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5\PORTAL DE TRANSPARENCIA\FEBRERO\"/>
    </mc:Choice>
  </mc:AlternateContent>
  <xr:revisionPtr revIDLastSave="0" documentId="13_ncr:1_{DA698F2C-9E53-40B0-B9FF-11EA92D2F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Suplencia!$A$1:$M$40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I19" i="1"/>
  <c r="H19" i="1"/>
  <c r="G19" i="1"/>
  <c r="J19" i="1"/>
  <c r="L16" i="1"/>
  <c r="M16" i="1" s="1"/>
  <c r="L14" i="1"/>
  <c r="M14" i="1" s="1"/>
  <c r="K19" i="1"/>
  <c r="L12" i="1" l="1"/>
  <c r="L10" i="1"/>
  <c r="M10" i="1" s="1"/>
  <c r="L9" i="1"/>
  <c r="H18" i="1"/>
  <c r="J18" i="1"/>
  <c r="M12" i="1" l="1"/>
  <c r="M9" i="1"/>
  <c r="L18" i="1"/>
  <c r="L17" i="1"/>
  <c r="M17" i="1" s="1"/>
  <c r="M18" i="1" l="1"/>
  <c r="H11" i="1"/>
  <c r="L11" i="1" l="1"/>
  <c r="M11" i="1" l="1"/>
</calcChain>
</file>

<file path=xl/sharedStrings.xml><?xml version="1.0" encoding="utf-8"?>
<sst xmlns="http://schemas.openxmlformats.org/spreadsheetml/2006/main" count="59" uniqueCount="45">
  <si>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</si>
  <si>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</si>
  <si>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</si>
  <si>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</si>
  <si>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</si>
  <si>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</si>
  <si>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</si>
  <si>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</si>
  <si>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</si>
  <si>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</si>
  <si>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</si>
  <si>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</si>
  <si>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</si>
  <si>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</si>
  <si>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</si>
  <si>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</si>
  <si>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>DEPARTAMENTO DE RECURSOS HUMANOS -ONE</t>
  </si>
  <si>
    <t>Estatus</t>
  </si>
  <si>
    <t>CARRERA ADM.</t>
  </si>
  <si>
    <t>DIVISION DE ESTADISTICAS DEMOGRAFICAS- ONE</t>
  </si>
  <si>
    <t>DIVISION DE DISEÑO Y PUBLICACIONES-ONE</t>
  </si>
  <si>
    <t>MIGUEL EDUARDO LUCIANO SANTANA</t>
  </si>
  <si>
    <t>M</t>
  </si>
  <si>
    <t>Nómina de Empleados en Suplencia</t>
  </si>
  <si>
    <t>No</t>
  </si>
  <si>
    <t>Departamento</t>
  </si>
  <si>
    <t xml:space="preserve">SONIA LUISANA CRISTO SANTOS </t>
  </si>
  <si>
    <t>DEPARTAMENTO DE PLANIFICACION Y DESARROLLO-ONE</t>
  </si>
  <si>
    <t>MARCIA JOSEFINA CONTRERAS TEJEDA</t>
  </si>
  <si>
    <t>ROBERT ANTONIO CUSTODIO BAEZ</t>
  </si>
  <si>
    <t>DIVISION DE ADMINISTRACION DE REDES Y COMUNICACIONES-ONE</t>
  </si>
  <si>
    <t>DIVISION DE INVESTIGACIONES-ONE</t>
  </si>
  <si>
    <t>ENCARGADA INTERINA DIVISIÓN DE INVESTIGACIONES</t>
  </si>
  <si>
    <t>ENCARGADA INTERINA DIVISIÓN DE FORMULACIÓN, MONITOREO Y EVALUACIÓN PPP</t>
  </si>
  <si>
    <t>ENCARGADO INTERINO DIVISIÓN DE MEDIOS DIGITALES Y CONTENIDOS MULTIMEDIA</t>
  </si>
  <si>
    <t>ENCARGADO INTERINO DIVISIÓN DE ADMINISTRACIÓN DE REDES Y COMUNICACIONES</t>
  </si>
  <si>
    <t>ENCARGADA INTERINA DIVISIÓN DE ESTADÍSTICAS DEMOGRÁFICAS</t>
  </si>
  <si>
    <t>ENCARGADA INTERINA SECCIÓN DE REGISTRO, CONTROL Y NÓMINA</t>
  </si>
  <si>
    <t>Mes de Febrero 2025</t>
  </si>
  <si>
    <t xml:space="preserve">ALICIA GERMOSEN MATEO </t>
  </si>
  <si>
    <t>DIVISION DE CONTABILIDAD-ONE</t>
  </si>
  <si>
    <t xml:space="preserve">RAFAEL AUGUSTO RODRIGUEZ PARRA </t>
  </si>
  <si>
    <t xml:space="preserve">        Total general: 8</t>
  </si>
  <si>
    <t>CONTADOR(A) INTERINA</t>
  </si>
  <si>
    <t>CONTADOR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</si>
</sst>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2" fillId="0" borderId="0" xfId="1" applyFont="1"/>
    <xf numFmtId="0" fontId="0" fillId="4" borderId="0" xfId="0" applyFill="1" applyAlignment="1">
      <alignment horizontal="center"/>
    </xf>
    <xf numFmtId="43" fontId="2" fillId="4" borderId="0" xfId="1" applyFont="1" applyFill="1"/>
    <xf numFmtId="43" fontId="8" fillId="4" borderId="0" xfId="1" applyFont="1" applyFill="1" applyBorder="1" applyAlignment="1">
      <alignment horizontal="center" wrapText="1"/>
    </xf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43" fontId="8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4" borderId="0" xfId="1" applyNumberFormat="1" applyFont="1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685800</xdr:colOff>
      <xdr:row>21</xdr:row>
      <xdr:rowOff>142875</xdr:rowOff>
    </xdr:from>
    <xdr:to>
      <xdr:col>8</xdr:col>
      <xdr:colOff>962025</xdr:colOff>
      <xdr:row>40</xdr:row>
      <xdr:rowOff>123826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923925" y="5229225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showGridLines="0" tabSelected="1" zoomScaleNormal="100" zoomScaleSheetLayoutView="95" zoomScalePageLayoutView="40" workbookViewId="0">
      <selection activeCell="L19" sqref="L19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0.5703125" customWidth="1"/>
    <col min="4" max="4" width="44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3" x14ac:dyDescent="0.25">
      <c r="A1" s="11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6.25" x14ac:dyDescent="0.4">
      <c r="A2" s="11"/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6.25" x14ac:dyDescent="0.4">
      <c r="A3" s="11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0.25" x14ac:dyDescent="0.3">
      <c r="A4" s="11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20.25" x14ac:dyDescent="0.3">
      <c r="A5" s="11"/>
      <c r="B5" s="19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21" thickBot="1" x14ac:dyDescent="0.35">
      <c r="A6" s="11"/>
      <c r="B6" s="19" t="s">
        <v>38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2" t="s">
        <v>24</v>
      </c>
      <c r="B7" s="30" t="s">
        <v>11</v>
      </c>
      <c r="C7" s="24" t="s">
        <v>25</v>
      </c>
      <c r="D7" s="24" t="s">
        <v>2</v>
      </c>
      <c r="E7" s="32" t="s">
        <v>17</v>
      </c>
      <c r="F7" s="24" t="s">
        <v>13</v>
      </c>
      <c r="G7" s="26" t="s">
        <v>3</v>
      </c>
      <c r="H7" s="26" t="s">
        <v>4</v>
      </c>
      <c r="I7" s="26" t="s">
        <v>5</v>
      </c>
      <c r="J7" s="26" t="s">
        <v>6</v>
      </c>
      <c r="K7" s="26" t="s">
        <v>7</v>
      </c>
      <c r="L7" s="26" t="s">
        <v>8</v>
      </c>
      <c r="M7" s="28" t="s">
        <v>9</v>
      </c>
    </row>
    <row r="8" spans="1:13" ht="15.75" thickBot="1" x14ac:dyDescent="0.3">
      <c r="A8" s="23"/>
      <c r="B8" s="31"/>
      <c r="C8" s="25"/>
      <c r="D8" s="25"/>
      <c r="E8" s="33"/>
      <c r="F8" s="25"/>
      <c r="G8" s="27"/>
      <c r="H8" s="27"/>
      <c r="I8" s="27"/>
      <c r="J8" s="27"/>
      <c r="K8" s="27"/>
      <c r="L8" s="27"/>
      <c r="M8" s="29"/>
    </row>
    <row r="9" spans="1:13" s="1" customFormat="1" ht="32.25" customHeight="1" x14ac:dyDescent="0.25">
      <c r="A9" s="8">
        <v>1</v>
      </c>
      <c r="B9" s="1" t="s">
        <v>28</v>
      </c>
      <c r="C9" s="12" t="s">
        <v>31</v>
      </c>
      <c r="D9" s="17" t="s">
        <v>32</v>
      </c>
      <c r="E9" s="10" t="s">
        <v>18</v>
      </c>
      <c r="F9" s="15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7" si="0">G9-L9</f>
        <v>20111.73</v>
      </c>
    </row>
    <row r="10" spans="1:13" s="1" customFormat="1" ht="46.5" customHeight="1" x14ac:dyDescent="0.25">
      <c r="A10" s="8">
        <v>2</v>
      </c>
      <c r="B10" s="1" t="s">
        <v>26</v>
      </c>
      <c r="C10" s="1" t="s">
        <v>27</v>
      </c>
      <c r="D10" s="18" t="s">
        <v>33</v>
      </c>
      <c r="E10" s="8" t="s">
        <v>18</v>
      </c>
      <c r="F10" s="8" t="s">
        <v>12</v>
      </c>
      <c r="G10" s="9">
        <v>45000</v>
      </c>
      <c r="H10" s="9">
        <v>1291.5</v>
      </c>
      <c r="I10" s="9">
        <v>10030.040000000001</v>
      </c>
      <c r="J10" s="9">
        <v>1368</v>
      </c>
      <c r="K10" s="9">
        <v>0</v>
      </c>
      <c r="L10" s="9">
        <f>H10+I10+J10+K10</f>
        <v>12689.54</v>
      </c>
      <c r="M10" s="9">
        <f t="shared" si="0"/>
        <v>32310.46</v>
      </c>
    </row>
    <row r="11" spans="1:13" s="1" customFormat="1" ht="30" x14ac:dyDescent="0.25">
      <c r="A11" s="8">
        <v>3</v>
      </c>
      <c r="B11" s="1" t="s">
        <v>21</v>
      </c>
      <c r="C11" s="1" t="s">
        <v>20</v>
      </c>
      <c r="D11" s="18" t="s">
        <v>34</v>
      </c>
      <c r="E11" s="8" t="s">
        <v>18</v>
      </c>
      <c r="F11" s="8" t="s">
        <v>22</v>
      </c>
      <c r="G11" s="6">
        <v>44500</v>
      </c>
      <c r="H11" s="9">
        <f>G11*0.0287</f>
        <v>1277.1500000000001</v>
      </c>
      <c r="I11" s="9">
        <v>8315.6299999999992</v>
      </c>
      <c r="J11" s="9">
        <v>1352.8</v>
      </c>
      <c r="K11" s="9">
        <v>0</v>
      </c>
      <c r="L11" s="9">
        <f>H11+I11+J11+K11</f>
        <v>10945.579999999998</v>
      </c>
      <c r="M11" s="9">
        <f t="shared" si="0"/>
        <v>33554.42</v>
      </c>
    </row>
    <row r="12" spans="1:13" s="1" customFormat="1" ht="30" x14ac:dyDescent="0.25">
      <c r="A12" s="8">
        <v>4</v>
      </c>
      <c r="B12" t="s">
        <v>14</v>
      </c>
      <c r="C12" t="s">
        <v>16</v>
      </c>
      <c r="D12" s="16" t="s">
        <v>37</v>
      </c>
      <c r="E12" s="2" t="s">
        <v>18</v>
      </c>
      <c r="F12" s="2" t="s">
        <v>12</v>
      </c>
      <c r="G12" s="7">
        <v>11500</v>
      </c>
      <c r="H12" s="7">
        <v>330.05</v>
      </c>
      <c r="I12" s="7">
        <v>2667.5</v>
      </c>
      <c r="J12" s="7">
        <v>349.6</v>
      </c>
      <c r="K12" s="7">
        <v>0</v>
      </c>
      <c r="L12" s="9">
        <f t="shared" ref="L12" si="1">H12+I12+J12+K12</f>
        <v>3347.15</v>
      </c>
      <c r="M12" s="7">
        <f t="shared" si="0"/>
        <v>8152.85</v>
      </c>
    </row>
    <row r="13" spans="1:13" s="1" customFormat="1" x14ac:dyDescent="0.25">
      <c r="A13" s="8"/>
      <c r="B13"/>
      <c r="C13"/>
      <c r="D13" s="16"/>
      <c r="E13" s="2"/>
      <c r="F13" s="2"/>
      <c r="G13" s="7"/>
      <c r="H13" s="7"/>
      <c r="I13" s="7"/>
      <c r="J13" s="7"/>
      <c r="K13" s="7"/>
      <c r="L13" s="9"/>
      <c r="M13" s="7"/>
    </row>
    <row r="14" spans="1:13" s="1" customFormat="1" x14ac:dyDescent="0.25">
      <c r="A14" s="8">
        <v>5</v>
      </c>
      <c r="B14" s="1" t="s">
        <v>39</v>
      </c>
      <c r="C14" t="s">
        <v>40</v>
      </c>
      <c r="D14" s="16" t="s">
        <v>43</v>
      </c>
      <c r="E14" s="2" t="s">
        <v>18</v>
      </c>
      <c r="F14" s="2" t="s">
        <v>12</v>
      </c>
      <c r="G14" s="7">
        <v>8000</v>
      </c>
      <c r="H14" s="7">
        <v>229.6</v>
      </c>
      <c r="I14" s="7">
        <v>0</v>
      </c>
      <c r="J14" s="7">
        <v>243.2</v>
      </c>
      <c r="K14" s="7">
        <v>0</v>
      </c>
      <c r="L14" s="9">
        <f t="shared" ref="L14" si="2">H14+I14+J14+K14</f>
        <v>472.79999999999995</v>
      </c>
      <c r="M14" s="7">
        <f t="shared" ref="M14" si="3">G14-L14</f>
        <v>7527.2</v>
      </c>
    </row>
    <row r="15" spans="1:13" s="1" customFormat="1" x14ac:dyDescent="0.25">
      <c r="A15" s="8"/>
      <c r="C15"/>
      <c r="D15" s="16"/>
      <c r="E15" s="2"/>
      <c r="F15" s="2"/>
      <c r="G15" s="7"/>
      <c r="H15" s="7"/>
      <c r="I15" s="7"/>
      <c r="J15" s="7"/>
      <c r="K15" s="7"/>
      <c r="L15" s="9"/>
      <c r="M15" s="7"/>
    </row>
    <row r="16" spans="1:13" s="1" customFormat="1" x14ac:dyDescent="0.25">
      <c r="A16" s="8">
        <v>6</v>
      </c>
      <c r="B16" s="1" t="s">
        <v>41</v>
      </c>
      <c r="C16" t="s">
        <v>40</v>
      </c>
      <c r="D16" s="16" t="s">
        <v>44</v>
      </c>
      <c r="E16" s="2" t="s">
        <v>18</v>
      </c>
      <c r="F16" s="2" t="s">
        <v>22</v>
      </c>
      <c r="G16" s="7">
        <v>8000</v>
      </c>
      <c r="H16" s="7">
        <v>229.6</v>
      </c>
      <c r="I16" s="7">
        <v>1505.44</v>
      </c>
      <c r="J16" s="7">
        <v>243.2</v>
      </c>
      <c r="K16" s="7">
        <v>0</v>
      </c>
      <c r="L16" s="9">
        <f t="shared" ref="L16" si="4">H16+I16+J16+K16</f>
        <v>1978.24</v>
      </c>
      <c r="M16" s="7">
        <f t="shared" ref="M16" si="5">G16-L16</f>
        <v>6021.76</v>
      </c>
    </row>
    <row r="17" spans="1:13" s="1" customFormat="1" ht="45" x14ac:dyDescent="0.25">
      <c r="A17" s="8">
        <v>7</v>
      </c>
      <c r="B17" s="1" t="s">
        <v>29</v>
      </c>
      <c r="C17" s="1" t="s">
        <v>30</v>
      </c>
      <c r="D17" s="18" t="s">
        <v>35</v>
      </c>
      <c r="E17" s="8" t="s">
        <v>18</v>
      </c>
      <c r="F17" s="8" t="s">
        <v>22</v>
      </c>
      <c r="G17" s="6">
        <v>19000</v>
      </c>
      <c r="H17" s="9">
        <v>545.29999999999995</v>
      </c>
      <c r="I17" s="9">
        <v>4469.28</v>
      </c>
      <c r="J17" s="9">
        <v>577.6</v>
      </c>
      <c r="K17" s="9">
        <v>0</v>
      </c>
      <c r="L17" s="9">
        <f t="shared" ref="L17" si="6">H17+I17+J17+K17</f>
        <v>5592.18</v>
      </c>
      <c r="M17" s="9">
        <f t="shared" si="0"/>
        <v>13407.82</v>
      </c>
    </row>
    <row r="18" spans="1:13" ht="30" x14ac:dyDescent="0.25">
      <c r="A18" s="8">
        <v>8</v>
      </c>
      <c r="B18" t="s">
        <v>15</v>
      </c>
      <c r="C18" t="s">
        <v>19</v>
      </c>
      <c r="D18" s="16" t="s">
        <v>36</v>
      </c>
      <c r="E18" s="2" t="s">
        <v>18</v>
      </c>
      <c r="F18" s="2" t="s">
        <v>12</v>
      </c>
      <c r="G18" s="6">
        <v>35000</v>
      </c>
      <c r="H18" s="6">
        <f t="shared" ref="H18" si="7">G18*0.0287</f>
        <v>1004.5</v>
      </c>
      <c r="I18" s="6">
        <v>7976.7</v>
      </c>
      <c r="J18" s="6">
        <f t="shared" ref="J18" si="8">G18*0.0304</f>
        <v>1064</v>
      </c>
      <c r="K18" s="6">
        <v>0</v>
      </c>
      <c r="L18" s="9">
        <f>H18+I18+J18+K18</f>
        <v>10045.200000000001</v>
      </c>
      <c r="M18" s="6">
        <f>+G18-L18</f>
        <v>24954.799999999999</v>
      </c>
    </row>
    <row r="19" spans="1:13" ht="15.75" x14ac:dyDescent="0.25">
      <c r="A19" s="13" t="s">
        <v>42</v>
      </c>
      <c r="B19" s="14"/>
      <c r="C19" s="3"/>
      <c r="D19" s="3"/>
      <c r="E19" s="3"/>
      <c r="F19" s="3"/>
      <c r="G19" s="4">
        <f>SUM(G9:G18)</f>
        <v>199500</v>
      </c>
      <c r="H19" s="4">
        <f>SUM(H9:H18)</f>
        <v>5725.6500000000005</v>
      </c>
      <c r="I19" s="4">
        <f>SUM(I9:I18)</f>
        <v>41668.509999999995</v>
      </c>
      <c r="J19" s="4">
        <f>SUM(J9:J18)</f>
        <v>6064.8</v>
      </c>
      <c r="K19" s="4">
        <f t="shared" ref="K19" si="9">SUM(K9:K18)</f>
        <v>0</v>
      </c>
      <c r="L19" s="4">
        <f>SUM(L9:L18)</f>
        <v>53458.960000000006</v>
      </c>
      <c r="M19" s="4">
        <f>SUM(M9:M18)</f>
        <v>146041.03999999998</v>
      </c>
    </row>
    <row r="23" spans="1:13" s="5" customFormat="1" ht="24.95" customHeight="1" x14ac:dyDescent="0.25">
      <c r="B23"/>
      <c r="C23"/>
      <c r="D23"/>
      <c r="E23"/>
      <c r="F23"/>
      <c r="G23"/>
      <c r="H23"/>
      <c r="I23"/>
      <c r="J23"/>
      <c r="K23"/>
      <c r="L23"/>
      <c r="M23"/>
    </row>
  </sheetData>
  <mergeCells count="19"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  <mergeCell ref="B6:M6"/>
    <mergeCell ref="B1:M1"/>
    <mergeCell ref="B2:M2"/>
    <mergeCell ref="B3:M3"/>
    <mergeCell ref="B4:M4"/>
    <mergeCell ref="B5:M5"/>
  </mergeCells>
  <pageMargins left="0.87" right="0.23622047244094491" top="0.74803149606299213" bottom="0.74803149606299213" header="0.31496062992125984" footer="0.31496062992125984"/>
  <pageSetup paperSize="5" scale="62" fitToHeight="0" orientation="landscape" r:id="rId1"/>
  <rowBreaks count="2" manualBreakCount="2">
    <brk id="44" min="1" max="10" man="1"/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2025-02-24T12:53:22Z</cp:lastPrinted>
  <dcterms:created xsi:type="dcterms:W3CDTF">2016-11-10T20:16:03Z</dcterms:created>
  <dcterms:modified xsi:type="dcterms:W3CDTF">2025-02-24T13:17:05Z</dcterms:modified>
</cp:coreProperties>
</file>