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royectos y Documentos\00-Proyectos y Documentos\PLANIFICACIÓN 2022\Evaluación físico-financiera\Informes\"/>
    </mc:Choice>
  </mc:AlternateContent>
  <xr:revisionPtr revIDLastSave="0" documentId="13_ncr:1_{0C178755-586C-496C-A7B1-0FCA2BA9EE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9" i="1" l="1"/>
  <c r="J30" i="1"/>
  <c r="I30" i="1"/>
  <c r="I29" i="1"/>
  <c r="I25" i="1" l="1"/>
  <c r="C16" i="1"/>
  <c r="C15" i="1"/>
  <c r="C14" i="1"/>
</calcChain>
</file>

<file path=xl/sharedStrings.xml><?xml version="1.0" encoding="utf-8"?>
<sst xmlns="http://schemas.openxmlformats.org/spreadsheetml/2006/main" count="79" uniqueCount="75">
  <si>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</si>
  <si>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</si>
  <si>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</si>
  <si>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</si>
  <si>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</si>
  <si>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</si>
  <si>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</si>
  <si>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</si>
  <si>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</si>
  <si>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</si>
  <si>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</si>
  <si>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</si>
  <si>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</si>
  <si>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</si>
  <si>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</si>
  <si>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</si>
  <si>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</si>
  <si>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</si>
  <si>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</si>
  <si>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</si>
  <si>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</si>
  <si>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</si>
  <si>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</si>
  <si>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</si>
  <si>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</si>
  <si>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</si>
  <si>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</si>
  <si>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</si>
  <si>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</si>
  <si>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</si>
  <si>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</si>
  <si>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</si>
  <si>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</si>
  <si>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</si>
  <si>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</si>
  <si>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</si>
  <si>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</si>
  <si>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</si>
  <si>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</si>
  <si>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</si>
  <si>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</si>
  <si>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</si>
  <si>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</si>
  <si>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</si>
  <si>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</si>
  <si>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</si>
  <si>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</si>
  <si>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</si>
  <si>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 xml:space="preserve"> Presupuesto Anual</t>
  </si>
  <si>
    <t>1.1.1</t>
  </si>
  <si>
    <t>Programación Trimestral</t>
  </si>
  <si>
    <t>Ejecución Trimestral</t>
  </si>
  <si>
    <t>Informe de Evaluación trimestral de las Metas Físicas-Financieras</t>
  </si>
  <si>
    <t xml:space="preserve">0220- Ministerio de Economía, Planificación y Desarrollo </t>
  </si>
  <si>
    <t xml:space="preserve">01- Ministerio de Economía, Planificación y Desarrollo </t>
  </si>
  <si>
    <t xml:space="preserve">0009- Oficina Nacional de Estadística </t>
  </si>
  <si>
    <t xml:space="preserve">Satisfacer la demanda de estadísticas oficiales, mediante su producción, divulgación y la
coordinación de los servicios estadísticos, para la toma de decisiones públicas y privadas en
contribución a la mejora de la calidad de vida de la población y el desarrollo nacional. </t>
  </si>
  <si>
    <t>Ser reconocida como la entidad coordinadora del Sistema Estadístico Nacional, modelo en la
producción y divulgación de estadísticas oportunas, confiables, accesibles y de calidad.</t>
  </si>
  <si>
    <t>12-Generación de estadísticas nacionales</t>
  </si>
  <si>
    <t xml:space="preserve">Consiste en la recolección, procesamiento y producción de estadísticas oficiales de diferentes sectores de la vida nacional a fin de fortalecer la gestión y toma de decisiones en materia de desarrollo económico-social y la creación de políticas públicas.  </t>
  </si>
  <si>
    <t>Son los ciudadanos consultores de las estadísticas, el sector privado (empresas), sector público (ministerios), organismos internacionales y la academia.</t>
  </si>
  <si>
    <t>Aumentar en un 2% la cantidad de bases de datos, series e indicadores estadísticos producidos y disponibles para la toma de decisiones en materia de las políticas públicas actuales, que impulsen el desarrollo económico y social del país.</t>
  </si>
  <si>
    <t>5882-Sector público, privado, sociedad civil y organismos internacionales disponen de información estadística oficial</t>
  </si>
  <si>
    <t>Disponibilidad de información estadística oficial con oportunidad y de calidad proveniente de censos, encuestas y registros administrativos, de fácil acceso y comprensión para la toma de decisiones.</t>
  </si>
  <si>
    <t>6799-Sistema Estadístico Nacional dispone de normas y estándares de calidad</t>
  </si>
  <si>
    <t>Armonizar y estandarizar la producción estadística del Sistema Estadístico Nacional (SEN), a través de políticas y normas técnicas aplicables a los procesos, procedimientos y métodos para el diseño, recolección, tratamiento, análisis, procesamiento, integración, compilación y difusión de estadísticas oficiales de calidad, comparables, oportunas y coherentes para la toma de decisión.</t>
  </si>
  <si>
    <r>
      <t>5882-</t>
    </r>
    <r>
      <rPr>
        <i/>
        <sz val="11"/>
        <color theme="1"/>
        <rFont val="Calibri"/>
        <family val="2"/>
        <scheme val="minor"/>
      </rPr>
      <t>Sector público, privado, sociedad civil y organismos internacionales disponen de información estadística oficial</t>
    </r>
  </si>
  <si>
    <r>
      <t>6799-</t>
    </r>
    <r>
      <rPr>
        <sz val="11"/>
        <color theme="1"/>
        <rFont val="Calibri"/>
        <family val="2"/>
        <scheme val="minor"/>
      </rPr>
      <t>Sistema Estadístico Nacional dispone de normas y estándares de calidad</t>
    </r>
  </si>
  <si>
    <t>Número de bases de datos, series e indicadores producidos y disponibles a partir de censos, encuestas y registros administrativos</t>
  </si>
  <si>
    <t>Cantidad de normativas disponibles para operaciones estadísticas en sectores priorizados</t>
  </si>
  <si>
    <t xml:space="preserve">Modificar oportunamente la programación presupuestaria donde se encuentren planificados procesos de compras, que por la parametrización de los umbrales respondan a procesos de licitación pública. </t>
  </si>
  <si>
    <r>
      <rPr>
        <b/>
        <i/>
        <sz val="11"/>
        <color theme="1"/>
        <rFont val="Calibri"/>
        <family val="2"/>
        <scheme val="minor"/>
      </rPr>
      <t>En el trimestre julio-septiembre</t>
    </r>
    <r>
      <rPr>
        <i/>
        <sz val="11"/>
        <color theme="1"/>
        <rFont val="Calibri"/>
        <family val="2"/>
        <scheme val="minor"/>
      </rPr>
      <t xml:space="preserve">, se lograron los (847) indicadores que se programaron, todas las evidencias se encuentran archivadas y fueron entregadas al area correspondiente en la DIGEPRES, además, se subio a la plataforma de SIGEF. Este logro, corresponde al 100% de la ejecución con respecto a lo programado para el año.               
</t>
    </r>
    <r>
      <rPr>
        <b/>
        <i/>
        <sz val="11"/>
        <color theme="1"/>
        <rFont val="Calibri"/>
        <family val="2"/>
        <scheme val="minor"/>
      </rPr>
      <t>En el trimestre octubre-diciembre</t>
    </r>
    <r>
      <rPr>
        <i/>
        <sz val="11"/>
        <color theme="1"/>
        <rFont val="Calibri"/>
        <family val="2"/>
        <scheme val="minor"/>
      </rPr>
      <t xml:space="preserve">, se lograron los (489) indicadores que se programaron, todas las evidencias se encuentran archivadas y fueron entregadas al area correspondiente en la DIGEPRES, además, se subio a la plataforma de SIGEF. Este logro, corresponde al 100% de la ejecución con respecto a lo programado para el año.                
</t>
    </r>
  </si>
  <si>
    <r>
      <rPr>
        <b/>
        <i/>
        <sz val="11"/>
        <color theme="1"/>
        <rFont val="Calibri"/>
        <family val="2"/>
        <scheme val="minor"/>
      </rPr>
      <t xml:space="preserve">Julio-septiembre: </t>
    </r>
    <r>
      <rPr>
        <i/>
        <sz val="11"/>
        <color theme="1"/>
        <rFont val="Calibri"/>
        <family val="2"/>
        <scheme val="minor"/>
      </rPr>
      <t xml:space="preserve">No hubo desviación en la ejecución de metas físicas con respecto a lo programado. La desviación de un 12.82% en la ejecución financiera, se debe a los procesos de una nueva Dirección en la estructura organizacional, por lo cual, parte del personal aún se encuentra en el proceso de reclutamiento, selección y posterior la habilitación para el pago de nóminas. 
</t>
    </r>
    <r>
      <rPr>
        <b/>
        <i/>
        <sz val="11"/>
        <color theme="1"/>
        <rFont val="Calibri"/>
        <family val="2"/>
        <scheme val="minor"/>
      </rPr>
      <t xml:space="preserve">
Octubre-diciembre</t>
    </r>
    <r>
      <rPr>
        <i/>
        <sz val="11"/>
        <color theme="1"/>
        <rFont val="Calibri"/>
        <family val="2"/>
        <scheme val="minor"/>
      </rPr>
      <t xml:space="preserve">: No hubo desviación en la ejecución de metas físicas con respecto a lo programado. La desviación financiera de un 43% se debe a la falta de contratación del personal necesario para completar la implementación de la Dirección de Normativas y Metodologías según la nueva estructura organizacional. El proceso de reclutamiento y selección se vio accidentado, tanto por la falta de candidatos que cumplieran con los perfiles requeridos, así como la respuesta del personal encargado del proceso de reclutamiento y selección, que en su mayoría se encontraba inmerso en trabajos relacionados al levantamiento del X Censo Nacional de Población y Vivienda.
</t>
    </r>
  </si>
  <si>
    <r>
      <rPr>
        <b/>
        <i/>
        <sz val="11"/>
        <color theme="1"/>
        <rFont val="Calibri"/>
        <family val="2"/>
        <scheme val="minor"/>
      </rPr>
      <t xml:space="preserve">En el trimestre julio-septiembre, </t>
    </r>
    <r>
      <rPr>
        <i/>
        <sz val="11"/>
        <color theme="1"/>
        <rFont val="Calibri"/>
        <family val="2"/>
        <scheme val="minor"/>
      </rPr>
      <t xml:space="preserve">se lograron publicar (1) Metodología y (1) normativa  que se programaron para el respectivo trimestre, todas las evidencias se encuentran archivadas y fueron entregadas al area correspondiente en la DIGEPRES, además, se subio a la plataforma de SIGEF. Este logro, corresponde al 100% de la ejecución con respecto a lo programado para el año.             </t>
    </r>
    <r>
      <rPr>
        <b/>
        <i/>
        <sz val="11"/>
        <color theme="1"/>
        <rFont val="Calibri"/>
        <family val="2"/>
        <scheme val="minor"/>
      </rPr>
      <t xml:space="preserve">
En el trimestre octubre-diciembre, </t>
    </r>
    <r>
      <rPr>
        <i/>
        <sz val="11"/>
        <color theme="1"/>
        <rFont val="Calibri"/>
        <family val="2"/>
        <scheme val="minor"/>
      </rPr>
      <t xml:space="preserve">se logró publicar el Código Nacional de Buenas Prácticas Estadísticas que se programó para el respectivo trimestre, la evidencia se encuentra archivada, además, se subio a la plataforma de SIGEF. Este logro, corresponde al 100% de la ejecución con respecto a lo programado para el año.                
</t>
    </r>
  </si>
  <si>
    <r>
      <rPr>
        <b/>
        <i/>
        <sz val="11"/>
        <color theme="1"/>
        <rFont val="Calibri"/>
        <family val="2"/>
        <scheme val="minor"/>
      </rPr>
      <t xml:space="preserve">Julio-septiembre: </t>
    </r>
    <r>
      <rPr>
        <i/>
        <sz val="11"/>
        <color theme="1"/>
        <rFont val="Calibri"/>
        <family val="2"/>
        <scheme val="minor"/>
      </rPr>
      <t xml:space="preserve">No hubo desviación en la ejecución de metas físicas con respecto a lo programado. Mientras que la sobre ejecución de un 288% en la ejecución financiera, se debe mayormente a la programación de fondos provenientes de inversión pública. Durante el tercer trimestre, se ejecutaron los procesos de compras que se encontraban abiertos en el primer y segundo trimestre, como son la adquisición de tabletas, pago de alquiler de almacén (tipo nave), adquisición de licencias informáticas, prendas y accesorios de vestir (chalecos, gorras y mochilas).  Ver referencias anteriores de las causas de desvío financiero que demuestran que hubo una ejecución menor que la programada, por lo que se refleja en este trimestre. 
Con relación a la ejecución de los fondos provenientes  de Cooperación Internacional: Transversalización de la perspectiva de género en la producción de indicadores de género de la Agenda 2030, SNIP 14590, este proyecto no tuvo ejecución en este trimestre y el proyecto Mejoramiento de la Generación de Estadísticas Vitales para la Protección Social, Acceso a la Ciudadanía y Rendición de Cuentas de R.D, SNIP 14589, se tiene una ejecución de RD$137,247.41, relacionados a la compra de material gastable, servicios de catering y papel de escritorio, según programación del proyecto. </t>
    </r>
    <r>
      <rPr>
        <b/>
        <i/>
        <sz val="11"/>
        <color theme="1"/>
        <rFont val="Calibri"/>
        <family val="2"/>
        <scheme val="minor"/>
      </rPr>
      <t xml:space="preserve">
Octubre-diciembre: </t>
    </r>
    <r>
      <rPr>
        <i/>
        <sz val="11"/>
        <color theme="1"/>
        <rFont val="Calibri"/>
        <family val="2"/>
        <scheme val="minor"/>
      </rPr>
      <t>No hubo desviación en la ejecución de metas físicas con respecto a lo programado. Mientras que la sobre ejecución de un 50% en la ejecución financiera, se debe a la programación de fondos provenientes de inversión pública, debido al arrastre para el pago de adquisición de tabletas, alquiler de almacén (tipo nave), adquisición de licencias informáticas, prendas y accesorios de vestir (chalecos, gorras y mochilas), hecha inicialmente para el segundo trimestre, cuya ejecución se realizó finalmente durante el tercer y cuarto trimestre, debido a la envergadura y el tipo de proceso de compra que correspondía según la parametrización.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</si>
</sst>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164" formatCode="dd/mm/yyyy;@"/>
    <numFmt numFmtId="165" formatCode="[$-10409]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2" tint="-9.9978637043366805E-2"/>
      </left>
      <right/>
      <top style="thin">
        <color theme="0" tint="-0.34998626667073579"/>
      </top>
      <bottom/>
      <diagonal/>
    </border>
    <border>
      <left style="thin">
        <color theme="2" tint="-9.9978637043366805E-2"/>
      </left>
      <right/>
      <top style="thin">
        <color theme="0" tint="-0.34998626667073579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0" tint="-0.34998626667073579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5" fillId="8" borderId="28" xfId="0" applyFont="1" applyFill="1" applyBorder="1" applyAlignment="1">
      <alignment horizontal="center" vertical="center" wrapText="1" readingOrder="1"/>
    </xf>
    <xf numFmtId="0" fontId="15" fillId="8" borderId="29" xfId="0" applyFont="1" applyFill="1" applyBorder="1" applyAlignment="1">
      <alignment horizontal="center" vertical="center" wrapText="1" readingOrder="1"/>
    </xf>
    <xf numFmtId="0" fontId="15" fillId="8" borderId="30" xfId="0" applyFont="1" applyFill="1" applyBorder="1" applyAlignment="1">
      <alignment horizontal="center" vertical="center" wrapText="1" readingOrder="1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0" fillId="0" borderId="0" xfId="0" applyFont="1" applyAlignment="1" applyProtection="1">
      <alignment horizontal="left" vertical="center" wrapText="1"/>
      <protection locked="0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0" fillId="0" borderId="0" xfId="0" applyFont="1" applyAlignment="1" applyProtection="1">
      <alignment horizontal="left" vertical="top" wrapText="1"/>
      <protection locked="0"/>
    </xf>
    <xf numFmtId="0" fontId="22" fillId="0" borderId="0" xfId="0" applyFont="1" applyAlignment="1" applyProtection="1">
      <alignment horizontal="left" vertical="top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165" fontId="16" fillId="7" borderId="23" xfId="0" applyNumberFormat="1" applyFont="1" applyFill="1" applyBorder="1" applyAlignment="1" applyProtection="1">
      <alignment horizontal="center" vertical="center" wrapText="1" readingOrder="1"/>
      <protection locked="0"/>
    </xf>
    <xf numFmtId="165" fontId="16" fillId="7" borderId="35" xfId="0" applyNumberFormat="1" applyFont="1" applyFill="1" applyBorder="1" applyAlignment="1" applyProtection="1">
      <alignment horizontal="center" vertical="center" wrapText="1" readingOrder="1"/>
      <protection locked="0"/>
    </xf>
    <xf numFmtId="0" fontId="22" fillId="0" borderId="36" xfId="0" applyFont="1" applyBorder="1" applyAlignment="1" applyProtection="1">
      <alignment horizontal="center" vertical="center" wrapText="1"/>
      <protection locked="0"/>
    </xf>
    <xf numFmtId="44" fontId="22" fillId="9" borderId="37" xfId="2" applyFont="1" applyFill="1" applyBorder="1" applyAlignment="1" applyProtection="1">
      <alignment horizontal="right" vertical="center" wrapText="1"/>
      <protection locked="0"/>
    </xf>
    <xf numFmtId="44" fontId="22" fillId="9" borderId="38" xfId="2" applyFont="1" applyFill="1" applyBorder="1" applyAlignment="1" applyProtection="1">
      <alignment horizontal="right" vertical="center" wrapText="1"/>
      <protection locked="0"/>
    </xf>
    <xf numFmtId="44" fontId="22" fillId="9" borderId="39" xfId="2" applyFont="1" applyFill="1" applyBorder="1" applyAlignment="1" applyProtection="1">
      <alignment horizontal="right" vertical="center" wrapText="1"/>
      <protection locked="0"/>
    </xf>
    <xf numFmtId="0" fontId="22" fillId="0" borderId="40" xfId="0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left" vertical="center" wrapText="1"/>
    </xf>
    <xf numFmtId="0" fontId="9" fillId="10" borderId="17" xfId="0" applyFont="1" applyFill="1" applyBorder="1" applyAlignment="1" applyProtection="1">
      <alignment vertical="center" wrapText="1"/>
      <protection locked="0"/>
    </xf>
    <xf numFmtId="0" fontId="10" fillId="6" borderId="20" xfId="0" applyFont="1" applyFill="1" applyBorder="1" applyAlignment="1">
      <alignment horizontal="left" vertical="center" wrapText="1"/>
    </xf>
    <xf numFmtId="0" fontId="11" fillId="0" borderId="10" xfId="0" applyFont="1" applyBorder="1" applyAlignment="1" applyProtection="1">
      <alignment horizontal="center"/>
      <protection locked="0"/>
    </xf>
    <xf numFmtId="0" fontId="13" fillId="0" borderId="15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0" fillId="0" borderId="31" xfId="0" applyFont="1" applyBorder="1" applyAlignment="1" applyProtection="1">
      <alignment horizontal="left" vertical="center" wrapText="1"/>
      <protection locked="0"/>
    </xf>
    <xf numFmtId="0" fontId="20" fillId="0" borderId="32" xfId="0" applyFont="1" applyBorder="1" applyAlignment="1" applyProtection="1">
      <alignment horizontal="left" vertical="center" wrapText="1"/>
      <protection locked="0"/>
    </xf>
    <xf numFmtId="0" fontId="20" fillId="0" borderId="33" xfId="0" applyFont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left" vertical="center" wrapText="1"/>
    </xf>
    <xf numFmtId="0" fontId="22" fillId="10" borderId="0" xfId="0" applyFont="1" applyFill="1" applyAlignment="1" applyProtection="1">
      <alignment horizontal="left" vertical="top" wrapText="1"/>
      <protection locked="0"/>
    </xf>
    <xf numFmtId="0" fontId="22" fillId="10" borderId="18" xfId="0" applyFont="1" applyFill="1" applyBorder="1" applyAlignment="1" applyProtection="1">
      <alignment horizontal="left" vertical="top" wrapText="1"/>
      <protection locked="0"/>
    </xf>
    <xf numFmtId="0" fontId="20" fillId="0" borderId="0" xfId="0" applyFont="1" applyAlignment="1" applyProtection="1">
      <alignment horizontal="left" vertical="top" wrapText="1"/>
      <protection locked="0"/>
    </xf>
    <xf numFmtId="0" fontId="20" fillId="0" borderId="18" xfId="0" applyFont="1" applyBorder="1" applyAlignment="1" applyProtection="1">
      <alignment horizontal="left" vertical="top" wrapText="1"/>
      <protection locked="0"/>
    </xf>
    <xf numFmtId="0" fontId="20" fillId="0" borderId="0" xfId="0" applyFont="1" applyAlignment="1" applyProtection="1">
      <alignment horizontal="left" vertical="center" wrapText="1"/>
      <protection locked="0"/>
    </xf>
    <xf numFmtId="0" fontId="20" fillId="0" borderId="18" xfId="0" applyFont="1" applyBorder="1" applyAlignment="1" applyProtection="1">
      <alignment horizontal="left" vertical="center" wrapText="1"/>
      <protection locked="0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13" fillId="6" borderId="21" xfId="0" applyFont="1" applyFill="1" applyBorder="1" applyAlignment="1">
      <alignment horizontal="center" vertical="center" wrapText="1" readingOrder="1"/>
    </xf>
    <xf numFmtId="0" fontId="13" fillId="6" borderId="22" xfId="0" applyFont="1" applyFill="1" applyBorder="1" applyAlignment="1">
      <alignment horizontal="center" vertical="center" wrapText="1" readingOrder="1"/>
    </xf>
    <xf numFmtId="0" fontId="13" fillId="6" borderId="23" xfId="0" applyFont="1" applyFill="1" applyBorder="1" applyAlignment="1">
      <alignment horizontal="center" vertical="center" wrapText="1" readingOrder="1"/>
    </xf>
    <xf numFmtId="0" fontId="13" fillId="6" borderId="24" xfId="0" applyFont="1" applyFill="1" applyBorder="1" applyAlignment="1">
      <alignment horizontal="center" vertical="center" wrapText="1" readingOrder="1"/>
    </xf>
    <xf numFmtId="0" fontId="13" fillId="6" borderId="34" xfId="0" applyFont="1" applyFill="1" applyBorder="1" applyAlignment="1">
      <alignment horizontal="center" vertical="center" wrapText="1" readingOrder="1"/>
    </xf>
    <xf numFmtId="0" fontId="20" fillId="0" borderId="0" xfId="0" applyFont="1" applyAlignment="1" applyProtection="1">
      <alignment horizontal="justify" vertical="top" wrapText="1"/>
      <protection locked="0"/>
    </xf>
    <xf numFmtId="0" fontId="20" fillId="0" borderId="18" xfId="0" applyFont="1" applyBorder="1" applyAlignment="1" applyProtection="1">
      <alignment horizontal="justify" vertical="top" wrapText="1"/>
      <protection locked="0"/>
    </xf>
    <xf numFmtId="44" fontId="11" fillId="0" borderId="25" xfId="2" applyFont="1" applyFill="1" applyBorder="1" applyAlignment="1" applyProtection="1">
      <alignment horizontal="center" vertical="center" wrapText="1" readingOrder="1"/>
      <protection locked="0"/>
    </xf>
    <xf numFmtId="44" fontId="11" fillId="0" borderId="26" xfId="2" applyFont="1" applyFill="1" applyBorder="1" applyAlignment="1" applyProtection="1">
      <alignment horizontal="center" vertical="center" wrapText="1" readingOrder="1"/>
      <protection locked="0"/>
    </xf>
    <xf numFmtId="10" fontId="11" fillId="7" borderId="26" xfId="1" applyNumberFormat="1" applyFont="1" applyFill="1" applyBorder="1" applyAlignment="1" applyProtection="1">
      <alignment horizontal="center" vertical="center" wrapText="1" readingOrder="1"/>
    </xf>
    <xf numFmtId="10" fontId="11" fillId="7" borderId="27" xfId="1" applyNumberFormat="1" applyFont="1" applyFill="1" applyBorder="1" applyAlignment="1" applyProtection="1">
      <alignment horizontal="center" vertical="center" wrapText="1" readingOrder="1"/>
    </xf>
    <xf numFmtId="0" fontId="14" fillId="8" borderId="26" xfId="0" applyFont="1" applyFill="1" applyBorder="1" applyAlignment="1">
      <alignment horizontal="center" vertical="center" wrapText="1" readingOrder="1"/>
    </xf>
    <xf numFmtId="0" fontId="11" fillId="6" borderId="26" xfId="0" applyFont="1" applyFill="1" applyBorder="1" applyAlignment="1">
      <alignment vertical="top" wrapText="1"/>
    </xf>
    <xf numFmtId="0" fontId="11" fillId="6" borderId="27" xfId="0" applyFont="1" applyFill="1" applyBorder="1" applyAlignment="1">
      <alignment vertical="top" wrapText="1"/>
    </xf>
    <xf numFmtId="44" fontId="11" fillId="0" borderId="23" xfId="2" applyFont="1" applyFill="1" applyBorder="1" applyAlignment="1" applyProtection="1">
      <alignment horizontal="center" vertical="center" wrapText="1" readingOrder="1"/>
      <protection locked="0"/>
    </xf>
    <xf numFmtId="44" fontId="11" fillId="0" borderId="34" xfId="2" applyFont="1" applyFill="1" applyBorder="1" applyAlignment="1" applyProtection="1">
      <alignment horizontal="center" vertical="center" wrapText="1" readingOrder="1"/>
      <protection locked="0"/>
    </xf>
    <xf numFmtId="44" fontId="11" fillId="0" borderId="22" xfId="2" applyFont="1" applyFill="1" applyBorder="1" applyAlignment="1" applyProtection="1">
      <alignment horizontal="center" vertical="center" wrapText="1" readingOrder="1"/>
      <protection locked="0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49" fontId="20" fillId="0" borderId="20" xfId="0" quotePrefix="1" applyNumberFormat="1" applyFont="1" applyBorder="1" applyAlignment="1" applyProtection="1">
      <alignment horizontal="left" vertical="center" wrapText="1"/>
      <protection locked="0"/>
    </xf>
    <xf numFmtId="0" fontId="20" fillId="0" borderId="20" xfId="0" applyFont="1" applyBorder="1" applyAlignment="1" applyProtection="1">
      <alignment horizontal="left" vertical="center" wrapText="1"/>
      <protection locked="0"/>
    </xf>
  </cellXfs>
  <cellStyles count="3">
    <cellStyle name="Moneda" xfId="2" builtinId="4"/>
    <cellStyle name="Normal" xfId="0" builtinId="0"/>
    <cellStyle name="Porcentaje" xfId="1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0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#,##0;\-#,##0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left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#,##0;\-#,##0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28575</xdr:rowOff>
    </xdr:from>
    <xdr:ext cx="1322070" cy="752896"/>
    <xdr:pic>
      <xdr:nvPicPr>
        <xdr:cNvPr id="3" name="Imagen 2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28575"/>
          <a:ext cx="1322070" cy="752896"/>
        </a:xfrm>
        <a:prstGeom prst="rect">
          <a:avLst/>
        </a:prstGeom>
      </xdr:spPr>
    </xdr:pic>
    <xdr:clientData/>
  </xdr:oneCellAnchor>
  <xdr:twoCellAnchor editAs="oneCell">
    <xdr:from>
      <xdr:col>1</xdr:col>
      <xdr:colOff>2517321</xdr:colOff>
      <xdr:row>44</xdr:row>
      <xdr:rowOff>368235</xdr:rowOff>
    </xdr:from>
    <xdr:to>
      <xdr:col>5</xdr:col>
      <xdr:colOff>102054</xdr:colOff>
      <xdr:row>51</xdr:row>
      <xdr:rowOff>90714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8A5CF51-6931-43AD-B154-0648052D8C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45000" y="15404128"/>
          <a:ext cx="3639911" cy="14687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igeigob-my.sharepoint.com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28:J30" totalsRowShown="0" headerRowDxfId="14" dataDxfId="12" headerRowBorderDxfId="13" tableBorderDxfId="11" totalsRowBorderDxfId="10">
  <tableColumns count="10">
    <tableColumn id="1" xr3:uid="{00000000-0010-0000-0000-000001000000}" name="Producto" dataDxfId="9"/>
    <tableColumn id="2" xr3:uid="{00000000-0010-0000-0000-000002000000}" name="Indicador" dataDxfId="8"/>
    <tableColumn id="3" xr3:uid="{00000000-0010-0000-0000-000003000000}" name="Física_x000a_(A)" dataDxfId="7"/>
    <tableColumn id="4" xr3:uid="{00000000-0010-0000-0000-000004000000}" name="Financiera_x000a_(B)" dataDxfId="6"/>
    <tableColumn id="9" xr3:uid="{00000000-0010-0000-0000-000009000000}" name="Física_x000a_(C)" dataDxfId="5"/>
    <tableColumn id="10" xr3:uid="{00000000-0010-0000-0000-00000A000000}" name="Financiera_x000a_(D)" dataDxfId="4"/>
    <tableColumn id="5" xr3:uid="{00000000-0010-0000-0000-000005000000}" name="Física _x000a_(E)" dataDxfId="3"/>
    <tableColumn id="6" xr3:uid="{00000000-0010-0000-0000-000006000000}" name="Financiera _x000a_ (F)" dataDxfId="2"/>
    <tableColumn id="7" xr3:uid="{00000000-0010-0000-0000-000007000000}" name="Física _x000a_(%)_x000a_ G=E/C" dataDxfId="1" dataCellStyle="Porcentaje">
      <calculatedColumnFormula>Tabla1[[#This Row],[Física 
(E)]]/Tabla1[[#This Row],[Física
(C)]]*100</calculatedColumnFormula>
    </tableColumn>
    <tableColumn id="8" xr3:uid="{00000000-0010-0000-0000-000008000000}" name="Financiero _x000a_(%) _x000a_H=F/D" dataDxfId="0">
      <calculatedColumnFormula>Tabla1[[#This Row],[Financiera 
 (F)]]/Tabla1[[#This Row],[Financiera
(D)]]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1"/>
  <sheetViews>
    <sheetView showGridLines="0" tabSelected="1" view="pageBreakPreview" zoomScale="93" zoomScaleNormal="100" zoomScaleSheetLayoutView="93" workbookViewId="0">
      <selection activeCell="B21" sqref="B21:J21"/>
    </sheetView>
  </sheetViews>
  <sheetFormatPr baseColWidth="10" defaultRowHeight="15" x14ac:dyDescent="0.25"/>
  <cols>
    <col min="1" max="1" width="28.85546875" style="6" customWidth="1"/>
    <col min="2" max="2" width="38.140625" style="6" bestFit="1" customWidth="1"/>
    <col min="3" max="3" width="12.7109375" style="6" customWidth="1"/>
    <col min="4" max="4" width="27.140625" style="6" bestFit="1" customWidth="1"/>
    <col min="5" max="5" width="12.7109375" style="6" customWidth="1"/>
    <col min="6" max="6" width="19.42578125" style="6" customWidth="1"/>
    <col min="7" max="7" width="12.7109375" style="6" customWidth="1"/>
    <col min="8" max="8" width="20.85546875" style="6" customWidth="1"/>
    <col min="9" max="10" width="12.7109375" style="6" customWidth="1"/>
    <col min="11" max="11" width="11.42578125" style="6"/>
  </cols>
  <sheetData>
    <row r="1" spans="1:11" ht="21.75" thickBot="1" x14ac:dyDescent="0.3">
      <c r="A1" s="14"/>
      <c r="B1" s="77" t="s">
        <v>52</v>
      </c>
      <c r="C1" s="78"/>
      <c r="D1" s="78"/>
      <c r="E1" s="78"/>
      <c r="F1" s="78"/>
      <c r="G1" s="78"/>
      <c r="H1" s="78"/>
      <c r="I1" s="78"/>
      <c r="J1" s="79"/>
      <c r="K1" s="1"/>
    </row>
    <row r="2" spans="1:11" ht="21.75" thickBot="1" x14ac:dyDescent="0.3">
      <c r="A2" s="15"/>
      <c r="B2" s="80" t="s">
        <v>0</v>
      </c>
      <c r="C2" s="81"/>
      <c r="D2" s="80" t="s">
        <v>1</v>
      </c>
      <c r="E2" s="81"/>
      <c r="F2" s="81"/>
      <c r="G2" s="81"/>
      <c r="H2" s="82"/>
      <c r="I2" s="2" t="s">
        <v>2</v>
      </c>
      <c r="J2" s="3" t="s">
        <v>3</v>
      </c>
      <c r="K2" s="1"/>
    </row>
    <row r="3" spans="1:11" ht="20.25" customHeight="1" thickBot="1" x14ac:dyDescent="0.3">
      <c r="A3" s="16"/>
      <c r="B3" s="83" t="s">
        <v>4</v>
      </c>
      <c r="C3" s="84"/>
      <c r="D3" s="83"/>
      <c r="E3" s="84"/>
      <c r="F3" s="84"/>
      <c r="G3" s="84"/>
      <c r="H3" s="85"/>
      <c r="I3" s="20"/>
      <c r="J3" s="21"/>
      <c r="K3" s="1"/>
    </row>
    <row r="4" spans="1:11" ht="9" customHeight="1" x14ac:dyDescent="0.25">
      <c r="A4" s="86"/>
      <c r="B4" s="87"/>
      <c r="C4" s="87"/>
      <c r="D4" s="88"/>
      <c r="E4" s="88"/>
      <c r="F4" s="88"/>
      <c r="G4" s="88"/>
      <c r="H4" s="88"/>
      <c r="I4" s="87"/>
      <c r="J4" s="89"/>
      <c r="K4" s="1"/>
    </row>
    <row r="5" spans="1:11" ht="3" customHeight="1" x14ac:dyDescent="0.25">
      <c r="A5" s="74"/>
      <c r="B5" s="75"/>
      <c r="C5" s="75"/>
      <c r="D5" s="75"/>
      <c r="E5" s="75"/>
      <c r="F5" s="75"/>
      <c r="G5" s="75"/>
      <c r="H5" s="75"/>
      <c r="I5" s="75"/>
      <c r="J5" s="76"/>
      <c r="K5" s="1"/>
    </row>
    <row r="6" spans="1:11" ht="15.75" x14ac:dyDescent="0.25">
      <c r="A6" s="38" t="s">
        <v>5</v>
      </c>
      <c r="B6" s="39"/>
      <c r="C6" s="39"/>
      <c r="D6" s="39"/>
      <c r="E6" s="39"/>
      <c r="F6" s="39"/>
      <c r="G6" s="39"/>
      <c r="H6" s="39"/>
      <c r="I6" s="39"/>
      <c r="J6" s="40"/>
      <c r="K6" s="1"/>
    </row>
    <row r="7" spans="1:11" ht="15.75" x14ac:dyDescent="0.25">
      <c r="A7" s="54" t="s">
        <v>6</v>
      </c>
      <c r="B7" s="55"/>
      <c r="C7" s="55"/>
      <c r="D7" s="55"/>
      <c r="E7" s="55"/>
      <c r="F7" s="55"/>
      <c r="G7" s="55"/>
      <c r="H7" s="55"/>
      <c r="I7" s="55"/>
      <c r="J7" s="56"/>
      <c r="K7" s="1"/>
    </row>
    <row r="8" spans="1:11" x14ac:dyDescent="0.25">
      <c r="A8" s="4" t="s">
        <v>7</v>
      </c>
      <c r="B8" s="90" t="s">
        <v>53</v>
      </c>
      <c r="C8" s="90"/>
      <c r="D8" s="90"/>
      <c r="E8" s="90"/>
      <c r="F8" s="90"/>
      <c r="G8" s="90"/>
      <c r="H8" s="90"/>
      <c r="I8" s="90"/>
      <c r="J8" s="90"/>
      <c r="K8" s="1"/>
    </row>
    <row r="9" spans="1:11" ht="15" customHeight="1" x14ac:dyDescent="0.25">
      <c r="A9" s="17" t="s">
        <v>36</v>
      </c>
      <c r="B9" s="90" t="s">
        <v>54</v>
      </c>
      <c r="C9" s="90"/>
      <c r="D9" s="90"/>
      <c r="E9" s="90"/>
      <c r="F9" s="90"/>
      <c r="G9" s="90"/>
      <c r="H9" s="90"/>
      <c r="I9" s="90"/>
      <c r="J9" s="90"/>
      <c r="K9" s="1"/>
    </row>
    <row r="10" spans="1:11" x14ac:dyDescent="0.25">
      <c r="A10" s="17" t="s">
        <v>37</v>
      </c>
      <c r="B10" s="90" t="s">
        <v>55</v>
      </c>
      <c r="C10" s="90"/>
      <c r="D10" s="90"/>
      <c r="E10" s="90"/>
      <c r="F10" s="90"/>
      <c r="G10" s="90"/>
      <c r="H10" s="90"/>
      <c r="I10" s="90"/>
      <c r="J10" s="90"/>
      <c r="K10" s="1"/>
    </row>
    <row r="11" spans="1:11" ht="51" customHeight="1" x14ac:dyDescent="0.25">
      <c r="A11" s="4" t="s">
        <v>8</v>
      </c>
      <c r="B11" s="91" t="s">
        <v>56</v>
      </c>
      <c r="C11" s="91"/>
      <c r="D11" s="91"/>
      <c r="E11" s="91"/>
      <c r="F11" s="91"/>
      <c r="G11" s="91"/>
      <c r="H11" s="91"/>
      <c r="I11" s="91"/>
      <c r="J11" s="91"/>
    </row>
    <row r="12" spans="1:11" ht="27.75" customHeight="1" x14ac:dyDescent="0.25">
      <c r="A12" s="4" t="s">
        <v>9</v>
      </c>
      <c r="B12" s="91" t="s">
        <v>57</v>
      </c>
      <c r="C12" s="91"/>
      <c r="D12" s="91"/>
      <c r="E12" s="91"/>
      <c r="F12" s="91"/>
      <c r="G12" s="91"/>
      <c r="H12" s="91"/>
      <c r="I12" s="91"/>
      <c r="J12" s="91"/>
    </row>
    <row r="13" spans="1:11" ht="15.75" x14ac:dyDescent="0.25">
      <c r="A13" s="38" t="s">
        <v>10</v>
      </c>
      <c r="B13" s="39"/>
      <c r="C13" s="39"/>
      <c r="D13" s="39"/>
      <c r="E13" s="39"/>
      <c r="F13" s="39"/>
      <c r="G13" s="39"/>
      <c r="H13" s="39"/>
      <c r="I13" s="39"/>
      <c r="J13" s="40"/>
    </row>
    <row r="14" spans="1:11" x14ac:dyDescent="0.25">
      <c r="A14" s="4" t="s">
        <v>11</v>
      </c>
      <c r="B14" s="18">
        <v>1</v>
      </c>
      <c r="C14" s="34" t="str">
        <f>IFERROR(VLOOKUP(B14,'[1]Validacion datos'!A2:B5,2,FALSE),"")</f>
        <v>DESARROLLO INSTITUCIONAL</v>
      </c>
      <c r="D14" s="34"/>
      <c r="E14" s="34"/>
      <c r="F14" s="34"/>
      <c r="G14" s="34"/>
      <c r="H14" s="34"/>
      <c r="I14" s="34"/>
      <c r="J14" s="34"/>
    </row>
    <row r="15" spans="1:11" x14ac:dyDescent="0.25">
      <c r="A15" s="4" t="s">
        <v>12</v>
      </c>
      <c r="B15" s="7">
        <v>1.1000000000000001</v>
      </c>
      <c r="C15" s="34" t="str">
        <f>IFERROR(VLOOKUP(B15,'[1]Validacion datos'!A8:B26,2,FALSE),"")</f>
        <v>Administración pública transparente, eficiente y orientada</v>
      </c>
      <c r="D15" s="34"/>
      <c r="E15" s="34"/>
      <c r="F15" s="34"/>
      <c r="G15" s="34"/>
      <c r="H15" s="34"/>
      <c r="I15" s="34"/>
      <c r="J15" s="34"/>
    </row>
    <row r="16" spans="1:11" ht="25.5" customHeight="1" x14ac:dyDescent="0.25">
      <c r="A16" s="4" t="s">
        <v>13</v>
      </c>
      <c r="B16" s="8" t="s">
        <v>49</v>
      </c>
      <c r="C16" s="34" t="str">
        <f>IFERROR(VLOOKUP(B16,'[1]Validacion datos'!D8:E64,2,FALSE),"")</f>
        <v>Estructurar una administración pública eficiente que actúe con honestidad, transparencia y rendición de cuentas y se oriente a la obtención de resultados en beneficio de la sociedad y del desarrollo nacional y local</v>
      </c>
      <c r="D16" s="34"/>
      <c r="E16" s="34"/>
      <c r="F16" s="34"/>
      <c r="G16" s="34"/>
      <c r="H16" s="34"/>
      <c r="I16" s="34"/>
      <c r="J16" s="34"/>
    </row>
    <row r="17" spans="1:11" ht="15.75" x14ac:dyDescent="0.25">
      <c r="A17" s="38" t="s">
        <v>14</v>
      </c>
      <c r="B17" s="39"/>
      <c r="C17" s="39"/>
      <c r="D17" s="39"/>
      <c r="E17" s="39"/>
      <c r="F17" s="39"/>
      <c r="G17" s="39"/>
      <c r="H17" s="39"/>
      <c r="I17" s="39"/>
      <c r="J17" s="40"/>
    </row>
    <row r="18" spans="1:11" x14ac:dyDescent="0.25">
      <c r="A18" s="4" t="s">
        <v>15</v>
      </c>
      <c r="B18" s="52" t="s">
        <v>58</v>
      </c>
      <c r="C18" s="52"/>
      <c r="D18" s="52"/>
      <c r="E18" s="52"/>
      <c r="F18" s="52"/>
      <c r="G18" s="52"/>
      <c r="H18" s="52"/>
      <c r="I18" s="52"/>
      <c r="J18" s="53"/>
    </row>
    <row r="19" spans="1:11" ht="39.75" customHeight="1" x14ac:dyDescent="0.25">
      <c r="A19" s="9" t="s">
        <v>16</v>
      </c>
      <c r="B19" s="52" t="s">
        <v>59</v>
      </c>
      <c r="C19" s="52"/>
      <c r="D19" s="52"/>
      <c r="E19" s="52"/>
      <c r="F19" s="52"/>
      <c r="G19" s="52"/>
      <c r="H19" s="52"/>
      <c r="I19" s="52"/>
      <c r="J19" s="53"/>
    </row>
    <row r="20" spans="1:11" ht="34.5" customHeight="1" x14ac:dyDescent="0.25">
      <c r="A20" s="9" t="s">
        <v>17</v>
      </c>
      <c r="B20" s="52" t="s">
        <v>60</v>
      </c>
      <c r="C20" s="52"/>
      <c r="D20" s="52"/>
      <c r="E20" s="52"/>
      <c r="F20" s="52"/>
      <c r="G20" s="52"/>
      <c r="H20" s="52"/>
      <c r="I20" s="52"/>
      <c r="J20" s="53"/>
    </row>
    <row r="21" spans="1:11" ht="36.75" customHeight="1" x14ac:dyDescent="0.25">
      <c r="A21" s="9" t="s">
        <v>38</v>
      </c>
      <c r="B21" s="52" t="s">
        <v>61</v>
      </c>
      <c r="C21" s="52"/>
      <c r="D21" s="52"/>
      <c r="E21" s="52"/>
      <c r="F21" s="52"/>
      <c r="G21" s="52"/>
      <c r="H21" s="52"/>
      <c r="I21" s="52"/>
      <c r="J21" s="53"/>
      <c r="K21" s="1"/>
    </row>
    <row r="22" spans="1:11" ht="15.75" x14ac:dyDescent="0.25">
      <c r="A22" s="38" t="s">
        <v>18</v>
      </c>
      <c r="B22" s="39"/>
      <c r="C22" s="39"/>
      <c r="D22" s="39"/>
      <c r="E22" s="39"/>
      <c r="F22" s="39"/>
      <c r="G22" s="39"/>
      <c r="H22" s="39"/>
      <c r="I22" s="39"/>
      <c r="J22" s="40"/>
    </row>
    <row r="23" spans="1:11" ht="15.75" x14ac:dyDescent="0.25">
      <c r="A23" s="54" t="s">
        <v>19</v>
      </c>
      <c r="B23" s="55"/>
      <c r="C23" s="55"/>
      <c r="D23" s="55"/>
      <c r="E23" s="55"/>
      <c r="F23" s="55"/>
      <c r="G23" s="55"/>
      <c r="H23" s="55"/>
      <c r="I23" s="55"/>
      <c r="J23" s="56"/>
      <c r="K23" s="1"/>
    </row>
    <row r="24" spans="1:11" ht="15" customHeight="1" x14ac:dyDescent="0.25">
      <c r="A24" s="57" t="s">
        <v>20</v>
      </c>
      <c r="B24" s="58"/>
      <c r="C24" s="59" t="s">
        <v>21</v>
      </c>
      <c r="D24" s="61"/>
      <c r="E24" s="61"/>
      <c r="F24" s="61" t="s">
        <v>22</v>
      </c>
      <c r="G24" s="61"/>
      <c r="H24" s="58"/>
      <c r="I24" s="59" t="s">
        <v>23</v>
      </c>
      <c r="J24" s="60"/>
    </row>
    <row r="25" spans="1:11" x14ac:dyDescent="0.25">
      <c r="A25" s="64">
        <v>2691494249</v>
      </c>
      <c r="B25" s="65"/>
      <c r="C25" s="71">
        <v>3600609635.4000001</v>
      </c>
      <c r="D25" s="72"/>
      <c r="E25" s="73"/>
      <c r="F25" s="71">
        <v>3360178635.2800002</v>
      </c>
      <c r="G25" s="72"/>
      <c r="H25" s="73"/>
      <c r="I25" s="66">
        <f>+IF(F25&gt;0,F25/C25,0)</f>
        <v>0.93322491898145188</v>
      </c>
      <c r="J25" s="67"/>
    </row>
    <row r="26" spans="1:11" ht="15.75" x14ac:dyDescent="0.25">
      <c r="A26" s="54" t="s">
        <v>24</v>
      </c>
      <c r="B26" s="55"/>
      <c r="C26" s="55"/>
      <c r="D26" s="55"/>
      <c r="E26" s="55"/>
      <c r="F26" s="55"/>
      <c r="G26" s="55"/>
      <c r="H26" s="55"/>
      <c r="I26" s="55"/>
      <c r="J26" s="56"/>
      <c r="K26" s="1"/>
    </row>
    <row r="27" spans="1:11" x14ac:dyDescent="0.25">
      <c r="A27" s="5"/>
      <c r="B27"/>
      <c r="C27" s="68" t="s">
        <v>48</v>
      </c>
      <c r="D27" s="69"/>
      <c r="E27" s="68" t="s">
        <v>50</v>
      </c>
      <c r="F27" s="69"/>
      <c r="G27" s="68" t="s">
        <v>51</v>
      </c>
      <c r="H27" s="68"/>
      <c r="I27" s="68" t="s">
        <v>25</v>
      </c>
      <c r="J27" s="70"/>
    </row>
    <row r="28" spans="1:11" ht="38.25" x14ac:dyDescent="0.25">
      <c r="A28" s="10" t="s">
        <v>26</v>
      </c>
      <c r="B28" s="11" t="s">
        <v>27</v>
      </c>
      <c r="C28" s="11" t="s">
        <v>39</v>
      </c>
      <c r="D28" s="11" t="s">
        <v>40</v>
      </c>
      <c r="E28" s="11" t="s">
        <v>42</v>
      </c>
      <c r="F28" s="11" t="s">
        <v>43</v>
      </c>
      <c r="G28" s="11" t="s">
        <v>44</v>
      </c>
      <c r="H28" s="11" t="s">
        <v>45</v>
      </c>
      <c r="I28" s="11" t="s">
        <v>46</v>
      </c>
      <c r="J28" s="12" t="s">
        <v>47</v>
      </c>
    </row>
    <row r="29" spans="1:11" ht="60" x14ac:dyDescent="0.25">
      <c r="A29" s="23" t="s">
        <v>66</v>
      </c>
      <c r="B29" s="22" t="s">
        <v>68</v>
      </c>
      <c r="C29" s="24">
        <v>1990</v>
      </c>
      <c r="D29" s="29">
        <v>2349932117</v>
      </c>
      <c r="E29" s="24">
        <v>1336</v>
      </c>
      <c r="F29" s="29">
        <v>1652899873</v>
      </c>
      <c r="G29" s="27">
        <v>1336</v>
      </c>
      <c r="H29" s="28">
        <v>2739833560.9899998</v>
      </c>
      <c r="I29" s="31">
        <f>Tabla1[[#This Row],[Física 
(E)]]/Tabla1[[#This Row],[Física
(C)]]*100</f>
        <v>100</v>
      </c>
      <c r="J29" s="25">
        <f>Tabla1[[#This Row],[Financiera 
 (F)]]/Tabla1[[#This Row],[Financiera
(D)]]</f>
        <v>1.6575919725961523</v>
      </c>
    </row>
    <row r="30" spans="1:11" ht="61.5" customHeight="1" x14ac:dyDescent="0.25">
      <c r="A30" s="23" t="s">
        <v>67</v>
      </c>
      <c r="B30" s="22" t="s">
        <v>69</v>
      </c>
      <c r="C30" s="24">
        <v>4</v>
      </c>
      <c r="D30" s="30">
        <v>59198998</v>
      </c>
      <c r="E30" s="24">
        <v>3</v>
      </c>
      <c r="F30" s="30">
        <v>28982282</v>
      </c>
      <c r="G30" s="24">
        <v>3</v>
      </c>
      <c r="H30" s="30">
        <v>18881822.780000001</v>
      </c>
      <c r="I30" s="24">
        <f>Tabla1[[#This Row],[Física 
(E)]]/Tabla1[[#This Row],[Física
(C)]]*100</f>
        <v>100</v>
      </c>
      <c r="J30" s="26">
        <f>Tabla1[[#This Row],[Financiera 
 (F)]]/Tabla1[[#This Row],[Financiera
(D)]]</f>
        <v>0.6514953784522558</v>
      </c>
    </row>
    <row r="31" spans="1:11" ht="15.75" x14ac:dyDescent="0.25">
      <c r="A31" s="38" t="s">
        <v>28</v>
      </c>
      <c r="B31" s="39"/>
      <c r="C31" s="39"/>
      <c r="D31" s="39"/>
      <c r="E31" s="39"/>
      <c r="F31" s="39"/>
      <c r="G31" s="39"/>
      <c r="H31" s="39"/>
      <c r="I31" s="39"/>
      <c r="J31" s="40"/>
    </row>
    <row r="32" spans="1:11" ht="15.75" x14ac:dyDescent="0.25">
      <c r="A32" s="54" t="s">
        <v>29</v>
      </c>
      <c r="B32" s="55"/>
      <c r="C32" s="55"/>
      <c r="D32" s="55"/>
      <c r="E32" s="55"/>
      <c r="F32" s="55"/>
      <c r="G32" s="55"/>
      <c r="H32" s="55"/>
      <c r="I32" s="55"/>
      <c r="J32" s="56"/>
      <c r="K32" s="1"/>
    </row>
    <row r="33" spans="1:11" ht="18.75" customHeight="1" x14ac:dyDescent="0.25">
      <c r="A33" s="33" t="s">
        <v>30</v>
      </c>
      <c r="B33" s="48" t="s">
        <v>62</v>
      </c>
      <c r="C33" s="48"/>
      <c r="D33" s="48"/>
      <c r="E33" s="48"/>
      <c r="F33" s="48"/>
      <c r="G33" s="48"/>
      <c r="H33" s="48"/>
      <c r="I33" s="48"/>
      <c r="J33" s="49"/>
    </row>
    <row r="34" spans="1:11" ht="37.5" customHeight="1" x14ac:dyDescent="0.25">
      <c r="A34" s="13" t="s">
        <v>31</v>
      </c>
      <c r="B34" s="50" t="s">
        <v>63</v>
      </c>
      <c r="C34" s="50"/>
      <c r="D34" s="50"/>
      <c r="E34" s="50"/>
      <c r="F34" s="50"/>
      <c r="G34" s="50"/>
      <c r="H34" s="50"/>
      <c r="I34" s="50"/>
      <c r="J34" s="51"/>
    </row>
    <row r="35" spans="1:11" ht="78.75" customHeight="1" x14ac:dyDescent="0.25">
      <c r="A35" s="13" t="s">
        <v>32</v>
      </c>
      <c r="B35" s="50" t="s">
        <v>71</v>
      </c>
      <c r="C35" s="50"/>
      <c r="D35" s="50"/>
      <c r="E35" s="50"/>
      <c r="F35" s="50"/>
      <c r="G35" s="50"/>
      <c r="H35" s="50"/>
      <c r="I35" s="50"/>
      <c r="J35" s="51"/>
    </row>
    <row r="36" spans="1:11" ht="200.25" customHeight="1" x14ac:dyDescent="0.25">
      <c r="A36" s="13" t="s">
        <v>33</v>
      </c>
      <c r="B36" s="62" t="s">
        <v>74</v>
      </c>
      <c r="C36" s="62"/>
      <c r="D36" s="62"/>
      <c r="E36" s="62"/>
      <c r="F36" s="62"/>
      <c r="G36" s="62"/>
      <c r="H36" s="62"/>
      <c r="I36" s="62"/>
      <c r="J36" s="63"/>
    </row>
    <row r="37" spans="1:11" x14ac:dyDescent="0.25">
      <c r="A37" s="33" t="s">
        <v>30</v>
      </c>
      <c r="B37" s="48" t="s">
        <v>64</v>
      </c>
      <c r="C37" s="48"/>
      <c r="D37" s="48"/>
      <c r="E37" s="48"/>
      <c r="F37" s="48"/>
      <c r="G37" s="48"/>
      <c r="H37" s="48"/>
      <c r="I37" s="48"/>
      <c r="J37" s="49"/>
    </row>
    <row r="38" spans="1:11" ht="45" customHeight="1" x14ac:dyDescent="0.25">
      <c r="A38" s="13" t="s">
        <v>31</v>
      </c>
      <c r="B38" s="50" t="s">
        <v>65</v>
      </c>
      <c r="C38" s="50"/>
      <c r="D38" s="50"/>
      <c r="E38" s="50"/>
      <c r="F38" s="50"/>
      <c r="G38" s="50"/>
      <c r="H38" s="50"/>
      <c r="I38" s="50"/>
      <c r="J38" s="51"/>
    </row>
    <row r="39" spans="1:11" ht="73.5" customHeight="1" x14ac:dyDescent="0.25">
      <c r="A39" s="13" t="s">
        <v>32</v>
      </c>
      <c r="B39" s="50" t="s">
        <v>73</v>
      </c>
      <c r="C39" s="50"/>
      <c r="D39" s="50"/>
      <c r="E39" s="50"/>
      <c r="F39" s="50"/>
      <c r="G39" s="50"/>
      <c r="H39" s="50"/>
      <c r="I39" s="50"/>
      <c r="J39" s="51"/>
    </row>
    <row r="40" spans="1:11" ht="111.75" customHeight="1" x14ac:dyDescent="0.25">
      <c r="A40" s="13" t="s">
        <v>33</v>
      </c>
      <c r="B40" s="50" t="s">
        <v>72</v>
      </c>
      <c r="C40" s="50"/>
      <c r="D40" s="50"/>
      <c r="E40" s="50"/>
      <c r="F40" s="50"/>
      <c r="G40" s="50"/>
      <c r="H40" s="50"/>
      <c r="I40" s="50"/>
      <c r="J40" s="51"/>
    </row>
    <row r="41" spans="1:11" ht="15.75" x14ac:dyDescent="0.25">
      <c r="A41" s="38" t="s">
        <v>34</v>
      </c>
      <c r="B41" s="39"/>
      <c r="C41" s="39"/>
      <c r="D41" s="39"/>
      <c r="E41" s="39"/>
      <c r="F41" s="39"/>
      <c r="G41" s="39"/>
      <c r="H41" s="39"/>
      <c r="I41" s="39"/>
      <c r="J41" s="40"/>
    </row>
    <row r="42" spans="1:11" ht="15.75" x14ac:dyDescent="0.25">
      <c r="A42" s="41" t="s">
        <v>35</v>
      </c>
      <c r="B42" s="42"/>
      <c r="C42" s="42"/>
      <c r="D42" s="42"/>
      <c r="E42" s="42"/>
      <c r="F42" s="42"/>
      <c r="G42" s="42"/>
      <c r="H42" s="42"/>
      <c r="I42" s="42"/>
      <c r="J42" s="43"/>
      <c r="K42" s="1"/>
    </row>
    <row r="43" spans="1:11" ht="27.75" customHeight="1" x14ac:dyDescent="0.25">
      <c r="A43" s="44" t="s">
        <v>70</v>
      </c>
      <c r="B43" s="45"/>
      <c r="C43" s="45"/>
      <c r="D43" s="45"/>
      <c r="E43" s="45"/>
      <c r="F43" s="45"/>
      <c r="G43" s="45"/>
      <c r="H43" s="45"/>
      <c r="I43" s="45"/>
      <c r="J43" s="46"/>
    </row>
    <row r="44" spans="1:11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</row>
    <row r="45" spans="1:11" ht="30.75" customHeight="1" x14ac:dyDescent="0.25">
      <c r="A45" s="47" t="s">
        <v>41</v>
      </c>
      <c r="B45" s="47"/>
      <c r="C45" s="47"/>
      <c r="D45" s="47"/>
      <c r="E45" s="47"/>
      <c r="F45" s="47"/>
      <c r="G45" s="47"/>
      <c r="H45" s="47"/>
      <c r="I45" s="47"/>
      <c r="J45" s="47"/>
    </row>
    <row r="46" spans="1:11" ht="30.75" customHeight="1" x14ac:dyDescent="0.25">
      <c r="A46" s="32"/>
      <c r="B46" s="32"/>
      <c r="C46" s="32"/>
      <c r="D46" s="32"/>
      <c r="E46" s="32"/>
      <c r="F46" s="32"/>
      <c r="G46" s="32"/>
      <c r="H46" s="32"/>
      <c r="I46" s="32"/>
      <c r="J46" s="32"/>
    </row>
    <row r="49" spans="3:5" ht="15.75" thickBot="1" x14ac:dyDescent="0.3">
      <c r="C49" s="35"/>
      <c r="D49" s="35"/>
      <c r="E49" s="35"/>
    </row>
    <row r="50" spans="3:5" x14ac:dyDescent="0.25">
      <c r="C50" s="36"/>
      <c r="D50" s="36"/>
      <c r="E50" s="36"/>
    </row>
    <row r="51" spans="3:5" x14ac:dyDescent="0.25">
      <c r="C51" s="37"/>
      <c r="D51" s="37"/>
      <c r="E51" s="37"/>
    </row>
  </sheetData>
  <mergeCells count="55">
    <mergeCell ref="B8:J8"/>
    <mergeCell ref="B11:J11"/>
    <mergeCell ref="B12:J12"/>
    <mergeCell ref="A13:J13"/>
    <mergeCell ref="C14:J14"/>
    <mergeCell ref="B9:J9"/>
    <mergeCell ref="B10:J10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33:J33"/>
    <mergeCell ref="B34:J34"/>
    <mergeCell ref="B35:J35"/>
    <mergeCell ref="B36:J36"/>
    <mergeCell ref="A25:B25"/>
    <mergeCell ref="I25:J25"/>
    <mergeCell ref="A26:J26"/>
    <mergeCell ref="C27:D27"/>
    <mergeCell ref="G27:H27"/>
    <mergeCell ref="I27:J27"/>
    <mergeCell ref="C25:E25"/>
    <mergeCell ref="F25:H25"/>
    <mergeCell ref="E27:F27"/>
    <mergeCell ref="B20:J20"/>
    <mergeCell ref="B21:J21"/>
    <mergeCell ref="A31:J31"/>
    <mergeCell ref="A32:J32"/>
    <mergeCell ref="A22:J22"/>
    <mergeCell ref="A23:J23"/>
    <mergeCell ref="A24:B24"/>
    <mergeCell ref="I24:J24"/>
    <mergeCell ref="C24:E24"/>
    <mergeCell ref="F24:H24"/>
    <mergeCell ref="C15:J15"/>
    <mergeCell ref="C49:E49"/>
    <mergeCell ref="C50:E50"/>
    <mergeCell ref="C51:E51"/>
    <mergeCell ref="A41:J41"/>
    <mergeCell ref="A42:J42"/>
    <mergeCell ref="A43:J43"/>
    <mergeCell ref="A45:J45"/>
    <mergeCell ref="B37:J37"/>
    <mergeCell ref="B38:J38"/>
    <mergeCell ref="B39:J39"/>
    <mergeCell ref="B40:J40"/>
    <mergeCell ref="C16:J16"/>
    <mergeCell ref="A17:J17"/>
    <mergeCell ref="B18:J18"/>
    <mergeCell ref="B19:J19"/>
  </mergeCells>
  <phoneticPr fontId="21" type="noConversion"/>
  <dataValidations xWindow="1349" yWindow="577" count="16">
    <dataValidation allowBlank="1" showInputMessage="1" showErrorMessage="1" prompt="Monto ejecutado en el trimestre" sqref="H28" xr:uid="{00000000-0002-0000-0000-000000000000}"/>
    <dataValidation allowBlank="1" showInputMessage="1" showErrorMessage="1" prompt="Meta alcanzada en el trimestre" sqref="G28" xr:uid="{00000000-0002-0000-0000-000001000000}"/>
    <dataValidation allowBlank="1" showInputMessage="1" showErrorMessage="1" prompt="Monto presupuestado para el producto" sqref="F28 D28" xr:uid="{00000000-0002-0000-0000-000002000000}"/>
    <dataValidation allowBlank="1" showInputMessage="1" showErrorMessage="1" prompt="Meta anual del indicador" sqref="E28 C28" xr:uid="{00000000-0002-0000-0000-000003000000}"/>
    <dataValidation allowBlank="1" showInputMessage="1" showErrorMessage="1" prompt="Nombre del indicador" sqref="B28" xr:uid="{00000000-0002-0000-0000-000004000000}"/>
    <dataValidation allowBlank="1" showInputMessage="1" showErrorMessage="1" prompt="Nombre de cada producto" sqref="A28" xr:uid="{00000000-0002-0000-0000-000005000000}"/>
    <dataValidation allowBlank="1" showInputMessage="1" showErrorMessage="1" prompt="¿En qué consiste el programa?" sqref="B19:J19" xr:uid="{00000000-0002-0000-0000-000006000000}"/>
    <dataValidation allowBlank="1" showInputMessage="1" showErrorMessage="1" prompt="Presupuesto del programa" sqref="A25:C25 F25" xr:uid="{00000000-0002-0000-0000-000007000000}"/>
    <dataValidation allowBlank="1" showInputMessage="1" showErrorMessage="1" prompt="Oportunidades de mejora identificadas" sqref="A43:J44" xr:uid="{00000000-0002-0000-0000-000008000000}"/>
    <dataValidation allowBlank="1" showInputMessage="1" showErrorMessage="1" prompt="De existir desvío, explicar razones." sqref="B36 C36:J37 I29:I30 B30:H30" xr:uid="{00000000-0002-0000-0000-000009000000}"/>
    <dataValidation allowBlank="1" showInputMessage="1" showErrorMessage="1" prompt="1. Describir lo plasmado en el presupuesto_x000a_2. Describir lo alcanzado en términos financieros y de producción " sqref="B35:J35 B39:J39" xr:uid="{00000000-0002-0000-0000-00000A000000}"/>
    <dataValidation allowBlank="1" showInputMessage="1" showErrorMessage="1" prompt="¿En qué consiste el producto? su objetivo" sqref="B34:J34" xr:uid="{00000000-0002-0000-0000-00000B000000}"/>
    <dataValidation allowBlank="1" showInputMessage="1" showErrorMessage="1" prompt="Nombre del producto" sqref="B33:J33 A29:H29" xr:uid="{00000000-0002-0000-0000-00000C000000}"/>
    <dataValidation allowBlank="1" showInputMessage="1" showErrorMessage="1" prompt="¿A quién va dirigido el programa?, ¿qué característica tiene esta población que requiere ser beneficiada?" sqref="B20:J20" xr:uid="{00000000-0002-0000-0000-00000D000000}"/>
    <dataValidation allowBlank="1" showInputMessage="1" prompt="Nombre del capítulo" sqref="B8:J10" xr:uid="{00000000-0002-0000-0000-00000E000000}"/>
    <dataValidation allowBlank="1" sqref="A8" xr:uid="{00000000-0002-0000-0000-00000F000000}"/>
  </dataValidations>
  <pageMargins left="0.7" right="0.7" top="0.75" bottom="0.75" header="0.3" footer="0.3"/>
  <pageSetup scale="45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Magnolia Esther Jerez Marmolejos</cp:lastModifiedBy>
  <cp:lastPrinted>2022-10-21T16:24:54Z</cp:lastPrinted>
  <dcterms:created xsi:type="dcterms:W3CDTF">2021-03-22T15:50:10Z</dcterms:created>
  <dcterms:modified xsi:type="dcterms:W3CDTF">2023-01-20T20:03:01Z</dcterms:modified>
</cp:coreProperties>
</file>