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60" windowHeight="110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61" i="1"/>
  <c r="I61"/>
  <c r="H61"/>
  <c r="G61"/>
  <c r="F61"/>
  <c r="E61"/>
  <c r="D61"/>
  <c r="C61"/>
  <c r="H57"/>
  <c r="I57" s="1"/>
  <c r="I58" s="1"/>
  <c r="H53"/>
  <c r="I53" s="1"/>
  <c r="I54" s="1"/>
  <c r="H49"/>
  <c r="I49" s="1"/>
  <c r="H48"/>
  <c r="I48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28"/>
  <c r="I28" s="1"/>
  <c r="I29" s="1"/>
  <c r="H24"/>
  <c r="I24" s="1"/>
  <c r="I25" s="1"/>
  <c r="H20"/>
  <c r="I20" s="1"/>
  <c r="H19"/>
  <c r="H15"/>
  <c r="I15" s="1"/>
  <c r="I16" s="1"/>
  <c r="H11"/>
  <c r="I11" s="1"/>
  <c r="I12" s="1"/>
  <c r="D58"/>
  <c r="E58"/>
  <c r="F58"/>
  <c r="G58"/>
  <c r="C58"/>
  <c r="D54"/>
  <c r="E54"/>
  <c r="F54"/>
  <c r="G54"/>
  <c r="C54"/>
  <c r="D50"/>
  <c r="E50"/>
  <c r="F50"/>
  <c r="G50"/>
  <c r="C50"/>
  <c r="D45"/>
  <c r="E45"/>
  <c r="F45"/>
  <c r="G45"/>
  <c r="C45"/>
  <c r="D40"/>
  <c r="E40"/>
  <c r="F40"/>
  <c r="G40"/>
  <c r="C40"/>
  <c r="D29"/>
  <c r="E29"/>
  <c r="F29"/>
  <c r="G29"/>
  <c r="C29"/>
  <c r="D25"/>
  <c r="E25"/>
  <c r="F25"/>
  <c r="G25"/>
  <c r="C25"/>
  <c r="D21"/>
  <c r="E21"/>
  <c r="F21"/>
  <c r="G21"/>
  <c r="C21"/>
  <c r="D16"/>
  <c r="E16"/>
  <c r="F16"/>
  <c r="G16"/>
  <c r="C16"/>
  <c r="D12"/>
  <c r="E12"/>
  <c r="F12"/>
  <c r="G12"/>
  <c r="C12"/>
  <c r="H21" l="1"/>
  <c r="H58"/>
  <c r="I19"/>
  <c r="I21" s="1"/>
  <c r="H54"/>
  <c r="H12"/>
  <c r="H16"/>
  <c r="H45"/>
  <c r="I40"/>
  <c r="I45"/>
  <c r="I50"/>
  <c r="H50"/>
  <c r="H40"/>
  <c r="H29"/>
  <c r="H25"/>
</calcChain>
</file>

<file path=xl/sharedStrings.xml><?xml version="1.0" encoding="utf-8"?>
<sst xmlns="http://schemas.openxmlformats.org/spreadsheetml/2006/main" count="75" uniqueCount="58">
  <si>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</si>
  <si>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</si>
  <si>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</si>
  <si>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</si>
  <si>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</si>
  <si>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</si>
  <si>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</si>
  <si>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</si>
  <si>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</si>
  <si>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</si>
  <si>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</si>
  <si>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</si>
  <si>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</si>
  <si>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</si>
  <si>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</si>
  <si>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</si>
  <si>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</si>
  <si>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</si>
  <si>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</si>
  <si>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</si>
  <si>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</si>
  <si>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</si>
  <si>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</si>
  <si>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</si>
  <si>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</si>
  <si>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</si>
  <si>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</si>
  <si>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</si>
  <si>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</si>
  <si>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</si>
  <si>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</si>
  <si>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</si>
  <si>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</si>
  <si>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</si>
  <si>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</si>
  <si>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</si>
  <si>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</si>
  <si>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</si>
  <si>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</si>
  <si>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</si>
  <si>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</si>
  <si>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</si>
  <si>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</si>
  <si>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</si>
  <si>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</si>
  <si>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</si>
  <si>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</si>
  <si>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</si>
  <si>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</si>
  <si>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</si>
  <si>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</si>
  <si>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</si>
  <si>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</si>
  <si>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</si>
  <si>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</si>
  <si>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</si>
  <si>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</si>
  <si>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Mes marzo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</si>
</sst>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="80" zoomScaleNormal="80" zoomScalePageLayoutView="60" workbookViewId="0">
      <pane ySplit="8" topLeftCell="A9" activePane="bottomLeft" state="frozen"/>
      <selection pane="bottomLeft" activeCell="G65" sqref="G65"/>
    </sheetView>
  </sheetViews>
  <sheetFormatPr baseColWidth="10" defaultRowHeight="14.5"/>
  <cols>
    <col min="1" max="2" width="40.7265625" customWidth="1"/>
    <col min="3" max="4" width="18.7265625" customWidth="1"/>
    <col min="5" max="5" width="16.90625" customWidth="1"/>
    <col min="6" max="6" width="15.6328125" customWidth="1"/>
    <col min="7" max="9" width="18.7265625" customWidth="1"/>
  </cols>
  <sheetData>
    <row r="1" spans="1:9">
      <c r="A1" s="10"/>
      <c r="B1" s="10"/>
      <c r="C1" s="10"/>
      <c r="D1" s="10"/>
      <c r="E1" s="10"/>
      <c r="F1" s="10"/>
      <c r="G1" s="10"/>
      <c r="H1" s="10"/>
      <c r="I1" s="10"/>
    </row>
    <row r="2" spans="1:9" ht="25">
      <c r="A2" s="11" t="s">
        <v>0</v>
      </c>
      <c r="B2" s="12"/>
      <c r="C2" s="12"/>
      <c r="D2" s="12"/>
      <c r="E2" s="12"/>
      <c r="F2" s="12"/>
      <c r="G2" s="12"/>
      <c r="H2" s="12"/>
      <c r="I2" s="12"/>
    </row>
    <row r="3" spans="1:9" ht="25">
      <c r="A3" s="11" t="s">
        <v>1</v>
      </c>
      <c r="B3" s="12"/>
      <c r="C3" s="12"/>
      <c r="D3" s="12"/>
      <c r="E3" s="12"/>
      <c r="F3" s="12"/>
      <c r="G3" s="12"/>
      <c r="H3" s="12"/>
      <c r="I3" s="12"/>
    </row>
    <row r="4" spans="1:9" ht="20">
      <c r="A4" s="8" t="s">
        <v>2</v>
      </c>
      <c r="B4" s="9"/>
      <c r="C4" s="9"/>
      <c r="D4" s="9"/>
      <c r="E4" s="9"/>
      <c r="F4" s="9"/>
      <c r="G4" s="9"/>
      <c r="H4" s="9"/>
      <c r="I4" s="9"/>
    </row>
    <row r="5" spans="1:9" ht="20">
      <c r="A5" s="8" t="s">
        <v>52</v>
      </c>
      <c r="B5" s="9"/>
      <c r="C5" s="9"/>
      <c r="D5" s="9"/>
      <c r="E5" s="9"/>
      <c r="F5" s="9"/>
      <c r="G5" s="9"/>
      <c r="H5" s="9"/>
      <c r="I5" s="9"/>
    </row>
    <row r="6" spans="1:9" ht="20.5" thickBot="1">
      <c r="A6" s="8" t="s">
        <v>57</v>
      </c>
      <c r="B6" s="9"/>
      <c r="C6" s="9"/>
      <c r="D6" s="9"/>
      <c r="E6" s="9"/>
      <c r="F6" s="9"/>
      <c r="G6" s="9"/>
      <c r="H6" s="9"/>
      <c r="I6" s="9"/>
    </row>
    <row r="7" spans="1:9">
      <c r="A7" s="17" t="s">
        <v>3</v>
      </c>
      <c r="B7" s="19" t="s">
        <v>4</v>
      </c>
      <c r="C7" s="13" t="s">
        <v>5</v>
      </c>
      <c r="D7" s="21" t="s">
        <v>6</v>
      </c>
      <c r="E7" s="13" t="s">
        <v>7</v>
      </c>
      <c r="F7" s="21" t="s">
        <v>8</v>
      </c>
      <c r="G7" s="13" t="s">
        <v>9</v>
      </c>
      <c r="H7" s="13" t="s">
        <v>10</v>
      </c>
      <c r="I7" s="15" t="s">
        <v>11</v>
      </c>
    </row>
    <row r="8" spans="1:9" ht="15" thickBot="1">
      <c r="A8" s="18"/>
      <c r="B8" s="20"/>
      <c r="C8" s="14"/>
      <c r="D8" s="22"/>
      <c r="E8" s="14"/>
      <c r="F8" s="22"/>
      <c r="G8" s="14"/>
      <c r="H8" s="14"/>
      <c r="I8" s="16"/>
    </row>
    <row r="9" spans="1:9" s="26" customFormat="1">
      <c r="A9" s="24"/>
      <c r="B9" s="24"/>
      <c r="C9" s="25"/>
      <c r="D9" s="25"/>
      <c r="E9" s="25"/>
      <c r="F9" s="25"/>
      <c r="G9" s="25"/>
      <c r="H9" s="25"/>
      <c r="I9" s="25"/>
    </row>
    <row r="10" spans="1:9">
      <c r="A10" s="23" t="s">
        <v>56</v>
      </c>
      <c r="B10" s="23"/>
      <c r="C10" s="23"/>
      <c r="D10" s="23"/>
      <c r="E10" s="23"/>
      <c r="F10" s="23"/>
      <c r="G10" s="23"/>
      <c r="H10" s="23"/>
      <c r="I10" s="23"/>
    </row>
    <row r="11" spans="1:9">
      <c r="A11" t="s">
        <v>55</v>
      </c>
      <c r="B11" t="s">
        <v>54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SUM(C11-H11)</f>
        <v>72685.86</v>
      </c>
    </row>
    <row r="12" spans="1:9">
      <c r="A12" s="3" t="s">
        <v>50</v>
      </c>
      <c r="B12" s="3">
        <v>1</v>
      </c>
      <c r="C12" s="4">
        <f>SUM(C11)</f>
        <v>87000</v>
      </c>
      <c r="D12" s="4">
        <f t="shared" ref="D12:I12" si="0">SUM(D11)</f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23" t="s">
        <v>12</v>
      </c>
      <c r="B14" s="23"/>
      <c r="C14" s="23"/>
      <c r="D14" s="23"/>
      <c r="E14" s="23"/>
      <c r="F14" s="23"/>
      <c r="G14" s="23"/>
      <c r="H14" s="23"/>
      <c r="I14" s="23"/>
    </row>
    <row r="15" spans="1:9">
      <c r="A15" t="s">
        <v>13</v>
      </c>
      <c r="B15" t="s">
        <v>14</v>
      </c>
      <c r="C15" s="1">
        <v>5700.16</v>
      </c>
      <c r="D15" s="1">
        <v>163.59</v>
      </c>
      <c r="E15" s="1">
        <v>0</v>
      </c>
      <c r="F15" s="1">
        <v>173.28</v>
      </c>
      <c r="G15" s="1">
        <v>25</v>
      </c>
      <c r="H15" s="1">
        <f>SUM(D15:G15)</f>
        <v>361.87</v>
      </c>
      <c r="I15" s="1">
        <f>SUM(C15-H15)</f>
        <v>5338.29</v>
      </c>
    </row>
    <row r="16" spans="1:9">
      <c r="A16" s="3" t="s">
        <v>50</v>
      </c>
      <c r="B16" s="3">
        <v>1</v>
      </c>
      <c r="C16" s="4">
        <f>SUM(C15)</f>
        <v>5700.16</v>
      </c>
      <c r="D16" s="4">
        <f t="shared" ref="D16:I16" si="1">SUM(D15)</f>
        <v>163.59</v>
      </c>
      <c r="E16" s="4">
        <f t="shared" si="1"/>
        <v>0</v>
      </c>
      <c r="F16" s="4">
        <f t="shared" si="1"/>
        <v>173.28</v>
      </c>
      <c r="G16" s="4">
        <f t="shared" si="1"/>
        <v>25</v>
      </c>
      <c r="H16" s="4">
        <f t="shared" si="1"/>
        <v>361.87</v>
      </c>
      <c r="I16" s="4">
        <f t="shared" si="1"/>
        <v>5338.29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23" t="s">
        <v>15</v>
      </c>
      <c r="B18" s="23"/>
      <c r="C18" s="23"/>
      <c r="D18" s="23"/>
      <c r="E18" s="23"/>
      <c r="F18" s="23"/>
      <c r="G18" s="23"/>
      <c r="H18" s="23"/>
      <c r="I18" s="23"/>
    </row>
    <row r="19" spans="1:9">
      <c r="A19" t="s">
        <v>16</v>
      </c>
      <c r="B19" t="s">
        <v>17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SUM(C19-H19)</f>
        <v>37028.35</v>
      </c>
    </row>
    <row r="20" spans="1:9">
      <c r="A20" t="s">
        <v>18</v>
      </c>
      <c r="B20" t="s">
        <v>19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SUM(C20-H20)</f>
        <v>4790.0600000000004</v>
      </c>
    </row>
    <row r="21" spans="1:9">
      <c r="A21" s="3" t="s">
        <v>50</v>
      </c>
      <c r="B21" s="3">
        <v>2</v>
      </c>
      <c r="C21" s="4">
        <f>SUM(C19:C20)</f>
        <v>45117.5</v>
      </c>
      <c r="D21" s="4">
        <f t="shared" ref="D21:I21" si="2">SUM(D19:D20)</f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23" t="s">
        <v>20</v>
      </c>
      <c r="B23" s="23"/>
      <c r="C23" s="23"/>
      <c r="D23" s="23"/>
      <c r="E23" s="23"/>
      <c r="F23" s="23"/>
      <c r="G23" s="23"/>
      <c r="H23" s="23"/>
      <c r="I23" s="23"/>
    </row>
    <row r="24" spans="1:9">
      <c r="A24" t="s">
        <v>21</v>
      </c>
      <c r="B24" t="s">
        <v>22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SUM(C24-H24)</f>
        <v>4790.0600000000004</v>
      </c>
    </row>
    <row r="25" spans="1:9">
      <c r="A25" s="3" t="s">
        <v>50</v>
      </c>
      <c r="B25" s="3">
        <v>1</v>
      </c>
      <c r="C25" s="4">
        <f>SUM(C24)</f>
        <v>5117.5</v>
      </c>
      <c r="D25" s="4">
        <f t="shared" ref="D25:I25" si="3">SUM(D24)</f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23" t="s">
        <v>23</v>
      </c>
      <c r="B27" s="23"/>
      <c r="C27" s="23"/>
      <c r="D27" s="23"/>
      <c r="E27" s="23"/>
      <c r="F27" s="23"/>
      <c r="G27" s="23"/>
      <c r="H27" s="23"/>
      <c r="I27" s="23"/>
    </row>
    <row r="28" spans="1:9">
      <c r="A28" t="s">
        <v>24</v>
      </c>
      <c r="B28" t="s">
        <v>51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SUM(C28-H28)</f>
        <v>4790.0600000000004</v>
      </c>
    </row>
    <row r="29" spans="1:9">
      <c r="A29" s="3" t="s">
        <v>50</v>
      </c>
      <c r="B29" s="3">
        <v>1</v>
      </c>
      <c r="C29" s="4">
        <f>SUM(C28)</f>
        <v>5117.5</v>
      </c>
      <c r="D29" s="4">
        <f t="shared" ref="D29:I29" si="4">SUM(D28)</f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23" t="s">
        <v>25</v>
      </c>
      <c r="B31" s="23"/>
      <c r="C31" s="23"/>
      <c r="D31" s="23"/>
      <c r="E31" s="23"/>
      <c r="F31" s="23"/>
      <c r="G31" s="23"/>
      <c r="H31" s="23"/>
      <c r="I31" s="23"/>
    </row>
    <row r="32" spans="1:9">
      <c r="A32" t="s">
        <v>26</v>
      </c>
      <c r="B32" t="s">
        <v>27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SUM(C32-H32)</f>
        <v>4790.0600000000004</v>
      </c>
    </row>
    <row r="33" spans="1:9">
      <c r="A33" t="s">
        <v>28</v>
      </c>
      <c r="B33" t="s">
        <v>27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29</v>
      </c>
      <c r="B34" t="s">
        <v>30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31</v>
      </c>
      <c r="B35" t="s">
        <v>27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32</v>
      </c>
      <c r="B36" t="s">
        <v>27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33</v>
      </c>
      <c r="B37" t="s">
        <v>27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34</v>
      </c>
      <c r="B38" t="s">
        <v>27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35</v>
      </c>
      <c r="B39" t="s">
        <v>36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50</v>
      </c>
      <c r="B40" s="3">
        <v>8</v>
      </c>
      <c r="C40" s="4">
        <f>SUM(C32:C39)</f>
        <v>55772.5</v>
      </c>
      <c r="D40" s="4">
        <f t="shared" ref="D40:I40" si="7">SUM(D32:D39)</f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 t="shared" si="7"/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23" t="s">
        <v>37</v>
      </c>
      <c r="B42" s="23"/>
      <c r="C42" s="23"/>
      <c r="D42" s="23"/>
      <c r="E42" s="23"/>
      <c r="F42" s="23"/>
      <c r="G42" s="23"/>
      <c r="H42" s="23"/>
      <c r="I42" s="23"/>
    </row>
    <row r="43" spans="1:9">
      <c r="A43" t="s">
        <v>38</v>
      </c>
      <c r="B43" t="s">
        <v>39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:H44" si="8">SUM(D43:G43)</f>
        <v>637.51</v>
      </c>
      <c r="I43" s="1">
        <f t="shared" ref="I43:I44" si="9">SUM(C43-H43)</f>
        <v>9726.43</v>
      </c>
    </row>
    <row r="44" spans="1:9">
      <c r="A44" t="s">
        <v>40</v>
      </c>
      <c r="B44" t="s">
        <v>19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 t="shared" si="8"/>
        <v>327.44</v>
      </c>
      <c r="I44" s="1">
        <f t="shared" si="9"/>
        <v>4790.0600000000004</v>
      </c>
    </row>
    <row r="45" spans="1:9">
      <c r="A45" s="3" t="s">
        <v>50</v>
      </c>
      <c r="B45" s="3">
        <v>2</v>
      </c>
      <c r="C45" s="4">
        <f>SUM(C43:C44)</f>
        <v>15481.44</v>
      </c>
      <c r="D45" s="4">
        <f t="shared" ref="D45:I45" si="10">SUM(D43:D44)</f>
        <v>444.32</v>
      </c>
      <c r="E45" s="4">
        <f t="shared" si="10"/>
        <v>0</v>
      </c>
      <c r="F45" s="4">
        <f t="shared" si="10"/>
        <v>470.63</v>
      </c>
      <c r="G45" s="4">
        <f t="shared" si="10"/>
        <v>50</v>
      </c>
      <c r="H45" s="4">
        <f t="shared" si="10"/>
        <v>964.95</v>
      </c>
      <c r="I45" s="4">
        <f t="shared" si="10"/>
        <v>14516.490000000002</v>
      </c>
    </row>
    <row r="46" spans="1:9">
      <c r="C46" s="1"/>
      <c r="D46" s="1"/>
      <c r="E46" s="1"/>
      <c r="F46" s="1"/>
      <c r="G46" s="1"/>
      <c r="H46" s="1"/>
      <c r="I46" s="1"/>
    </row>
    <row r="47" spans="1:9">
      <c r="A47" s="23" t="s">
        <v>41</v>
      </c>
      <c r="B47" s="23"/>
      <c r="C47" s="23"/>
      <c r="D47" s="23"/>
      <c r="E47" s="23"/>
      <c r="F47" s="23"/>
      <c r="G47" s="23"/>
      <c r="H47" s="23"/>
      <c r="I47" s="23"/>
    </row>
    <row r="48" spans="1:9">
      <c r="A48" t="s">
        <v>42</v>
      </c>
      <c r="B48" t="s">
        <v>43</v>
      </c>
      <c r="C48" s="1">
        <v>16300</v>
      </c>
      <c r="D48" s="1">
        <v>467.81</v>
      </c>
      <c r="E48" s="1">
        <v>0</v>
      </c>
      <c r="F48" s="1">
        <v>495.52</v>
      </c>
      <c r="G48" s="1">
        <v>25</v>
      </c>
      <c r="H48" s="1">
        <f t="shared" ref="H48:H49" si="11">SUM(D48:G48)</f>
        <v>988.32999999999993</v>
      </c>
      <c r="I48" s="1">
        <f t="shared" ref="I48:I49" si="12">SUM(C48-H48)</f>
        <v>15311.67</v>
      </c>
    </row>
    <row r="49" spans="1:9">
      <c r="A49" t="s">
        <v>44</v>
      </c>
      <c r="B49" t="s">
        <v>45</v>
      </c>
      <c r="C49" s="1">
        <v>5700.17</v>
      </c>
      <c r="D49" s="1">
        <v>163.59</v>
      </c>
      <c r="E49" s="1">
        <v>0</v>
      </c>
      <c r="F49" s="1">
        <v>173.29</v>
      </c>
      <c r="G49" s="1">
        <v>25</v>
      </c>
      <c r="H49" s="1">
        <f t="shared" si="11"/>
        <v>361.88</v>
      </c>
      <c r="I49" s="1">
        <f t="shared" si="12"/>
        <v>5338.29</v>
      </c>
    </row>
    <row r="50" spans="1:9">
      <c r="A50" s="3" t="s">
        <v>50</v>
      </c>
      <c r="B50" s="3">
        <v>2</v>
      </c>
      <c r="C50" s="4">
        <f>SUM(C48:C49)</f>
        <v>22000.17</v>
      </c>
      <c r="D50" s="4">
        <f t="shared" ref="D50:I50" si="13">SUM(D48:D49)</f>
        <v>631.4</v>
      </c>
      <c r="E50" s="4">
        <f t="shared" si="13"/>
        <v>0</v>
      </c>
      <c r="F50" s="4">
        <f t="shared" si="13"/>
        <v>668.81</v>
      </c>
      <c r="G50" s="4">
        <f t="shared" si="13"/>
        <v>50</v>
      </c>
      <c r="H50" s="4">
        <f t="shared" si="13"/>
        <v>1350.21</v>
      </c>
      <c r="I50" s="4">
        <f t="shared" si="13"/>
        <v>20649.96</v>
      </c>
    </row>
    <row r="51" spans="1:9">
      <c r="C51" s="1"/>
      <c r="D51" s="1"/>
      <c r="E51" s="1"/>
      <c r="F51" s="1"/>
      <c r="G51" s="1"/>
      <c r="H51" s="1"/>
      <c r="I51" s="1"/>
    </row>
    <row r="52" spans="1:9">
      <c r="A52" s="23" t="s">
        <v>46</v>
      </c>
      <c r="B52" s="23"/>
      <c r="C52" s="23"/>
      <c r="D52" s="23"/>
      <c r="E52" s="23"/>
      <c r="F52" s="23"/>
      <c r="G52" s="23"/>
      <c r="H52" s="23"/>
      <c r="I52" s="23"/>
    </row>
    <row r="53" spans="1:9">
      <c r="A53" t="s">
        <v>47</v>
      </c>
      <c r="B53" t="s">
        <v>43</v>
      </c>
      <c r="C53" s="1">
        <v>16458.46</v>
      </c>
      <c r="D53" s="1">
        <v>472.36</v>
      </c>
      <c r="E53" s="1">
        <v>0</v>
      </c>
      <c r="F53" s="1">
        <v>500.34</v>
      </c>
      <c r="G53" s="1">
        <v>25</v>
      </c>
      <c r="H53" s="1">
        <f t="shared" ref="H53" si="14">SUM(D53:G53)</f>
        <v>997.7</v>
      </c>
      <c r="I53" s="1">
        <f t="shared" ref="I53" si="15">SUM(C53-H53)</f>
        <v>15460.759999999998</v>
      </c>
    </row>
    <row r="54" spans="1:9">
      <c r="A54" s="3" t="s">
        <v>50</v>
      </c>
      <c r="B54" s="3">
        <v>1</v>
      </c>
      <c r="C54" s="4">
        <f>SUM(C53)</f>
        <v>16458.46</v>
      </c>
      <c r="D54" s="4">
        <f t="shared" ref="D54:I54" si="16">SUM(D53)</f>
        <v>472.36</v>
      </c>
      <c r="E54" s="4">
        <f t="shared" si="16"/>
        <v>0</v>
      </c>
      <c r="F54" s="4">
        <f t="shared" si="16"/>
        <v>500.34</v>
      </c>
      <c r="G54" s="4">
        <f t="shared" si="16"/>
        <v>25</v>
      </c>
      <c r="H54" s="4">
        <f t="shared" si="16"/>
        <v>997.7</v>
      </c>
      <c r="I54" s="4">
        <f t="shared" si="16"/>
        <v>15460.759999999998</v>
      </c>
    </row>
    <row r="55" spans="1:9">
      <c r="C55" s="1"/>
      <c r="D55" s="1"/>
      <c r="E55" s="1"/>
      <c r="F55" s="1"/>
      <c r="G55" s="1"/>
      <c r="H55" s="1"/>
      <c r="I55" s="1"/>
    </row>
    <row r="56" spans="1:9">
      <c r="A56" s="23" t="s">
        <v>48</v>
      </c>
      <c r="B56" s="23"/>
      <c r="C56" s="23"/>
      <c r="D56" s="23"/>
      <c r="E56" s="23"/>
      <c r="F56" s="23"/>
      <c r="G56" s="23"/>
      <c r="H56" s="23"/>
      <c r="I56" s="23"/>
    </row>
    <row r="57" spans="1:9">
      <c r="A57" t="s">
        <v>49</v>
      </c>
      <c r="B57" t="s">
        <v>19</v>
      </c>
      <c r="C57" s="1">
        <v>6080.18</v>
      </c>
      <c r="D57" s="1">
        <v>174.5</v>
      </c>
      <c r="E57" s="1">
        <v>0</v>
      </c>
      <c r="F57" s="1">
        <v>184.84</v>
      </c>
      <c r="G57" s="1">
        <v>25</v>
      </c>
      <c r="H57" s="1">
        <f t="shared" ref="H57" si="17">SUM(D57:G57)</f>
        <v>384.34000000000003</v>
      </c>
      <c r="I57" s="1">
        <f t="shared" ref="I57" si="18">SUM(C57-H57)</f>
        <v>5695.84</v>
      </c>
    </row>
    <row r="58" spans="1:9">
      <c r="A58" s="3" t="s">
        <v>50</v>
      </c>
      <c r="B58" s="3">
        <v>1</v>
      </c>
      <c r="C58" s="4">
        <f>SUM(C57)</f>
        <v>6080.18</v>
      </c>
      <c r="D58" s="4">
        <f t="shared" ref="D58:I58" si="19">SUM(D57)</f>
        <v>174.5</v>
      </c>
      <c r="E58" s="4">
        <f t="shared" si="19"/>
        <v>0</v>
      </c>
      <c r="F58" s="4">
        <f t="shared" si="19"/>
        <v>184.84</v>
      </c>
      <c r="G58" s="4">
        <f t="shared" si="19"/>
        <v>25</v>
      </c>
      <c r="H58" s="4">
        <f t="shared" si="19"/>
        <v>384.34000000000003</v>
      </c>
      <c r="I58" s="4">
        <f t="shared" si="19"/>
        <v>5695.84</v>
      </c>
    </row>
    <row r="59" spans="1:9">
      <c r="C59" s="1"/>
      <c r="D59" s="1"/>
      <c r="E59" s="1"/>
      <c r="F59" s="1"/>
      <c r="G59" s="1"/>
      <c r="H59" s="1"/>
      <c r="I59" s="1"/>
    </row>
    <row r="60" spans="1:9">
      <c r="C60" s="1"/>
      <c r="D60" s="1"/>
      <c r="E60" s="1"/>
      <c r="F60" s="1"/>
      <c r="G60" s="1"/>
      <c r="H60" s="1"/>
      <c r="I60" s="1"/>
    </row>
    <row r="61" spans="1:9" s="5" customFormat="1" ht="25" customHeight="1">
      <c r="A61" s="6" t="s">
        <v>53</v>
      </c>
      <c r="B61" s="6">
        <f>B58+B54+B50+B45+B40+B29+B25+B21+B16+B12</f>
        <v>20</v>
      </c>
      <c r="C61" s="7">
        <f>C12+C16+C21+C25+C29+C40+C45+C50+C54+C58</f>
        <v>263845.41000000003</v>
      </c>
      <c r="D61" s="7">
        <f>D12+D16+D21+D25+D29+D40+D45+D50+D54+D58</f>
        <v>7572.3399999999992</v>
      </c>
      <c r="E61" s="7">
        <f>E12+E16+E21+E25+E29+E40+E45+E50+E54+E58</f>
        <v>9490.09</v>
      </c>
      <c r="F61" s="7">
        <f>F12+F16+F21+F25+F29+F40+F45+F50+F54+F58</f>
        <v>8020.880000000001</v>
      </c>
      <c r="G61" s="7">
        <f>G12+G16+G21+G25+G29+G40+G45+G50+G54+G58</f>
        <v>860</v>
      </c>
      <c r="H61" s="7">
        <f>H12+H16+H21+H25+H29+H40+H45+H50+H54+H58</f>
        <v>25943.309999999998</v>
      </c>
      <c r="I61" s="7">
        <f>I12+I16+I21+I25+I29+I40+I45+I50+I54+I58</f>
        <v>237902.09999999998</v>
      </c>
    </row>
  </sheetData>
  <mergeCells count="25">
    <mergeCell ref="A31:I31"/>
    <mergeCell ref="A42:I42"/>
    <mergeCell ref="A47:I47"/>
    <mergeCell ref="A52:I52"/>
    <mergeCell ref="A56:I56"/>
    <mergeCell ref="A10:I10"/>
    <mergeCell ref="A14:I14"/>
    <mergeCell ref="A18:I18"/>
    <mergeCell ref="A23:I23"/>
    <mergeCell ref="A27:I27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51" orientation="landscape" r:id="rId1"/>
  <ignoredErrors>
    <ignoredError sqref="H11 H15 H19:H20 H24:I24 H28:I28 H32:I39 H43:I44 H48:I49 H53:I53 H57:I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victor.valdez</cp:lastModifiedBy>
  <cp:lastPrinted>2016-11-10T20:17:41Z</cp:lastPrinted>
  <dcterms:created xsi:type="dcterms:W3CDTF">2016-11-10T20:16:03Z</dcterms:created>
  <dcterms:modified xsi:type="dcterms:W3CDTF">2017-03-24T19:51:07Z</dcterms:modified>
</cp:coreProperties>
</file>