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E601" i="1"/>
  <c r="F601"/>
  <c r="G601"/>
  <c r="H601"/>
  <c r="I601"/>
  <c r="J601"/>
  <c r="D601"/>
  <c r="B601"/>
  <c r="I598"/>
  <c r="I599" s="1"/>
  <c r="D599"/>
  <c r="E599"/>
  <c r="F599"/>
  <c r="G599"/>
  <c r="H599"/>
  <c r="I566"/>
  <c r="J566" s="1"/>
  <c r="I567"/>
  <c r="I370"/>
  <c r="J370" s="1"/>
  <c r="J598" l="1"/>
  <c r="J599" s="1"/>
  <c r="J567"/>
  <c r="E150" l="1"/>
  <c r="F150"/>
  <c r="G150"/>
  <c r="H150"/>
  <c r="D150"/>
  <c r="I149"/>
  <c r="I125"/>
  <c r="I90"/>
  <c r="I60"/>
  <c r="J149" l="1"/>
  <c r="J125"/>
  <c r="J60"/>
  <c r="J90"/>
  <c r="I58"/>
  <c r="J58" s="1"/>
  <c r="I43"/>
  <c r="I500"/>
  <c r="I501"/>
  <c r="I502"/>
  <c r="I503"/>
  <c r="I504"/>
  <c r="I505"/>
  <c r="I506"/>
  <c r="I507"/>
  <c r="I508"/>
  <c r="I509"/>
  <c r="J509" s="1"/>
  <c r="I510"/>
  <c r="I511"/>
  <c r="I512"/>
  <c r="I513"/>
  <c r="I514"/>
  <c r="I515"/>
  <c r="I516"/>
  <c r="I517"/>
  <c r="I518"/>
  <c r="I499"/>
  <c r="E496"/>
  <c r="F496"/>
  <c r="G496"/>
  <c r="H496"/>
  <c r="D496"/>
  <c r="E426"/>
  <c r="F426"/>
  <c r="G426"/>
  <c r="H426"/>
  <c r="D426"/>
  <c r="F136"/>
  <c r="I133"/>
  <c r="J133" s="1"/>
  <c r="I134"/>
  <c r="J134" s="1"/>
  <c r="I443" l="1"/>
  <c r="J443" s="1"/>
  <c r="I444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42"/>
  <c r="J442" s="1"/>
  <c r="I253"/>
  <c r="J253" s="1"/>
  <c r="D218"/>
  <c r="E218"/>
  <c r="F218"/>
  <c r="G218"/>
  <c r="H218"/>
  <c r="I182"/>
  <c r="J182" s="1"/>
  <c r="D183"/>
  <c r="E183"/>
  <c r="F183"/>
  <c r="G183"/>
  <c r="H183"/>
  <c r="I148"/>
  <c r="J148" s="1"/>
  <c r="I99"/>
  <c r="J99" s="1"/>
  <c r="J444" l="1"/>
  <c r="J496" s="1"/>
  <c r="I496"/>
  <c r="I563"/>
  <c r="J563" s="1"/>
  <c r="E169"/>
  <c r="F169"/>
  <c r="G169"/>
  <c r="H169"/>
  <c r="D169"/>
  <c r="I341"/>
  <c r="J341" s="1"/>
  <c r="I342"/>
  <c r="J342" s="1"/>
  <c r="I343"/>
  <c r="J343" s="1"/>
  <c r="I344"/>
  <c r="J344" s="1"/>
  <c r="I345"/>
  <c r="J345" s="1"/>
  <c r="I340"/>
  <c r="J340" s="1"/>
  <c r="I27"/>
  <c r="J27" s="1"/>
  <c r="I28"/>
  <c r="J28" s="1"/>
  <c r="I29"/>
  <c r="J29" s="1"/>
  <c r="I591"/>
  <c r="J591" s="1"/>
  <c r="I565"/>
  <c r="J565" s="1"/>
  <c r="I331"/>
  <c r="J331" s="1"/>
  <c r="I541"/>
  <c r="J541" s="1"/>
  <c r="I542"/>
  <c r="J542" s="1"/>
  <c r="I543"/>
  <c r="J543" s="1"/>
  <c r="I544"/>
  <c r="J544" s="1"/>
  <c r="I538"/>
  <c r="J538" s="1"/>
  <c r="I539"/>
  <c r="J539" s="1"/>
  <c r="I536"/>
  <c r="J536" s="1"/>
  <c r="I532"/>
  <c r="J532" s="1"/>
  <c r="I533"/>
  <c r="J533" s="1"/>
  <c r="I437"/>
  <c r="J437" s="1"/>
  <c r="I371"/>
  <c r="J371" s="1"/>
  <c r="I372"/>
  <c r="J372" s="1"/>
  <c r="I367"/>
  <c r="J367" s="1"/>
  <c r="I363"/>
  <c r="J363" s="1"/>
  <c r="I364"/>
  <c r="J364" s="1"/>
  <c r="I365"/>
  <c r="J365" s="1"/>
  <c r="I366"/>
  <c r="J366" s="1"/>
  <c r="I368"/>
  <c r="J368" s="1"/>
  <c r="I369"/>
  <c r="J369" s="1"/>
  <c r="I359"/>
  <c r="J359" s="1"/>
  <c r="I360"/>
  <c r="J360" s="1"/>
  <c r="I357"/>
  <c r="J357" s="1"/>
  <c r="I358"/>
  <c r="J358" s="1"/>
  <c r="I335"/>
  <c r="J335" s="1"/>
  <c r="I332"/>
  <c r="J332" s="1"/>
  <c r="D301"/>
  <c r="E301"/>
  <c r="F301"/>
  <c r="G301"/>
  <c r="H301"/>
  <c r="I300"/>
  <c r="J300" s="1"/>
  <c r="I259"/>
  <c r="I250"/>
  <c r="J250" s="1"/>
  <c r="I251"/>
  <c r="J251" s="1"/>
  <c r="I252"/>
  <c r="J252" s="1"/>
  <c r="I247"/>
  <c r="J247" s="1"/>
  <c r="I238"/>
  <c r="J238" s="1"/>
  <c r="I211"/>
  <c r="J211" s="1"/>
  <c r="I212"/>
  <c r="J212" s="1"/>
  <c r="I210"/>
  <c r="J210" s="1"/>
  <c r="I215"/>
  <c r="J215" s="1"/>
  <c r="I216"/>
  <c r="J216" s="1"/>
  <c r="I147"/>
  <c r="J147" s="1"/>
  <c r="D128"/>
  <c r="E128"/>
  <c r="F128"/>
  <c r="G128"/>
  <c r="H128"/>
  <c r="D121"/>
  <c r="E121"/>
  <c r="F121"/>
  <c r="G121"/>
  <c r="H121"/>
  <c r="I120"/>
  <c r="J120" s="1"/>
  <c r="D81"/>
  <c r="E81"/>
  <c r="F81"/>
  <c r="G81"/>
  <c r="H81"/>
  <c r="I80"/>
  <c r="J80" s="1"/>
  <c r="E24"/>
  <c r="F24"/>
  <c r="G24"/>
  <c r="H24"/>
  <c r="D24"/>
  <c r="I19"/>
  <c r="J19" s="1"/>
  <c r="I18"/>
  <c r="J18" s="1"/>
  <c r="I11"/>
  <c r="J11" s="1"/>
  <c r="I330" l="1"/>
  <c r="J330" s="1"/>
  <c r="I57"/>
  <c r="J57" s="1"/>
  <c r="D222"/>
  <c r="E222"/>
  <c r="F222"/>
  <c r="G222"/>
  <c r="H222"/>
  <c r="I196"/>
  <c r="J196" s="1"/>
  <c r="I592" l="1"/>
  <c r="J592" s="1"/>
  <c r="I581"/>
  <c r="J581" s="1"/>
  <c r="D572"/>
  <c r="I570"/>
  <c r="J570" s="1"/>
  <c r="E546"/>
  <c r="F546"/>
  <c r="G546"/>
  <c r="H546"/>
  <c r="D546"/>
  <c r="I545"/>
  <c r="J545" s="1"/>
  <c r="I540"/>
  <c r="J540" s="1"/>
  <c r="I537"/>
  <c r="J537" s="1"/>
  <c r="I534"/>
  <c r="J534" s="1"/>
  <c r="I535"/>
  <c r="J535" s="1"/>
  <c r="E439"/>
  <c r="F439"/>
  <c r="G439"/>
  <c r="H439"/>
  <c r="I433"/>
  <c r="J433" s="1"/>
  <c r="I434"/>
  <c r="I435"/>
  <c r="J435" s="1"/>
  <c r="I436"/>
  <c r="J436" s="1"/>
  <c r="I438"/>
  <c r="J438" s="1"/>
  <c r="I432"/>
  <c r="J432" s="1"/>
  <c r="D439"/>
  <c r="I423"/>
  <c r="F418"/>
  <c r="G418"/>
  <c r="H418"/>
  <c r="E418"/>
  <c r="D418"/>
  <c r="E402"/>
  <c r="F402"/>
  <c r="G402"/>
  <c r="H402"/>
  <c r="D402"/>
  <c r="I401"/>
  <c r="J401" s="1"/>
  <c r="E385"/>
  <c r="F385"/>
  <c r="G385"/>
  <c r="H385"/>
  <c r="D385"/>
  <c r="I384"/>
  <c r="J384" s="1"/>
  <c r="I382"/>
  <c r="J382" s="1"/>
  <c r="I383"/>
  <c r="J383" s="1"/>
  <c r="I380"/>
  <c r="J380" s="1"/>
  <c r="I381"/>
  <c r="J381" s="1"/>
  <c r="E374"/>
  <c r="F374"/>
  <c r="G374"/>
  <c r="H374"/>
  <c r="D374"/>
  <c r="I373"/>
  <c r="J373" s="1"/>
  <c r="I334"/>
  <c r="J334" s="1"/>
  <c r="I329"/>
  <c r="J329" s="1"/>
  <c r="I333"/>
  <c r="J333" s="1"/>
  <c r="I299"/>
  <c r="J299" s="1"/>
  <c r="J298"/>
  <c r="E260"/>
  <c r="F260"/>
  <c r="G260"/>
  <c r="H260"/>
  <c r="I249"/>
  <c r="J249" s="1"/>
  <c r="D240"/>
  <c r="E240"/>
  <c r="F240"/>
  <c r="G240"/>
  <c r="H240"/>
  <c r="I239"/>
  <c r="J239" s="1"/>
  <c r="I164"/>
  <c r="J562"/>
  <c r="I132"/>
  <c r="J132" s="1"/>
  <c r="E104"/>
  <c r="F104"/>
  <c r="G104"/>
  <c r="H104"/>
  <c r="D104"/>
  <c r="I97"/>
  <c r="J97" s="1"/>
  <c r="I85"/>
  <c r="J85" s="1"/>
  <c r="I86"/>
  <c r="J86" s="1"/>
  <c r="J164" l="1"/>
  <c r="J434"/>
  <c r="J423"/>
  <c r="E74"/>
  <c r="F74"/>
  <c r="G74"/>
  <c r="H74"/>
  <c r="D74"/>
  <c r="H277"/>
  <c r="G277"/>
  <c r="F277"/>
  <c r="E277"/>
  <c r="D277"/>
  <c r="I255"/>
  <c r="I59"/>
  <c r="J503"/>
  <c r="J501"/>
  <c r="J500"/>
  <c r="J502"/>
  <c r="J504"/>
  <c r="J505"/>
  <c r="J508"/>
  <c r="I569"/>
  <c r="J569" s="1"/>
  <c r="I580"/>
  <c r="J580" s="1"/>
  <c r="I594"/>
  <c r="J594" s="1"/>
  <c r="I593"/>
  <c r="J593" s="1"/>
  <c r="E595"/>
  <c r="F595"/>
  <c r="G595"/>
  <c r="H595"/>
  <c r="D595"/>
  <c r="E583"/>
  <c r="F583"/>
  <c r="G583"/>
  <c r="H583"/>
  <c r="D583"/>
  <c r="E572"/>
  <c r="F572"/>
  <c r="G572"/>
  <c r="H572"/>
  <c r="E519"/>
  <c r="F519"/>
  <c r="G519"/>
  <c r="H519"/>
  <c r="D519"/>
  <c r="I421"/>
  <c r="I417"/>
  <c r="J417" s="1"/>
  <c r="I413"/>
  <c r="I362"/>
  <c r="J362" s="1"/>
  <c r="E346"/>
  <c r="F346"/>
  <c r="G346"/>
  <c r="H346"/>
  <c r="D346"/>
  <c r="D337"/>
  <c r="I561"/>
  <c r="J561" s="1"/>
  <c r="I328"/>
  <c r="J328" s="1"/>
  <c r="E312"/>
  <c r="F312"/>
  <c r="G312"/>
  <c r="H312"/>
  <c r="D312"/>
  <c r="I310"/>
  <c r="J310" s="1"/>
  <c r="I311"/>
  <c r="J311" s="1"/>
  <c r="I276"/>
  <c r="J276" s="1"/>
  <c r="I272"/>
  <c r="J272" s="1"/>
  <c r="I273"/>
  <c r="J273" s="1"/>
  <c r="I248"/>
  <c r="J248" s="1"/>
  <c r="I228"/>
  <c r="J228" s="1"/>
  <c r="I209"/>
  <c r="J209" s="1"/>
  <c r="I217"/>
  <c r="J217" s="1"/>
  <c r="D178"/>
  <c r="E161"/>
  <c r="F161"/>
  <c r="G161"/>
  <c r="H161"/>
  <c r="D161"/>
  <c r="F140"/>
  <c r="G140"/>
  <c r="H140"/>
  <c r="E140"/>
  <c r="D140"/>
  <c r="E136"/>
  <c r="G136"/>
  <c r="H136"/>
  <c r="D136"/>
  <c r="I107"/>
  <c r="J107" s="1"/>
  <c r="I103"/>
  <c r="J103" s="1"/>
  <c r="I98"/>
  <c r="J98" s="1"/>
  <c r="E61"/>
  <c r="F61"/>
  <c r="G61"/>
  <c r="H61"/>
  <c r="D61"/>
  <c r="I35"/>
  <c r="J35" s="1"/>
  <c r="H30"/>
  <c r="G30"/>
  <c r="F30"/>
  <c r="E30"/>
  <c r="D30"/>
  <c r="J421" l="1"/>
  <c r="I519"/>
  <c r="J413"/>
  <c r="J59"/>
  <c r="H337" l="1"/>
  <c r="G337"/>
  <c r="F337"/>
  <c r="E337"/>
  <c r="I207"/>
  <c r="J207" s="1"/>
  <c r="I400"/>
  <c r="J400" s="1"/>
  <c r="I354"/>
  <c r="J354" s="1"/>
  <c r="I355"/>
  <c r="J355" s="1"/>
  <c r="I336"/>
  <c r="J336" s="1"/>
  <c r="I327"/>
  <c r="J327" s="1"/>
  <c r="I308"/>
  <c r="J308" s="1"/>
  <c r="I306"/>
  <c r="J306" s="1"/>
  <c r="I307"/>
  <c r="J307" s="1"/>
  <c r="I309"/>
  <c r="J309" s="1"/>
  <c r="I293"/>
  <c r="J293" s="1"/>
  <c r="H294"/>
  <c r="G294"/>
  <c r="F294"/>
  <c r="E294"/>
  <c r="D294"/>
  <c r="I274"/>
  <c r="J274" s="1"/>
  <c r="I267"/>
  <c r="I246"/>
  <c r="J246" s="1"/>
  <c r="I254"/>
  <c r="J254" s="1"/>
  <c r="D556"/>
  <c r="E556"/>
  <c r="F556"/>
  <c r="G556"/>
  <c r="H556"/>
  <c r="D410"/>
  <c r="E410"/>
  <c r="F410"/>
  <c r="G410"/>
  <c r="H410"/>
  <c r="D290"/>
  <c r="E290"/>
  <c r="F290"/>
  <c r="G290"/>
  <c r="H290"/>
  <c r="D284"/>
  <c r="E284"/>
  <c r="F284"/>
  <c r="G284"/>
  <c r="H284"/>
  <c r="D264"/>
  <c r="E264"/>
  <c r="F264"/>
  <c r="G264"/>
  <c r="H264"/>
  <c r="D260"/>
  <c r="D256"/>
  <c r="E256"/>
  <c r="F256"/>
  <c r="G256"/>
  <c r="H256"/>
  <c r="D234"/>
  <c r="E234"/>
  <c r="F234"/>
  <c r="G234"/>
  <c r="H234"/>
  <c r="D230"/>
  <c r="E230"/>
  <c r="F230"/>
  <c r="G230"/>
  <c r="H230"/>
  <c r="E178"/>
  <c r="F178"/>
  <c r="G178"/>
  <c r="H178"/>
  <c r="D154"/>
  <c r="E154"/>
  <c r="F154"/>
  <c r="G154"/>
  <c r="H154"/>
  <c r="D110"/>
  <c r="E110"/>
  <c r="F110"/>
  <c r="G110"/>
  <c r="H110"/>
  <c r="D94"/>
  <c r="E94"/>
  <c r="F94"/>
  <c r="G94"/>
  <c r="H94"/>
  <c r="D66"/>
  <c r="E66"/>
  <c r="F66"/>
  <c r="G66"/>
  <c r="H66"/>
  <c r="D54"/>
  <c r="E54"/>
  <c r="F54"/>
  <c r="G54"/>
  <c r="H54"/>
  <c r="F48"/>
  <c r="G48"/>
  <c r="H48"/>
  <c r="E48"/>
  <c r="D48"/>
  <c r="H44"/>
  <c r="G44"/>
  <c r="F44"/>
  <c r="E44"/>
  <c r="D44"/>
  <c r="H37"/>
  <c r="G37"/>
  <c r="F37"/>
  <c r="E37"/>
  <c r="D37"/>
  <c r="I590"/>
  <c r="J590" s="1"/>
  <c r="I589"/>
  <c r="J589" s="1"/>
  <c r="I588"/>
  <c r="J588" s="1"/>
  <c r="I587"/>
  <c r="J587" s="1"/>
  <c r="I560"/>
  <c r="I586"/>
  <c r="I582"/>
  <c r="J582" s="1"/>
  <c r="I577"/>
  <c r="J577" s="1"/>
  <c r="I576"/>
  <c r="J576" s="1"/>
  <c r="I356"/>
  <c r="J356" s="1"/>
  <c r="I575"/>
  <c r="I571"/>
  <c r="I568"/>
  <c r="J568" s="1"/>
  <c r="I564"/>
  <c r="J564" s="1"/>
  <c r="I559"/>
  <c r="I555"/>
  <c r="J555" s="1"/>
  <c r="I221"/>
  <c r="I222" s="1"/>
  <c r="I554"/>
  <c r="J554" s="1"/>
  <c r="I553"/>
  <c r="J553" s="1"/>
  <c r="I552"/>
  <c r="J552" s="1"/>
  <c r="I551"/>
  <c r="J551" s="1"/>
  <c r="I550"/>
  <c r="J550" s="1"/>
  <c r="I549"/>
  <c r="J549" s="1"/>
  <c r="I531"/>
  <c r="J531" s="1"/>
  <c r="I530"/>
  <c r="J530" s="1"/>
  <c r="I529"/>
  <c r="J529" s="1"/>
  <c r="I528"/>
  <c r="J528" s="1"/>
  <c r="I527"/>
  <c r="I526"/>
  <c r="J526" s="1"/>
  <c r="I525"/>
  <c r="J525" s="1"/>
  <c r="I524"/>
  <c r="J524" s="1"/>
  <c r="I523"/>
  <c r="J523" s="1"/>
  <c r="I522"/>
  <c r="J522" s="1"/>
  <c r="J518"/>
  <c r="J517"/>
  <c r="J516"/>
  <c r="J515"/>
  <c r="J514"/>
  <c r="J513"/>
  <c r="J512"/>
  <c r="J511"/>
  <c r="J510"/>
  <c r="J507"/>
  <c r="J499"/>
  <c r="I378"/>
  <c r="J378" s="1"/>
  <c r="I431"/>
  <c r="J431" s="1"/>
  <c r="I430"/>
  <c r="J430" s="1"/>
  <c r="I429"/>
  <c r="I422"/>
  <c r="I426" s="1"/>
  <c r="I416"/>
  <c r="J416" s="1"/>
  <c r="I415"/>
  <c r="J415" s="1"/>
  <c r="I414"/>
  <c r="I409"/>
  <c r="J409" s="1"/>
  <c r="I408"/>
  <c r="J408" s="1"/>
  <c r="I407"/>
  <c r="J407" s="1"/>
  <c r="I406"/>
  <c r="J406" s="1"/>
  <c r="I405"/>
  <c r="J405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92"/>
  <c r="J392" s="1"/>
  <c r="I391"/>
  <c r="I390"/>
  <c r="J390" s="1"/>
  <c r="I389"/>
  <c r="J389" s="1"/>
  <c r="I388"/>
  <c r="J388" s="1"/>
  <c r="I379"/>
  <c r="I361"/>
  <c r="J361" s="1"/>
  <c r="I316"/>
  <c r="J316" s="1"/>
  <c r="I353"/>
  <c r="J353" s="1"/>
  <c r="I352"/>
  <c r="J352" s="1"/>
  <c r="I351"/>
  <c r="J351" s="1"/>
  <c r="I350"/>
  <c r="J350" s="1"/>
  <c r="I349"/>
  <c r="I297"/>
  <c r="I301" s="1"/>
  <c r="I315"/>
  <c r="J315" s="1"/>
  <c r="I113"/>
  <c r="I326"/>
  <c r="J326" s="1"/>
  <c r="I325"/>
  <c r="J325" s="1"/>
  <c r="I324"/>
  <c r="J324" s="1"/>
  <c r="I323"/>
  <c r="J323" s="1"/>
  <c r="I322"/>
  <c r="J322" s="1"/>
  <c r="I321"/>
  <c r="J321" s="1"/>
  <c r="I320"/>
  <c r="I319"/>
  <c r="J319" s="1"/>
  <c r="I318"/>
  <c r="J318" s="1"/>
  <c r="I317"/>
  <c r="J317" s="1"/>
  <c r="I305"/>
  <c r="I579"/>
  <c r="J579" s="1"/>
  <c r="I304"/>
  <c r="J304" s="1"/>
  <c r="I377"/>
  <c r="I289"/>
  <c r="J289" s="1"/>
  <c r="I288"/>
  <c r="J288" s="1"/>
  <c r="I287"/>
  <c r="J287" s="1"/>
  <c r="I283"/>
  <c r="J283" s="1"/>
  <c r="I282"/>
  <c r="J282" s="1"/>
  <c r="I281"/>
  <c r="J281" s="1"/>
  <c r="I280"/>
  <c r="J280" s="1"/>
  <c r="I275"/>
  <c r="I271"/>
  <c r="J271" s="1"/>
  <c r="I270"/>
  <c r="J270" s="1"/>
  <c r="I269"/>
  <c r="J269" s="1"/>
  <c r="I268"/>
  <c r="I263"/>
  <c r="J263" s="1"/>
  <c r="J264" s="1"/>
  <c r="J259"/>
  <c r="I245"/>
  <c r="J245" s="1"/>
  <c r="I244"/>
  <c r="J244" s="1"/>
  <c r="I243"/>
  <c r="J243" s="1"/>
  <c r="I237"/>
  <c r="I233"/>
  <c r="J233" s="1"/>
  <c r="J234" s="1"/>
  <c r="I229"/>
  <c r="J229" s="1"/>
  <c r="I227"/>
  <c r="J227" s="1"/>
  <c r="I226"/>
  <c r="J226" s="1"/>
  <c r="I225"/>
  <c r="J225" s="1"/>
  <c r="I206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5"/>
  <c r="J195" s="1"/>
  <c r="I194"/>
  <c r="J194" s="1"/>
  <c r="I193"/>
  <c r="J193" s="1"/>
  <c r="J192"/>
  <c r="I191"/>
  <c r="J191" s="1"/>
  <c r="I190"/>
  <c r="J190" s="1"/>
  <c r="I189"/>
  <c r="J189" s="1"/>
  <c r="I188"/>
  <c r="J188" s="1"/>
  <c r="I187"/>
  <c r="J187" s="1"/>
  <c r="I186"/>
  <c r="I181"/>
  <c r="I183" s="1"/>
  <c r="I177"/>
  <c r="J177" s="1"/>
  <c r="I176"/>
  <c r="J176" s="1"/>
  <c r="I175"/>
  <c r="J175" s="1"/>
  <c r="I174"/>
  <c r="J174" s="1"/>
  <c r="I172"/>
  <c r="J172" s="1"/>
  <c r="I167"/>
  <c r="I166"/>
  <c r="J166" s="1"/>
  <c r="I165"/>
  <c r="I159"/>
  <c r="I158"/>
  <c r="J158" s="1"/>
  <c r="I157"/>
  <c r="I153"/>
  <c r="J153" s="1"/>
  <c r="J154" s="1"/>
  <c r="I146"/>
  <c r="J146" s="1"/>
  <c r="I145"/>
  <c r="J145" s="1"/>
  <c r="I144"/>
  <c r="J144" s="1"/>
  <c r="I143"/>
  <c r="I139"/>
  <c r="I135"/>
  <c r="J135" s="1"/>
  <c r="I131"/>
  <c r="I127"/>
  <c r="J127" s="1"/>
  <c r="I126"/>
  <c r="J126" s="1"/>
  <c r="I124"/>
  <c r="I119"/>
  <c r="J119" s="1"/>
  <c r="I118"/>
  <c r="J118" s="1"/>
  <c r="I117"/>
  <c r="J117" s="1"/>
  <c r="I116"/>
  <c r="J116" s="1"/>
  <c r="J115"/>
  <c r="I114"/>
  <c r="I109"/>
  <c r="J109" s="1"/>
  <c r="I108"/>
  <c r="J108" s="1"/>
  <c r="I77"/>
  <c r="I102"/>
  <c r="J102" s="1"/>
  <c r="I101"/>
  <c r="J101" s="1"/>
  <c r="I100"/>
  <c r="I93"/>
  <c r="J93" s="1"/>
  <c r="I92"/>
  <c r="J92" s="1"/>
  <c r="I91"/>
  <c r="J91" s="1"/>
  <c r="I89"/>
  <c r="J89" s="1"/>
  <c r="I88"/>
  <c r="J88" s="1"/>
  <c r="I87"/>
  <c r="J87" s="1"/>
  <c r="I84"/>
  <c r="J84" s="1"/>
  <c r="I79"/>
  <c r="J79" s="1"/>
  <c r="I78"/>
  <c r="J78" s="1"/>
  <c r="I73"/>
  <c r="J73" s="1"/>
  <c r="I72"/>
  <c r="J72" s="1"/>
  <c r="I70"/>
  <c r="J65"/>
  <c r="J64"/>
  <c r="I578"/>
  <c r="J578" s="1"/>
  <c r="I53"/>
  <c r="J53" s="1"/>
  <c r="I51"/>
  <c r="I47"/>
  <c r="J47" s="1"/>
  <c r="J48" s="1"/>
  <c r="J43"/>
  <c r="I42"/>
  <c r="J42" s="1"/>
  <c r="I41"/>
  <c r="J41" s="1"/>
  <c r="I40"/>
  <c r="J40" s="1"/>
  <c r="I69"/>
  <c r="I36"/>
  <c r="J36" s="1"/>
  <c r="I34"/>
  <c r="J34" s="1"/>
  <c r="I33"/>
  <c r="J33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J506"/>
  <c r="J313" i="2"/>
  <c r="I313"/>
  <c r="H313"/>
  <c r="G313"/>
  <c r="F313"/>
  <c r="I150" i="1" l="1"/>
  <c r="J206"/>
  <c r="I218"/>
  <c r="I169"/>
  <c r="J124"/>
  <c r="J128" s="1"/>
  <c r="I128"/>
  <c r="I121"/>
  <c r="I81"/>
  <c r="J22"/>
  <c r="J24" s="1"/>
  <c r="I24"/>
  <c r="J519"/>
  <c r="J221"/>
  <c r="J222" s="1"/>
  <c r="J527"/>
  <c r="J546" s="1"/>
  <c r="I546"/>
  <c r="J429"/>
  <c r="J439" s="1"/>
  <c r="I439"/>
  <c r="I418"/>
  <c r="I374"/>
  <c r="I402"/>
  <c r="J377"/>
  <c r="I385"/>
  <c r="I260"/>
  <c r="J260"/>
  <c r="J237"/>
  <c r="J240" s="1"/>
  <c r="I240"/>
  <c r="I104"/>
  <c r="J181"/>
  <c r="J183" s="1"/>
  <c r="J114"/>
  <c r="J69"/>
  <c r="I74"/>
  <c r="J267"/>
  <c r="I277"/>
  <c r="J586"/>
  <c r="J595" s="1"/>
  <c r="I595"/>
  <c r="J559"/>
  <c r="I572"/>
  <c r="J575"/>
  <c r="J583" s="1"/>
  <c r="I583"/>
  <c r="J422"/>
  <c r="J426" s="1"/>
  <c r="J414"/>
  <c r="J418" s="1"/>
  <c r="J349"/>
  <c r="J374" s="1"/>
  <c r="I346"/>
  <c r="I312"/>
  <c r="J297"/>
  <c r="J301" s="1"/>
  <c r="J268"/>
  <c r="J186"/>
  <c r="J165"/>
  <c r="J157"/>
  <c r="I161"/>
  <c r="J143"/>
  <c r="J150" s="1"/>
  <c r="J139"/>
  <c r="J140" s="1"/>
  <c r="I140"/>
  <c r="J131"/>
  <c r="J136" s="1"/>
  <c r="I136"/>
  <c r="J100"/>
  <c r="J104" s="1"/>
  <c r="J61"/>
  <c r="I61"/>
  <c r="J77"/>
  <c r="J81" s="1"/>
  <c r="J30"/>
  <c r="I30"/>
  <c r="I337"/>
  <c r="J294"/>
  <c r="I294"/>
  <c r="J556"/>
  <c r="J37"/>
  <c r="J44"/>
  <c r="I54"/>
  <c r="J66"/>
  <c r="J94"/>
  <c r="J110"/>
  <c r="J230"/>
  <c r="J290"/>
  <c r="J178"/>
  <c r="I264"/>
  <c r="J410"/>
  <c r="I234"/>
  <c r="I44"/>
  <c r="I66"/>
  <c r="I178"/>
  <c r="I256"/>
  <c r="I284"/>
  <c r="I410"/>
  <c r="I556"/>
  <c r="I37"/>
  <c r="I48"/>
  <c r="I94"/>
  <c r="I110"/>
  <c r="I154"/>
  <c r="I230"/>
  <c r="I290"/>
  <c r="J167"/>
  <c r="J255"/>
  <c r="J256" s="1"/>
  <c r="J275"/>
  <c r="J305"/>
  <c r="J312" s="1"/>
  <c r="J379"/>
  <c r="J571"/>
  <c r="J51"/>
  <c r="J54" s="1"/>
  <c r="J159"/>
  <c r="J284"/>
  <c r="J560"/>
  <c r="J113"/>
  <c r="J70"/>
  <c r="J320"/>
  <c r="J337" s="1"/>
  <c r="J391"/>
  <c r="J402" s="1"/>
  <c r="J218" l="1"/>
  <c r="J169"/>
  <c r="J121"/>
  <c r="J385"/>
  <c r="J74"/>
  <c r="J277"/>
  <c r="J572"/>
  <c r="J346"/>
  <c r="J161"/>
</calcChain>
</file>

<file path=xl/sharedStrings.xml><?xml version="1.0" encoding="utf-8"?>
<sst xmlns="http://schemas.openxmlformats.org/spreadsheetml/2006/main" count="1878" uniqueCount="708">
  <si>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</si>
  <si>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</si>
  <si>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</si>
  <si>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</si>
  <si>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</si>
  <si>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</si>
  <si>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</si>
  <si>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</si>
  <si>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</si>
  <si>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</si>
  <si>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</si>
  <si>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</si>
  <si>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</si>
  <si>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</si>
  <si>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</si>
  <si>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</si>
  <si>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</si>
  <si>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</si>
  <si>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</si>
  <si>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</si>
  <si>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</si>
  <si>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</si>
  <si>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</si>
  <si>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</si>
  <si>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</si>
  <si>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</si>
  <si>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</si>
  <si>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</si>
  <si>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</si>
  <si>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</si>
  <si>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</si>
  <si>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</si>
  <si>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</si>
  <si>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</si>
  <si>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</si>
  <si>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</si>
  <si>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</si>
  <si>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</si>
  <si>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</si>
  <si>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</si>
  <si>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</si>
  <si>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</si>
  <si>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</si>
  <si>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</si>
  <si>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</si>
  <si>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</si>
  <si>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</si>
  <si>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</si>
  <si>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</si>
  <si>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</si>
  <si>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</si>
  <si>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</si>
  <si>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</si>
  <si>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</si>
  <si>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</si>
  <si>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</si>
  <si>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</si>
  <si>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</si>
  <si>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</si>
  <si>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</si>
  <si>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</si>
  <si>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</si>
  <si>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</si>
  <si>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</si>
  <si>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</si>
  <si>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</si>
  <si>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</si>
  <si>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</si>
  <si>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</si>
  <si>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</si>
  <si>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</si>
  <si>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</si>
  <si>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</si>
  <si>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</si>
  <si>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</si>
  <si>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</si>
  <si>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</si>
  <si>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</si>
  <si>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</si>
  <si>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</si>
  <si>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</si>
  <si>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</si>
  <si>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</si>
  <si>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</si>
  <si>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</si>
  <si>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</si>
  <si>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</si>
  <si>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</si>
  <si>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</si>
  <si>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</si>
  <si>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</si>
  <si>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</si>
  <si>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</si>
  <si>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</si>
  <si>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</si>
  <si>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</si>
  <si>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</si>
  <si>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</si>
  <si>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</si>
  <si>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</si>
  <si>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</si>
  <si>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</si>
  <si>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</si>
  <si>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</si>
  <si>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</si>
  <si>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</si>
  <si>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</si>
  <si>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</si>
  <si>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</si>
  <si>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</si>
  <si>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</si>
  <si>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</si>
  <si>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</si>
  <si>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</si>
  <si>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</si>
  <si>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</si>
  <si>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</si>
  <si>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</si>
  <si>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</si>
  <si>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</si>
  <si>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</si>
  <si>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</si>
  <si>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</si>
  <si>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</si>
  <si>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</si>
  <si>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</si>
  <si>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</si>
  <si>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</si>
  <si>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</si>
  <si>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</si>
  <si>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</si>
  <si>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</si>
  <si>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</si>
  <si>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</si>
  <si>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</si>
  <si>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</si>
  <si>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</si>
  <si>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</si>
  <si>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</si>
  <si>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</si>
  <si>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</si>
  <si>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</si>
  <si>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</si>
  <si>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</si>
  <si>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</si>
  <si>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</si>
  <si>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</si>
  <si>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</si>
  <si>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</si>
  <si>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</si>
  <si>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</si>
  <si>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</si>
  <si>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</si>
  <si>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</si>
  <si>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</si>
  <si>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</si>
  <si>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</si>
  <si>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</si>
  <si>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</si>
  <si>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</si>
  <si>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</si>
  <si>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</si>
  <si>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</si>
  <si>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</si>
  <si>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</si>
  <si>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</si>
  <si>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</si>
  <si>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</si>
  <si>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</si>
  <si>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</si>
  <si>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</si>
  <si>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</si>
  <si>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</si>
  <si>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</si>
  <si>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</si>
  <si>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</si>
  <si>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</si>
  <si>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</si>
  <si>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</si>
  <si>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</si>
  <si>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</si>
  <si>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</si>
  <si>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</si>
  <si>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</si>
  <si>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</si>
  <si>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</si>
  <si>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</si>
  <si>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</si>
  <si>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</si>
  <si>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</si>
  <si>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</si>
  <si>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</si>
  <si>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</si>
  <si>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</si>
  <si>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</si>
  <si>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</si>
  <si>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</si>
  <si>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</si>
  <si>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</si>
  <si>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</si>
  <si>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</si>
  <si>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</si>
  <si>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</si>
  <si>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</si>
  <si>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</si>
  <si>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</si>
  <si>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</si>
  <si>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</si>
  <si>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</si>
  <si>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</si>
  <si>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</si>
  <si>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</si>
  <si>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</si>
  <si>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</si>
  <si>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</si>
  <si>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</si>
  <si>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</si>
  <si>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</si>
  <si>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</si>
  <si>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</si>
  <si>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</si>
  <si>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</si>
  <si>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</si>
  <si>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</si>
  <si>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</si>
  <si>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</si>
  <si>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</si>
  <si>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</si>
  <si>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</si>
  <si>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</si>
  <si>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</si>
  <si>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</si>
  <si>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</si>
  <si>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</si>
  <si>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</si>
  <si>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</si>
  <si>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</si>
  <si>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</si>
  <si>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</si>
  <si>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</si>
  <si>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</si>
  <si>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</si>
  <si>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</si>
  <si>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</si>
  <si>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</si>
  <si>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</si>
  <si>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</si>
  <si>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</si>
  <si>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</si>
  <si>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</si>
  <si>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</si>
  <si>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</si>
  <si>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</si>
  <si>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</si>
  <si>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</si>
  <si>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</si>
  <si>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</si>
  <si>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</si>
  <si>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</si>
  <si>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</si>
  <si>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</si>
  <si>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</si>
  <si>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</si>
  <si>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</si>
  <si>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</si>
  <si>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</si>
  <si>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</si>
  <si>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</si>
  <si>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</si>
  <si>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</si>
  <si>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</si>
  <si>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</si>
  <si>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</si>
  <si>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</si>
  <si>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</si>
  <si>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</si>
  <si>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</si>
  <si>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</si>
  <si>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</si>
  <si>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</si>
  <si>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</si>
  <si>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</si>
  <si>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</si>
  <si>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</si>
  <si>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</si>
  <si>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</si>
  <si>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</si>
  <si>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</si>
  <si>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</si>
  <si>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</si>
  <si>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</si>
  <si>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</si>
  <si>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</si>
  <si>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</si>
  <si>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</si>
  <si>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</si>
  <si>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</si>
  <si>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</si>
  <si>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</si>
  <si>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</si>
  <si>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</si>
  <si>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</si>
  <si>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</si>
  <si>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</si>
  <si>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</si>
  <si>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</si>
  <si>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</si>
  <si>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</si>
  <si>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</si>
  <si>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</si>
  <si>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</si>
  <si>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</si>
  <si>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</si>
  <si>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</si>
  <si>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</si>
  <si>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</si>
  <si>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</si>
  <si>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</si>
  <si>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</si>
  <si>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</si>
  <si>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</si>
  <si>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</si>
  <si>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</si>
  <si>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</si>
  <si>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</si>
  <si>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</si>
  <si>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</si>
  <si>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</si>
  <si>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</si>
  <si>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</si>
  <si>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</si>
  <si>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</si>
  <si>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</si>
  <si>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</si>
  <si>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</si>
  <si>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</si>
  <si>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</si>
  <si>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</si>
  <si>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</si>
  <si>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</si>
  <si>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</si>
  <si>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</si>
  <si>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</si>
  <si>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</si>
  <si>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</si>
  <si>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</si>
  <si>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</si>
  <si>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</si>
  <si>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</si>
  <si>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</si>
  <si>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</si>
  <si>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</si>
  <si>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</si>
  <si>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</si>
  <si>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</si>
  <si>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</si>
  <si>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</si>
  <si>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</si>
  <si>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</si>
  <si>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</si>
  <si>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</si>
  <si>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</si>
  <si>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</si>
  <si>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</si>
  <si>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</si>
  <si>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</si>
  <si>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</si>
  <si>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</si>
  <si>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</si>
  <si>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</si>
  <si>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</si>
  <si>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</si>
  <si>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</si>
  <si>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</si>
  <si>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</si>
  <si>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</si>
  <si>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</si>
  <si>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</si>
  <si>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</si>
  <si>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</si>
  <si>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</si>
  <si>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</si>
  <si>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</si>
  <si>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</si>
  <si>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</si>
  <si>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</si>
  <si>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</si>
  <si>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</si>
  <si>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</si>
  <si>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</si>
  <si>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</si>
  <si>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</si>
  <si>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</si>
  <si>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</si>
  <si>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</si>
  <si>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</si>
  <si>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</si>
  <si>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</si>
  <si>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</si>
  <si>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</si>
  <si>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</si>
  <si>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</si>
  <si>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</si>
  <si>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</si>
  <si>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</si>
  <si>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</si>
  <si>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</si>
  <si>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</si>
  <si>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</si>
  <si>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</si>
  <si>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</si>
  <si>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</si>
  <si>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</si>
  <si>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</si>
  <si>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</si>
  <si>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</si>
  <si>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</si>
  <si>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</si>
  <si>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</si>
  <si>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</si>
  <si>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</si>
  <si>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</si>
  <si>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</si>
  <si>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</si>
  <si>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</si>
  <si>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</si>
  <si>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</si>
  <si>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</si>
  <si>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</si>
  <si>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</si>
  <si>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</si>
  <si>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</si>
  <si>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</si>
  <si>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</si>
  <si>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</si>
  <si>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</si>
  <si>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</si>
  <si>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</si>
  <si>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</si>
  <si>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</si>
  <si>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</si>
  <si>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</si>
  <si>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</si>
  <si>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</si>
  <si>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</si>
  <si>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</si>
  <si>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</si>
  <si>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</si>
  <si>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</si>
  <si>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</si>
  <si>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</si>
  <si>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</si>
  <si>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</si>
  <si>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</si>
  <si>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</si>
  <si>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</si>
  <si>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</si>
  <si>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</si>
  <si>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</si>
  <si>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</si>
  <si>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</si>
  <si>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</si>
  <si>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</si>
  <si>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</si>
  <si>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</si>
  <si>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</si>
  <si>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</si>
  <si>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</si>
  <si>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</si>
  <si>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</si>
  <si>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</si>
  <si>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</si>
  <si>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</si>
  <si>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</si>
  <si>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</si>
  <si>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</si>
  <si>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</si>
  <si>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</si>
  <si>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</si>
  <si>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</si>
  <si>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</si>
  <si>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</si>
  <si>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</si>
  <si>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</si>
  <si>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</si>
  <si>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</si>
  <si>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</si>
  <si>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</si>
  <si>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</si>
  <si>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</si>
  <si>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</si>
  <si>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</si>
  <si>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</si>
  <si>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</si>
  <si>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</si>
  <si>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</si>
  <si>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</si>
  <si>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</si>
  <si>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</si>
  <si>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</si>
  <si>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</si>
  <si>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</si>
  <si>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</si>
  <si>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</si>
  <si>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</si>
  <si>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</si>
  <si>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</si>
  <si>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</si>
  <si>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</si>
  <si>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</si>
  <si>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</si>
  <si>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</si>
  <si>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</si>
  <si>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</si>
  <si>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</si>
  <si>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</si>
  <si>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CAMILA MICHEL ALCANTARA FERNANDEZ</t>
  </si>
  <si>
    <t xml:space="preserve">ANALISTA  </t>
  </si>
  <si>
    <t>LILIANA ESTEFANY LEO ROSA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</si>
  <si>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</si>
  <si>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</si>
  <si>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</si>
  <si>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</si>
  <si>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</si>
  <si>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</si>
  <si>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</si>
  <si>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</si>
  <si>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</si>
  <si>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</si>
  <si>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</si>
  <si>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</si>
  <si>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</si>
  <si>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</si>
  <si>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</si>
  <si>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</si>
  <si>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</si>
  <si>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</si>
  <si>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</si>
  <si>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</si>
  <si>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</si>
  <si>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</si>
  <si>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</si>
  <si>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</si>
  <si>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</si>
  <si>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</si>
  <si>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</si>
  <si>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</si>
  <si>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</si>
  <si>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</si>
  <si>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</si>
  <si>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</si>
  <si>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</si>
  <si>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</si>
  <si>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</si>
  <si>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</si>
  <si>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</si>
  <si>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</si>
  <si>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</si>
  <si>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</si>
  <si>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</si>
  <si>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</si>
  <si>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</si>
  <si>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</si>
  <si>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</si>
  <si>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</si>
  <si>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</si>
  <si>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</si>
  <si>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</si>
  <si>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</si>
  <si>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</si>
  <si>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</si>
  <si>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</si>
  <si>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</si>
  <si>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</si>
  <si>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</si>
  <si>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</si>
  <si>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</si>
  <si>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</si>
  <si>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</si>
  <si>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</si>
  <si>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</si>
  <si>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</si>
  <si>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</si>
  <si>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</si>
  <si>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</si>
  <si>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</si>
  <si>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</si>
  <si>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</si>
  <si>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</si>
  <si>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</si>
  <si>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</si>
  <si>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</si>
  <si>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</si>
  <si>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</si>
  <si>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</si>
  <si>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</si>
  <si>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</si>
  <si>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</si>
  <si>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</si>
  <si>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</si>
  <si>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</si>
  <si>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</si>
  <si>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</si>
  <si>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</si>
  <si>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</si>
  <si>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</si>
  <si>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</si>
  <si>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</si>
  <si>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</si>
  <si>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</si>
  <si>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</si>
  <si>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</si>
  <si>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</si>
  <si>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</si>
  <si>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</si>
  <si>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</si>
  <si>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</si>
  <si>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</si>
  <si>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</si>
  <si>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</si>
  <si>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</si>
  <si>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</si>
  <si>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</si>
  <si>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</si>
  <si>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</si>
  <si>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</si>
  <si>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</si>
  <si>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</si>
  <si>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</si>
  <si>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YISELINA ROSARIO MATEO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</si>
  <si>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</si>
  <si>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</si>
  <si>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</si>
  <si>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</si>
  <si>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</si>
  <si>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</si>
  <si>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</si>
  <si>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</si>
  <si>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</si>
  <si>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</si>
  <si>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</si>
  <si>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</si>
  <si>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</si>
  <si>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</si>
  <si>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</si>
  <si>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</si>
  <si>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</si>
  <si>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</si>
  <si>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</si>
  <si>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</si>
  <si>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</si>
  <si>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</si>
  <si>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</si>
  <si>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</si>
  <si>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</si>
  <si>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</si>
  <si>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</si>
  <si>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</si>
  <si>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</si>
  <si>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</si>
  <si>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</si>
  <si>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</si>
  <si>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</si>
  <si>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</si>
  <si>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</si>
  <si>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</si>
  <si>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</si>
  <si>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</si>
  <si>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</si>
  <si>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</si>
  <si>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</si>
  <si>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</si>
  <si>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</si>
  <si>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</si>
  <si>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</si>
  <si>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</si>
  <si>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</si>
  <si>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</si>
  <si>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ANGEL GARCIA SANCHEZ</t>
  </si>
  <si>
    <t>WINSTON ROSARIO SILFA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</si>
  <si>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</si>
  <si>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</si>
  <si>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</si>
  <si>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</si>
  <si>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</si>
  <si>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</si>
  <si>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</si>
  <si>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</si>
  <si>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Estatus</t>
  </si>
  <si>
    <t>Nombre</t>
  </si>
  <si>
    <t>WENDY YOKASTA CABRERA CONTRERAS</t>
  </si>
  <si>
    <t>YOMARYS JIMENEZ GONZALEZ</t>
  </si>
  <si>
    <t>Fijo</t>
  </si>
  <si>
    <t>CATHERINE CLARIMAR ACOSTA LOPEZ</t>
  </si>
  <si>
    <t>MERY ANYELINA SANTANA HEREDIA</t>
  </si>
  <si>
    <t>ALBA PATRICIA JONES NADAL</t>
  </si>
  <si>
    <t>MARIO EMILIO FERNANDEZ CEPEDA</t>
  </si>
  <si>
    <t>Mes de Diciembre 2018</t>
  </si>
  <si>
    <t>DELFINA MARIA ISABEL LOGROÑO GALVAN</t>
  </si>
  <si>
    <t>ADMINISTRADOR BASE DE DATOS</t>
  </si>
  <si>
    <t>ANALISTA PRESUPUESTO</t>
  </si>
  <si>
    <t>DIVIINA ROSARIO BERNARD ESPINAL</t>
  </si>
  <si>
    <t>YINNY YOSCART TRONCOSO TRONCOSO</t>
  </si>
  <si>
    <t>LUIS GUILLERMO SUED BAEZ</t>
  </si>
  <si>
    <t>GLAFJORIE ALTAGRACIA RODRIGUEZ ALMO</t>
  </si>
  <si>
    <t>AUXILIAR ADMINISTRATIVO</t>
  </si>
  <si>
    <t>JORGE LUIS BERIGUETE BARRIENTO</t>
  </si>
  <si>
    <t>MARIA ESTHER DE LA CRUZ AQUINO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</si>
</sst>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 applyFill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1195917</xdr:colOff>
      <xdr:row>603</xdr:row>
      <xdr:rowOff>95249</xdr:rowOff>
    </xdr:from>
    <xdr:to>
      <xdr:col>7</xdr:col>
      <xdr:colOff>846666</xdr:colOff>
      <xdr:row>626</xdr:row>
      <xdr:rowOff>21165</xdr:rowOff>
    </xdr:to>
    <xdr:pic>
      <xdr:nvPicPr>
        <xdr:cNvPr id="6" name="5 Imagen" descr="firmas dic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5917" y="115622916"/>
          <a:ext cx="10689166" cy="431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05"/>
  <sheetViews>
    <sheetView tabSelected="1" zoomScale="90" zoomScaleNormal="90" workbookViewId="0">
      <pane ySplit="8" topLeftCell="A431" activePane="bottomLeft" state="frozen"/>
      <selection pane="bottomLeft" activeCell="I607" sqref="I607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25" ht="26.25">
      <c r="A2" s="42" t="s">
        <v>513</v>
      </c>
      <c r="B2" s="43"/>
      <c r="C2" s="43"/>
      <c r="D2" s="43"/>
      <c r="E2" s="43"/>
      <c r="F2" s="43"/>
      <c r="G2" s="43"/>
      <c r="H2" s="43"/>
      <c r="I2" s="43"/>
      <c r="J2" s="43"/>
    </row>
    <row r="3" spans="1:125" ht="26.25">
      <c r="A3" s="42" t="s">
        <v>427</v>
      </c>
      <c r="B3" s="43"/>
      <c r="C3" s="43"/>
      <c r="D3" s="43"/>
      <c r="E3" s="43"/>
      <c r="F3" s="43"/>
      <c r="G3" s="43"/>
      <c r="H3" s="43"/>
      <c r="I3" s="43"/>
      <c r="J3" s="43"/>
    </row>
    <row r="4" spans="1:125" ht="20.25">
      <c r="A4" s="27" t="s">
        <v>428</v>
      </c>
      <c r="B4" s="28"/>
      <c r="C4" s="28"/>
      <c r="D4" s="28"/>
      <c r="E4" s="28"/>
      <c r="F4" s="28"/>
      <c r="G4" s="28"/>
      <c r="H4" s="28"/>
      <c r="I4" s="28"/>
      <c r="J4" s="28"/>
    </row>
    <row r="5" spans="1:125" ht="20.25">
      <c r="A5" s="27" t="s">
        <v>429</v>
      </c>
      <c r="B5" s="28"/>
      <c r="C5" s="28"/>
      <c r="D5" s="28"/>
      <c r="E5" s="28"/>
      <c r="F5" s="28"/>
      <c r="G5" s="28"/>
      <c r="H5" s="28"/>
      <c r="I5" s="28"/>
      <c r="J5" s="28"/>
    </row>
    <row r="6" spans="1:125" ht="21" thickBot="1">
      <c r="A6" s="27" t="s">
        <v>697</v>
      </c>
      <c r="B6" s="28"/>
      <c r="C6" s="28"/>
      <c r="D6" s="28"/>
      <c r="E6" s="28"/>
      <c r="F6" s="28"/>
      <c r="G6" s="28"/>
      <c r="H6" s="28"/>
      <c r="I6" s="28"/>
      <c r="J6" s="28"/>
    </row>
    <row r="7" spans="1:125">
      <c r="A7" s="29" t="s">
        <v>689</v>
      </c>
      <c r="B7" s="31" t="s">
        <v>0</v>
      </c>
      <c r="C7" s="39" t="s">
        <v>688</v>
      </c>
      <c r="D7" s="33" t="s">
        <v>425</v>
      </c>
      <c r="E7" s="35" t="s">
        <v>1</v>
      </c>
      <c r="F7" s="33" t="s">
        <v>2</v>
      </c>
      <c r="G7" s="35" t="s">
        <v>3</v>
      </c>
      <c r="H7" s="33" t="s">
        <v>4</v>
      </c>
      <c r="I7" s="33" t="s">
        <v>5</v>
      </c>
      <c r="J7" s="37" t="s">
        <v>6</v>
      </c>
    </row>
    <row r="8" spans="1:125" ht="15.75" thickBot="1">
      <c r="A8" s="30"/>
      <c r="B8" s="32"/>
      <c r="C8" s="40"/>
      <c r="D8" s="34"/>
      <c r="E8" s="36"/>
      <c r="F8" s="34"/>
      <c r="G8" s="36"/>
      <c r="H8" s="34"/>
      <c r="I8" s="34"/>
      <c r="J8" s="38"/>
    </row>
    <row r="10" spans="1:12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25">
      <c r="A11" t="s">
        <v>625</v>
      </c>
      <c r="B11" t="s">
        <v>624</v>
      </c>
      <c r="C11" t="s">
        <v>578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578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578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578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575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1060.93</v>
      </c>
      <c r="I15" s="1">
        <f t="shared" si="0"/>
        <v>2337.4899999999998</v>
      </c>
      <c r="J15" s="1">
        <f t="shared" si="1"/>
        <v>19262.510000000002</v>
      </c>
    </row>
    <row r="16" spans="1:125">
      <c r="A16" t="s">
        <v>13</v>
      </c>
      <c r="B16" t="s">
        <v>12</v>
      </c>
      <c r="C16" t="s">
        <v>575</v>
      </c>
      <c r="D16" s="1">
        <v>70000</v>
      </c>
      <c r="E16" s="1">
        <v>2009</v>
      </c>
      <c r="F16" s="1">
        <v>4746.92</v>
      </c>
      <c r="G16" s="1">
        <v>2128</v>
      </c>
      <c r="H16" s="1">
        <v>3272.79</v>
      </c>
      <c r="I16" s="1">
        <f t="shared" si="0"/>
        <v>12156.71</v>
      </c>
      <c r="J16" s="1">
        <f t="shared" si="1"/>
        <v>57843.29</v>
      </c>
    </row>
    <row r="17" spans="1:125">
      <c r="A17" t="s">
        <v>14</v>
      </c>
      <c r="B17" t="s">
        <v>15</v>
      </c>
      <c r="C17" t="s">
        <v>578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626</v>
      </c>
      <c r="B18" s="12" t="s">
        <v>449</v>
      </c>
      <c r="C18" t="s">
        <v>578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578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578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578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578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578</v>
      </c>
      <c r="D23" s="1">
        <v>70000</v>
      </c>
      <c r="E23" s="1">
        <v>2009</v>
      </c>
      <c r="F23" s="1">
        <v>5161.29</v>
      </c>
      <c r="G23" s="1">
        <v>2128</v>
      </c>
      <c r="H23" s="1">
        <v>1060.93</v>
      </c>
      <c r="I23" s="1">
        <f t="shared" si="0"/>
        <v>10359.220000000001</v>
      </c>
      <c r="J23" s="1">
        <f t="shared" si="1"/>
        <v>59640.78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84106.08</v>
      </c>
      <c r="G24" s="4">
        <f t="shared" si="2"/>
        <v>21806.22</v>
      </c>
      <c r="H24" s="4">
        <f t="shared" si="2"/>
        <v>5644.6500000000005</v>
      </c>
      <c r="I24" s="4">
        <f t="shared" si="2"/>
        <v>135537.81</v>
      </c>
      <c r="J24" s="4">
        <f t="shared" si="2"/>
        <v>703512.19000000006</v>
      </c>
    </row>
    <row r="26" spans="1:12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25">
      <c r="A27" t="s">
        <v>518</v>
      </c>
      <c r="B27" t="s">
        <v>517</v>
      </c>
      <c r="C27" t="s">
        <v>578</v>
      </c>
      <c r="D27" s="1">
        <v>65000</v>
      </c>
      <c r="E27" s="1">
        <v>1865.5</v>
      </c>
      <c r="F27" s="1">
        <v>4427.58</v>
      </c>
      <c r="G27" s="1">
        <v>1976</v>
      </c>
      <c r="H27" s="1">
        <v>25</v>
      </c>
      <c r="I27" s="1">
        <f t="shared" ref="I27:I29" si="3">+E27+F27+G27+H27</f>
        <v>8294.08</v>
      </c>
      <c r="J27" s="1">
        <f t="shared" ref="J27:J29" si="4">+D27-I27</f>
        <v>56705.919999999998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516</v>
      </c>
      <c r="B28" t="s">
        <v>105</v>
      </c>
      <c r="C28" t="s">
        <v>578</v>
      </c>
      <c r="D28" s="1">
        <v>30000</v>
      </c>
      <c r="E28" s="1">
        <v>861</v>
      </c>
      <c r="F28" s="1">
        <v>0</v>
      </c>
      <c r="G28" s="1">
        <v>912</v>
      </c>
      <c r="H28" s="1">
        <v>25</v>
      </c>
      <c r="I28" s="1">
        <f t="shared" si="3"/>
        <v>1798</v>
      </c>
      <c r="J28" s="1">
        <f t="shared" si="4"/>
        <v>28202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22</v>
      </c>
      <c r="B29" t="s">
        <v>23</v>
      </c>
      <c r="C29" t="s">
        <v>578</v>
      </c>
      <c r="D29" s="1">
        <v>125000</v>
      </c>
      <c r="E29" s="1">
        <v>3587.5</v>
      </c>
      <c r="F29" s="1">
        <v>18037.22</v>
      </c>
      <c r="G29" s="1">
        <v>3595.1</v>
      </c>
      <c r="H29" s="1">
        <v>25</v>
      </c>
      <c r="I29" s="1">
        <f t="shared" si="3"/>
        <v>25244.82</v>
      </c>
      <c r="J29" s="1">
        <f t="shared" si="4"/>
        <v>99755.18</v>
      </c>
    </row>
    <row r="30" spans="1:125">
      <c r="A30" s="3" t="s">
        <v>18</v>
      </c>
      <c r="B30" s="3">
        <v>3</v>
      </c>
      <c r="C30" s="3"/>
      <c r="D30" s="4">
        <f t="shared" ref="D30:J30" si="5">SUM(D27:D29)</f>
        <v>220000</v>
      </c>
      <c r="E30" s="4">
        <f t="shared" si="5"/>
        <v>6314</v>
      </c>
      <c r="F30" s="4">
        <f t="shared" si="5"/>
        <v>22464.800000000003</v>
      </c>
      <c r="G30" s="4">
        <f t="shared" si="5"/>
        <v>6483.1</v>
      </c>
      <c r="H30" s="4">
        <f t="shared" si="5"/>
        <v>75</v>
      </c>
      <c r="I30" s="4">
        <f t="shared" si="5"/>
        <v>35336.9</v>
      </c>
      <c r="J30" s="4">
        <f t="shared" si="5"/>
        <v>184663.09999999998</v>
      </c>
    </row>
    <row r="32" spans="1:125">
      <c r="A32" s="26" t="s">
        <v>24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25">
      <c r="A33" t="s">
        <v>27</v>
      </c>
      <c r="B33" t="s">
        <v>26</v>
      </c>
      <c r="C33" t="s">
        <v>575</v>
      </c>
      <c r="D33" s="1">
        <v>35000</v>
      </c>
      <c r="E33" s="1">
        <v>1004.5</v>
      </c>
      <c r="F33" s="1">
        <v>0</v>
      </c>
      <c r="G33" s="1">
        <v>1064</v>
      </c>
      <c r="H33" s="1">
        <v>2096.86</v>
      </c>
      <c r="I33" s="1">
        <f t="shared" ref="I33:I36" si="6">E33+F33+G33+H33</f>
        <v>4165.3600000000006</v>
      </c>
      <c r="J33" s="1">
        <f t="shared" ref="J33:J36" si="7">D33-I33</f>
        <v>30834.639999999999</v>
      </c>
    </row>
    <row r="34" spans="1:125">
      <c r="A34" t="s">
        <v>29</v>
      </c>
      <c r="B34" t="s">
        <v>30</v>
      </c>
      <c r="C34" t="s">
        <v>578</v>
      </c>
      <c r="D34" s="1">
        <v>80000</v>
      </c>
      <c r="E34" s="1">
        <v>2296</v>
      </c>
      <c r="F34" s="1">
        <v>7400.87</v>
      </c>
      <c r="G34" s="1">
        <v>2432</v>
      </c>
      <c r="H34" s="1">
        <v>25</v>
      </c>
      <c r="I34" s="1">
        <f t="shared" si="6"/>
        <v>12153.869999999999</v>
      </c>
      <c r="J34" s="1">
        <f t="shared" si="7"/>
        <v>67846.13</v>
      </c>
    </row>
    <row r="35" spans="1:125">
      <c r="A35" t="s">
        <v>520</v>
      </c>
      <c r="B35" t="s">
        <v>519</v>
      </c>
      <c r="C35" t="s">
        <v>578</v>
      </c>
      <c r="D35" s="1">
        <v>133000</v>
      </c>
      <c r="E35" s="1">
        <v>3817.1</v>
      </c>
      <c r="F35" s="1">
        <v>19720.84</v>
      </c>
      <c r="G35" s="1">
        <v>3595.1</v>
      </c>
      <c r="H35" s="1">
        <v>1060.93</v>
      </c>
      <c r="I35" s="1">
        <f>E35+F35+G35+H35</f>
        <v>28193.969999999998</v>
      </c>
      <c r="J35" s="1">
        <f>D35-I35</f>
        <v>104806.03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>
      <c r="A36" t="s">
        <v>430</v>
      </c>
      <c r="B36" t="s">
        <v>400</v>
      </c>
      <c r="C36" t="s">
        <v>575</v>
      </c>
      <c r="D36" s="1">
        <v>40000</v>
      </c>
      <c r="E36" s="1">
        <v>1148</v>
      </c>
      <c r="F36" s="1">
        <v>442.65</v>
      </c>
      <c r="G36" s="1">
        <v>1216</v>
      </c>
      <c r="H36" s="1">
        <v>25</v>
      </c>
      <c r="I36" s="1">
        <f t="shared" si="6"/>
        <v>2831.65</v>
      </c>
      <c r="J36" s="1">
        <f t="shared" si="7"/>
        <v>37168.35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s="3" t="s">
        <v>18</v>
      </c>
      <c r="B37" s="3">
        <v>4</v>
      </c>
      <c r="C37" s="3"/>
      <c r="D37" s="4">
        <f t="shared" ref="D37:J37" si="8">SUM(D33:D36)</f>
        <v>288000</v>
      </c>
      <c r="E37" s="4">
        <f t="shared" si="8"/>
        <v>8265.6</v>
      </c>
      <c r="F37" s="4">
        <f t="shared" si="8"/>
        <v>27564.36</v>
      </c>
      <c r="G37" s="4">
        <f t="shared" si="8"/>
        <v>8307.1</v>
      </c>
      <c r="H37" s="4">
        <f t="shared" si="8"/>
        <v>3207.79</v>
      </c>
      <c r="I37" s="4">
        <f t="shared" si="8"/>
        <v>47344.85</v>
      </c>
      <c r="J37" s="4">
        <f t="shared" si="8"/>
        <v>240655.15</v>
      </c>
    </row>
    <row r="39" spans="1:125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25">
      <c r="A40" t="s">
        <v>35</v>
      </c>
      <c r="B40" t="s">
        <v>36</v>
      </c>
      <c r="C40" t="s">
        <v>578</v>
      </c>
      <c r="D40" s="1">
        <v>45000</v>
      </c>
      <c r="E40" s="1">
        <v>1291.5</v>
      </c>
      <c r="F40" s="1">
        <v>1148.33</v>
      </c>
      <c r="G40" s="1">
        <v>1368</v>
      </c>
      <c r="H40" s="1">
        <v>25</v>
      </c>
      <c r="I40" s="1">
        <f t="shared" ref="I40:I42" si="9">E40+F40+G40+H40</f>
        <v>3832.83</v>
      </c>
      <c r="J40" s="1">
        <f t="shared" ref="J40:J43" si="10">D40-I40</f>
        <v>41167.17</v>
      </c>
    </row>
    <row r="41" spans="1:125">
      <c r="A41" t="s">
        <v>37</v>
      </c>
      <c r="B41" t="s">
        <v>36</v>
      </c>
      <c r="C41" t="s">
        <v>578</v>
      </c>
      <c r="D41" s="1">
        <v>32000</v>
      </c>
      <c r="E41" s="1">
        <v>918.4</v>
      </c>
      <c r="F41" s="1">
        <v>0</v>
      </c>
      <c r="G41" s="1">
        <v>972.8</v>
      </c>
      <c r="H41" s="1">
        <v>25</v>
      </c>
      <c r="I41" s="1">
        <f t="shared" si="9"/>
        <v>1916.1999999999998</v>
      </c>
      <c r="J41" s="1">
        <f t="shared" si="10"/>
        <v>30083.8</v>
      </c>
    </row>
    <row r="42" spans="1:125">
      <c r="A42" t="s">
        <v>38</v>
      </c>
      <c r="B42" t="s">
        <v>39</v>
      </c>
      <c r="C42" t="s">
        <v>578</v>
      </c>
      <c r="D42" s="1">
        <v>70000</v>
      </c>
      <c r="E42" s="1">
        <v>2009</v>
      </c>
      <c r="F42" s="1">
        <v>5161.29</v>
      </c>
      <c r="G42" s="1">
        <v>2128</v>
      </c>
      <c r="H42" s="1">
        <v>1180.93</v>
      </c>
      <c r="I42" s="1">
        <f t="shared" si="9"/>
        <v>10479.220000000001</v>
      </c>
      <c r="J42" s="1">
        <f t="shared" si="10"/>
        <v>59520.78</v>
      </c>
    </row>
    <row r="43" spans="1:125">
      <c r="A43" t="s">
        <v>40</v>
      </c>
      <c r="B43" t="s">
        <v>36</v>
      </c>
      <c r="C43" t="s">
        <v>575</v>
      </c>
      <c r="D43" s="1">
        <v>65000</v>
      </c>
      <c r="E43" s="1">
        <v>1865.5</v>
      </c>
      <c r="F43" s="1">
        <v>4427.58</v>
      </c>
      <c r="G43" s="1">
        <v>1976</v>
      </c>
      <c r="H43" s="1">
        <v>25</v>
      </c>
      <c r="I43" s="1">
        <f>+E43+F43+G43+H43</f>
        <v>8294.08</v>
      </c>
      <c r="J43" s="1">
        <f t="shared" si="10"/>
        <v>56705.919999999998</v>
      </c>
    </row>
    <row r="44" spans="1:125">
      <c r="A44" s="3" t="s">
        <v>18</v>
      </c>
      <c r="B44" s="3">
        <v>4</v>
      </c>
      <c r="C44" s="3"/>
      <c r="D44" s="4">
        <f t="shared" ref="D44:J44" si="11">SUM(D40:D43)</f>
        <v>212000</v>
      </c>
      <c r="E44" s="4">
        <f t="shared" si="11"/>
        <v>6084.4</v>
      </c>
      <c r="F44" s="4">
        <f t="shared" si="11"/>
        <v>10737.2</v>
      </c>
      <c r="G44" s="4">
        <f t="shared" si="11"/>
        <v>6444.8</v>
      </c>
      <c r="H44" s="4">
        <f t="shared" si="11"/>
        <v>1255.93</v>
      </c>
      <c r="I44" s="4">
        <f t="shared" si="11"/>
        <v>24522.33</v>
      </c>
      <c r="J44" s="4">
        <f t="shared" si="11"/>
        <v>187477.66999999998</v>
      </c>
    </row>
    <row r="46" spans="1:125">
      <c r="A46" s="26" t="s">
        <v>41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25">
      <c r="A47" t="s">
        <v>42</v>
      </c>
      <c r="B47" t="s">
        <v>43</v>
      </c>
      <c r="C47" t="s">
        <v>575</v>
      </c>
      <c r="D47" s="1">
        <v>58000</v>
      </c>
      <c r="E47" s="1">
        <v>1664.6</v>
      </c>
      <c r="F47" s="1">
        <v>2903.13</v>
      </c>
      <c r="G47" s="1">
        <v>1763.2</v>
      </c>
      <c r="H47" s="1">
        <v>1700.93</v>
      </c>
      <c r="I47" s="1">
        <f>E47+F47+G47+H47</f>
        <v>8031.86</v>
      </c>
      <c r="J47" s="1">
        <f>D47-I47</f>
        <v>49968.14</v>
      </c>
    </row>
    <row r="48" spans="1:125">
      <c r="A48" s="3" t="s">
        <v>18</v>
      </c>
      <c r="B48" s="3">
        <v>1</v>
      </c>
      <c r="C48" s="3"/>
      <c r="D48" s="4">
        <f t="shared" ref="D48:J48" si="12">SUM(D47)</f>
        <v>58000</v>
      </c>
      <c r="E48" s="4">
        <f t="shared" si="12"/>
        <v>1664.6</v>
      </c>
      <c r="F48" s="4">
        <f t="shared" si="12"/>
        <v>2903.13</v>
      </c>
      <c r="G48" s="4">
        <f t="shared" si="12"/>
        <v>1763.2</v>
      </c>
      <c r="H48" s="4">
        <f t="shared" si="12"/>
        <v>1700.93</v>
      </c>
      <c r="I48" s="4">
        <f t="shared" si="12"/>
        <v>8031.86</v>
      </c>
      <c r="J48" s="4">
        <f t="shared" si="12"/>
        <v>49968.14</v>
      </c>
    </row>
    <row r="49" spans="1:125">
      <c r="K49" s="20"/>
    </row>
    <row r="50" spans="1:125">
      <c r="A50" s="26" t="s">
        <v>431</v>
      </c>
      <c r="B50" s="26"/>
      <c r="C50" s="26"/>
      <c r="D50" s="26"/>
      <c r="E50" s="26"/>
      <c r="F50" s="26"/>
      <c r="G50" s="26"/>
      <c r="H50" s="26"/>
      <c r="I50" s="26"/>
      <c r="J50" s="26"/>
      <c r="K50"/>
      <c r="L50"/>
      <c r="M50"/>
      <c r="N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>
      <c r="A51" t="s">
        <v>451</v>
      </c>
      <c r="B51" t="s">
        <v>23</v>
      </c>
      <c r="C51" t="s">
        <v>578</v>
      </c>
      <c r="D51" s="1">
        <v>133000</v>
      </c>
      <c r="E51" s="1">
        <v>3817.1</v>
      </c>
      <c r="F51" s="1">
        <v>19979.82</v>
      </c>
      <c r="G51" s="1">
        <v>3595.1</v>
      </c>
      <c r="H51" s="1">
        <v>25</v>
      </c>
      <c r="I51" s="1">
        <f t="shared" ref="I51:I53" si="13">E51+F51+G51+H51</f>
        <v>27417.019999999997</v>
      </c>
      <c r="J51" s="1">
        <f t="shared" ref="J51:J53" si="14">D51-I51</f>
        <v>105582.98000000001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>
      <c r="A52" t="s">
        <v>678</v>
      </c>
      <c r="B52" s="12" t="s">
        <v>105</v>
      </c>
      <c r="C52" s="19" t="s">
        <v>578</v>
      </c>
      <c r="D52" s="1">
        <v>23000</v>
      </c>
      <c r="E52" s="1">
        <v>660.1</v>
      </c>
      <c r="F52" s="1">
        <v>0</v>
      </c>
      <c r="G52" s="1">
        <v>699.2</v>
      </c>
      <c r="H52" s="1">
        <v>25</v>
      </c>
      <c r="I52" s="1">
        <v>1384.3</v>
      </c>
      <c r="J52" s="1">
        <v>21615.7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432</v>
      </c>
      <c r="B53" t="s">
        <v>400</v>
      </c>
      <c r="C53" t="s">
        <v>575</v>
      </c>
      <c r="D53" s="1">
        <v>32000</v>
      </c>
      <c r="E53" s="1">
        <v>918.4</v>
      </c>
      <c r="F53" s="1">
        <v>0</v>
      </c>
      <c r="G53" s="1">
        <v>972.8</v>
      </c>
      <c r="H53" s="1">
        <v>25</v>
      </c>
      <c r="I53" s="1">
        <f t="shared" si="13"/>
        <v>1916.1999999999998</v>
      </c>
      <c r="J53" s="1">
        <f t="shared" si="14"/>
        <v>30083.8</v>
      </c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s="3" t="s">
        <v>18</v>
      </c>
      <c r="B54" s="3">
        <v>3</v>
      </c>
      <c r="C54" s="3"/>
      <c r="D54" s="4">
        <f t="shared" ref="D54:J54" si="15">SUM(D51:D53)</f>
        <v>188000</v>
      </c>
      <c r="E54" s="4">
        <f t="shared" si="15"/>
        <v>5395.5999999999995</v>
      </c>
      <c r="F54" s="4">
        <f t="shared" si="15"/>
        <v>19979.82</v>
      </c>
      <c r="G54" s="4">
        <f t="shared" si="15"/>
        <v>5267.1</v>
      </c>
      <c r="H54" s="4">
        <f t="shared" si="15"/>
        <v>75</v>
      </c>
      <c r="I54" s="4">
        <f t="shared" si="15"/>
        <v>30717.519999999997</v>
      </c>
      <c r="J54" s="4">
        <f t="shared" si="15"/>
        <v>157282.48000000001</v>
      </c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6" spans="1:125">
      <c r="A56" s="26" t="s">
        <v>44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25">
      <c r="A57" t="s">
        <v>525</v>
      </c>
      <c r="B57" t="s">
        <v>195</v>
      </c>
      <c r="C57" t="s">
        <v>578</v>
      </c>
      <c r="D57" s="1">
        <v>40000</v>
      </c>
      <c r="E57" s="1">
        <v>1148</v>
      </c>
      <c r="F57" s="1">
        <v>442.65</v>
      </c>
      <c r="G57" s="1">
        <v>1216</v>
      </c>
      <c r="H57" s="1">
        <v>1105</v>
      </c>
      <c r="I57" s="1">
        <f>+E57+F57+G57+H57</f>
        <v>3911.65</v>
      </c>
      <c r="J57" s="1">
        <f>+D57-I57</f>
        <v>36088.35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46</v>
      </c>
      <c r="B58" t="s">
        <v>677</v>
      </c>
      <c r="C58" t="s">
        <v>575</v>
      </c>
      <c r="D58" s="1">
        <v>50000</v>
      </c>
      <c r="E58" s="1">
        <v>1435</v>
      </c>
      <c r="F58" s="1">
        <v>1698.61</v>
      </c>
      <c r="G58" s="1">
        <v>1520</v>
      </c>
      <c r="H58" s="1">
        <v>1200.93</v>
      </c>
      <c r="I58" s="1">
        <f t="shared" ref="I58" si="16">E58+F58+G58+H58</f>
        <v>5854.54</v>
      </c>
      <c r="J58" s="1">
        <f t="shared" ref="J58" si="17">D58-I58</f>
        <v>44145.46</v>
      </c>
    </row>
    <row r="59" spans="1:125">
      <c r="A59" t="s">
        <v>527</v>
      </c>
      <c r="B59" t="s">
        <v>526</v>
      </c>
      <c r="C59" t="s">
        <v>578</v>
      </c>
      <c r="D59" s="1">
        <v>40000</v>
      </c>
      <c r="E59" s="1">
        <v>1148</v>
      </c>
      <c r="F59" s="1">
        <v>442.65</v>
      </c>
      <c r="G59" s="1">
        <v>1216</v>
      </c>
      <c r="H59" s="1">
        <v>25</v>
      </c>
      <c r="I59" s="1">
        <f>+E59+F59+G59+H59</f>
        <v>2831.65</v>
      </c>
      <c r="J59" s="1">
        <f>D59-I59</f>
        <v>37168.35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17" customFormat="1">
      <c r="A60" s="21" t="s">
        <v>698</v>
      </c>
      <c r="B60" s="22" t="s">
        <v>195</v>
      </c>
      <c r="C60" s="23" t="s">
        <v>578</v>
      </c>
      <c r="D60" s="1">
        <v>50000</v>
      </c>
      <c r="E60" s="1">
        <v>1435</v>
      </c>
      <c r="F60" s="1">
        <v>1854</v>
      </c>
      <c r="G60" s="1">
        <v>1520</v>
      </c>
      <c r="H60" s="1">
        <v>25</v>
      </c>
      <c r="I60" s="1">
        <f>+E60+F60+G60+H60</f>
        <v>4834</v>
      </c>
      <c r="J60" s="1">
        <f>+D60-I60</f>
        <v>45166</v>
      </c>
    </row>
    <row r="61" spans="1:125">
      <c r="A61" s="3" t="s">
        <v>18</v>
      </c>
      <c r="B61" s="3">
        <v>4</v>
      </c>
      <c r="C61" s="3"/>
      <c r="D61" s="4">
        <f t="shared" ref="D61:J61" si="18">SUM(D57:D60)</f>
        <v>180000</v>
      </c>
      <c r="E61" s="4">
        <f t="shared" si="18"/>
        <v>5166</v>
      </c>
      <c r="F61" s="4">
        <f t="shared" si="18"/>
        <v>4437.91</v>
      </c>
      <c r="G61" s="4">
        <f t="shared" si="18"/>
        <v>5472</v>
      </c>
      <c r="H61" s="4">
        <f t="shared" si="18"/>
        <v>2355.9300000000003</v>
      </c>
      <c r="I61" s="4">
        <f t="shared" si="18"/>
        <v>17431.84</v>
      </c>
      <c r="J61" s="4">
        <f t="shared" si="18"/>
        <v>162568.16</v>
      </c>
    </row>
    <row r="63" spans="1:125">
      <c r="A63" s="26" t="s">
        <v>47</v>
      </c>
      <c r="B63" s="26"/>
      <c r="C63" s="26"/>
      <c r="D63" s="26"/>
      <c r="E63" s="26"/>
      <c r="F63" s="26"/>
      <c r="G63" s="26"/>
      <c r="H63" s="26"/>
      <c r="I63" s="26"/>
      <c r="J63" s="26"/>
    </row>
    <row r="64" spans="1:125">
      <c r="A64" t="s">
        <v>48</v>
      </c>
      <c r="B64" t="s">
        <v>49</v>
      </c>
      <c r="C64" t="s">
        <v>575</v>
      </c>
      <c r="D64" s="1">
        <v>44000</v>
      </c>
      <c r="E64" s="1">
        <v>1262.8</v>
      </c>
      <c r="F64" s="1">
        <v>1007.19</v>
      </c>
      <c r="G64" s="1">
        <v>1337.6</v>
      </c>
      <c r="H64" s="1">
        <v>125</v>
      </c>
      <c r="I64" s="1">
        <v>3732.59</v>
      </c>
      <c r="J64" s="1">
        <f t="shared" ref="J64:J65" si="19">D64-I64</f>
        <v>40267.410000000003</v>
      </c>
    </row>
    <row r="65" spans="1:125">
      <c r="A65" t="s">
        <v>452</v>
      </c>
      <c r="B65" t="s">
        <v>23</v>
      </c>
      <c r="C65" t="s">
        <v>578</v>
      </c>
      <c r="D65" s="1">
        <v>50000</v>
      </c>
      <c r="E65" s="1">
        <v>1435</v>
      </c>
      <c r="F65" s="1">
        <v>1854</v>
      </c>
      <c r="G65" s="1">
        <v>1520</v>
      </c>
      <c r="H65" s="1">
        <v>25</v>
      </c>
      <c r="I65" s="1">
        <v>4834</v>
      </c>
      <c r="J65" s="1">
        <f t="shared" si="19"/>
        <v>45166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>
      <c r="A66" s="3" t="s">
        <v>18</v>
      </c>
      <c r="B66" s="3">
        <v>2</v>
      </c>
      <c r="C66" s="3"/>
      <c r="D66" s="4">
        <f t="shared" ref="D66:J66" si="20">SUM(D64:D65)</f>
        <v>94000</v>
      </c>
      <c r="E66" s="4">
        <f t="shared" si="20"/>
        <v>2697.8</v>
      </c>
      <c r="F66" s="4">
        <f t="shared" si="20"/>
        <v>2861.19</v>
      </c>
      <c r="G66" s="4">
        <f t="shared" si="20"/>
        <v>2857.6</v>
      </c>
      <c r="H66" s="4">
        <f t="shared" si="20"/>
        <v>150</v>
      </c>
      <c r="I66" s="4">
        <f t="shared" si="20"/>
        <v>8566.59</v>
      </c>
      <c r="J66" s="4">
        <f t="shared" si="20"/>
        <v>85433.41</v>
      </c>
    </row>
    <row r="68" spans="1:125">
      <c r="A68" s="26" t="s">
        <v>50</v>
      </c>
      <c r="B68" s="26"/>
      <c r="C68" s="26"/>
      <c r="D68" s="26"/>
      <c r="E68" s="26"/>
      <c r="F68" s="26"/>
      <c r="G68" s="26"/>
      <c r="H68" s="26"/>
      <c r="I68" s="26"/>
      <c r="J68" s="26"/>
    </row>
    <row r="69" spans="1:125">
      <c r="A69" t="s">
        <v>33</v>
      </c>
      <c r="B69" t="s">
        <v>26</v>
      </c>
      <c r="C69" t="s">
        <v>575</v>
      </c>
      <c r="D69" s="1">
        <v>44000</v>
      </c>
      <c r="E69" s="1">
        <v>1262.8</v>
      </c>
      <c r="F69" s="1">
        <v>851.8</v>
      </c>
      <c r="G69" s="1">
        <v>1337.6</v>
      </c>
      <c r="H69" s="1">
        <v>1060.93</v>
      </c>
      <c r="I69" s="1">
        <f>E69+F69+G69+H69</f>
        <v>4513.13</v>
      </c>
      <c r="J69" s="1">
        <f>D69-I69</f>
        <v>39486.870000000003</v>
      </c>
    </row>
    <row r="70" spans="1:125">
      <c r="A70" t="s">
        <v>51</v>
      </c>
      <c r="B70" t="s">
        <v>52</v>
      </c>
      <c r="C70" t="s">
        <v>575</v>
      </c>
      <c r="D70" s="1">
        <v>45000</v>
      </c>
      <c r="E70" s="1">
        <v>1291.5</v>
      </c>
      <c r="F70" s="1">
        <v>1148.33</v>
      </c>
      <c r="G70" s="1">
        <v>1368</v>
      </c>
      <c r="H70" s="1">
        <v>125</v>
      </c>
      <c r="I70" s="1">
        <f t="shared" ref="I70:I73" si="21">E70+F70+G70+H70</f>
        <v>3932.83</v>
      </c>
      <c r="J70" s="1">
        <f t="shared" ref="J70:J73" si="22">D70-I70</f>
        <v>41067.17</v>
      </c>
    </row>
    <row r="71" spans="1:125">
      <c r="A71" t="s">
        <v>523</v>
      </c>
      <c r="B71" t="s">
        <v>524</v>
      </c>
      <c r="C71" t="s">
        <v>578</v>
      </c>
      <c r="D71" s="1">
        <v>40000</v>
      </c>
      <c r="E71" s="1">
        <v>1148</v>
      </c>
      <c r="F71" s="1">
        <v>442.65</v>
      </c>
      <c r="G71" s="1">
        <v>1216</v>
      </c>
      <c r="H71" s="1">
        <v>25</v>
      </c>
      <c r="I71" s="1">
        <v>2831.65</v>
      </c>
      <c r="J71" s="1">
        <v>37168.35</v>
      </c>
    </row>
    <row r="72" spans="1:125">
      <c r="A72" t="s">
        <v>453</v>
      </c>
      <c r="B72" t="s">
        <v>454</v>
      </c>
      <c r="C72" t="s">
        <v>578</v>
      </c>
      <c r="D72" s="1">
        <v>133000</v>
      </c>
      <c r="E72" s="1">
        <v>3817.1</v>
      </c>
      <c r="F72" s="1">
        <v>19979.82</v>
      </c>
      <c r="G72" s="1">
        <v>3595.1</v>
      </c>
      <c r="H72" s="1">
        <v>25</v>
      </c>
      <c r="I72" s="1">
        <f t="shared" si="21"/>
        <v>27417.019999999997</v>
      </c>
      <c r="J72" s="1">
        <f t="shared" si="22"/>
        <v>105582.98000000001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>
      <c r="A73" t="s">
        <v>455</v>
      </c>
      <c r="B73" t="s">
        <v>187</v>
      </c>
      <c r="C73" t="s">
        <v>578</v>
      </c>
      <c r="D73" s="1">
        <v>100000</v>
      </c>
      <c r="E73" s="1">
        <v>2870</v>
      </c>
      <c r="F73" s="1">
        <v>12105.37</v>
      </c>
      <c r="G73" s="1">
        <v>3040</v>
      </c>
      <c r="H73" s="1">
        <v>25</v>
      </c>
      <c r="I73" s="1">
        <f t="shared" si="21"/>
        <v>18040.370000000003</v>
      </c>
      <c r="J73" s="1">
        <f t="shared" si="22"/>
        <v>81959.63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>
      <c r="A74" s="3" t="s">
        <v>18</v>
      </c>
      <c r="B74" s="3">
        <v>5</v>
      </c>
      <c r="C74" s="3"/>
      <c r="D74" s="4">
        <f t="shared" ref="D74:J74" si="23">SUM(D69:D73)</f>
        <v>362000</v>
      </c>
      <c r="E74" s="4">
        <f t="shared" si="23"/>
        <v>10389.4</v>
      </c>
      <c r="F74" s="4">
        <f t="shared" si="23"/>
        <v>34527.97</v>
      </c>
      <c r="G74" s="4">
        <f t="shared" si="23"/>
        <v>10556.7</v>
      </c>
      <c r="H74" s="4">
        <f t="shared" si="23"/>
        <v>1260.93</v>
      </c>
      <c r="I74" s="4">
        <f t="shared" si="23"/>
        <v>56735</v>
      </c>
      <c r="J74" s="4">
        <f t="shared" si="23"/>
        <v>305265</v>
      </c>
    </row>
    <row r="76" spans="1:125">
      <c r="A76" s="26" t="s">
        <v>53</v>
      </c>
      <c r="B76" s="26"/>
      <c r="C76" s="26"/>
      <c r="D76" s="26"/>
      <c r="E76" s="26"/>
      <c r="F76" s="26"/>
      <c r="G76" s="26"/>
      <c r="H76" s="26"/>
      <c r="I76" s="26"/>
      <c r="J76" s="26"/>
    </row>
    <row r="77" spans="1:125">
      <c r="A77" t="s">
        <v>458</v>
      </c>
      <c r="B77" t="s">
        <v>78</v>
      </c>
      <c r="C77" t="s">
        <v>578</v>
      </c>
      <c r="D77" s="1">
        <v>44000</v>
      </c>
      <c r="E77" s="1">
        <v>1262.8</v>
      </c>
      <c r="F77" s="1">
        <v>1007.19</v>
      </c>
      <c r="G77" s="1">
        <v>1337.6</v>
      </c>
      <c r="H77" s="1">
        <v>25</v>
      </c>
      <c r="I77" s="1">
        <f>E77+F77+G77+H77</f>
        <v>3632.5899999999997</v>
      </c>
      <c r="J77" s="1">
        <f>D77-I77</f>
        <v>40367.410000000003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>
      <c r="A78" t="s">
        <v>54</v>
      </c>
      <c r="B78" t="s">
        <v>23</v>
      </c>
      <c r="C78" t="s">
        <v>578</v>
      </c>
      <c r="D78" s="1">
        <v>133500</v>
      </c>
      <c r="E78" s="1">
        <v>3831.45</v>
      </c>
      <c r="F78" s="1">
        <v>20101.23</v>
      </c>
      <c r="G78" s="1">
        <v>3595.1</v>
      </c>
      <c r="H78" s="1">
        <v>25</v>
      </c>
      <c r="I78" s="1">
        <f t="shared" ref="I78" si="24">E78+F78+G78+H78</f>
        <v>27552.78</v>
      </c>
      <c r="J78" s="1">
        <f t="shared" ref="J78" si="25">D78-I78</f>
        <v>105947.22</v>
      </c>
    </row>
    <row r="79" spans="1:125">
      <c r="A79" t="s">
        <v>55</v>
      </c>
      <c r="B79" t="s">
        <v>12</v>
      </c>
      <c r="C79" t="s">
        <v>575</v>
      </c>
      <c r="D79" s="1">
        <v>33000</v>
      </c>
      <c r="E79" s="1">
        <v>947.1</v>
      </c>
      <c r="F79" s="1">
        <v>0</v>
      </c>
      <c r="G79" s="1">
        <v>1003.2</v>
      </c>
      <c r="H79" s="1">
        <v>75</v>
      </c>
      <c r="I79" s="1">
        <f>E79+F79+G79+H79</f>
        <v>2025.3000000000002</v>
      </c>
      <c r="J79" s="1">
        <f>D79-I79</f>
        <v>30974.7</v>
      </c>
    </row>
    <row r="80" spans="1:125">
      <c r="A80" t="s">
        <v>627</v>
      </c>
      <c r="B80" t="s">
        <v>34</v>
      </c>
      <c r="C80" t="s">
        <v>578</v>
      </c>
      <c r="D80" s="1">
        <v>25000</v>
      </c>
      <c r="E80" s="1">
        <v>717.5</v>
      </c>
      <c r="F80" s="1">
        <v>0</v>
      </c>
      <c r="G80" s="1">
        <v>760</v>
      </c>
      <c r="H80" s="1">
        <v>125</v>
      </c>
      <c r="I80" s="1">
        <f>E80+F80+G80+H80</f>
        <v>1602.5</v>
      </c>
      <c r="J80" s="1">
        <f>D80-I80</f>
        <v>23397.5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>
      <c r="A81" s="3" t="s">
        <v>18</v>
      </c>
      <c r="B81" s="3">
        <v>4</v>
      </c>
      <c r="C81" s="3"/>
      <c r="D81" s="4">
        <f t="shared" ref="D81:J81" si="26">SUM(D77:D80)</f>
        <v>235500</v>
      </c>
      <c r="E81" s="4">
        <f t="shared" si="26"/>
        <v>6758.85</v>
      </c>
      <c r="F81" s="4">
        <f t="shared" si="26"/>
        <v>21108.42</v>
      </c>
      <c r="G81" s="4">
        <f t="shared" si="26"/>
        <v>6695.9</v>
      </c>
      <c r="H81" s="4">
        <f t="shared" si="26"/>
        <v>250</v>
      </c>
      <c r="I81" s="4">
        <f t="shared" si="26"/>
        <v>34813.17</v>
      </c>
      <c r="J81" s="4">
        <f t="shared" si="26"/>
        <v>200686.83000000002</v>
      </c>
    </row>
    <row r="83" spans="1:125">
      <c r="A83" s="26" t="s">
        <v>56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25">
      <c r="A84" t="s">
        <v>57</v>
      </c>
      <c r="B84" t="s">
        <v>58</v>
      </c>
      <c r="C84" t="s">
        <v>575</v>
      </c>
      <c r="D84" s="1">
        <v>70000</v>
      </c>
      <c r="E84" s="1">
        <v>2009</v>
      </c>
      <c r="F84" s="1">
        <v>4954.1000000000004</v>
      </c>
      <c r="G84" s="1">
        <v>2128</v>
      </c>
      <c r="H84" s="1">
        <v>2196.86</v>
      </c>
      <c r="I84" s="1">
        <f t="shared" ref="I84:I93" si="27">E84+F84+G84+H84</f>
        <v>11287.960000000001</v>
      </c>
      <c r="J84" s="1">
        <f t="shared" ref="J84:J93" si="28">D84-I84</f>
        <v>58712.04</v>
      </c>
    </row>
    <row r="85" spans="1:125">
      <c r="A85" t="s">
        <v>582</v>
      </c>
      <c r="B85" t="s">
        <v>581</v>
      </c>
      <c r="C85" t="s">
        <v>578</v>
      </c>
      <c r="D85" s="1">
        <v>25000</v>
      </c>
      <c r="E85" s="1">
        <v>717.5</v>
      </c>
      <c r="F85" s="1">
        <v>0</v>
      </c>
      <c r="G85" s="1">
        <v>760</v>
      </c>
      <c r="H85" s="1">
        <v>25</v>
      </c>
      <c r="I85" s="1">
        <f>E85+F85+G85+H85</f>
        <v>1502.5</v>
      </c>
      <c r="J85" s="1">
        <f>D85-I85</f>
        <v>23497.5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>
      <c r="A86" t="s">
        <v>580</v>
      </c>
      <c r="B86" t="s">
        <v>62</v>
      </c>
      <c r="C86" t="s">
        <v>578</v>
      </c>
      <c r="D86" s="1">
        <v>40000</v>
      </c>
      <c r="E86" s="1">
        <v>1148</v>
      </c>
      <c r="F86" s="1">
        <v>442.65</v>
      </c>
      <c r="G86" s="1">
        <v>1216</v>
      </c>
      <c r="H86" s="1">
        <v>25</v>
      </c>
      <c r="I86" s="1">
        <f>E86+F86+G86+H86</f>
        <v>2831.65</v>
      </c>
      <c r="J86" s="1">
        <f>D86-I86</f>
        <v>37168.35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59</v>
      </c>
      <c r="B87" t="s">
        <v>65</v>
      </c>
      <c r="C87" t="s">
        <v>575</v>
      </c>
      <c r="D87" s="1">
        <v>44000</v>
      </c>
      <c r="E87" s="1">
        <v>1262.8</v>
      </c>
      <c r="F87" s="1">
        <v>851.8</v>
      </c>
      <c r="G87" s="1">
        <v>1337.6</v>
      </c>
      <c r="H87" s="1">
        <v>1060.93</v>
      </c>
      <c r="I87" s="1">
        <f t="shared" si="27"/>
        <v>4513.13</v>
      </c>
      <c r="J87" s="1">
        <f t="shared" si="28"/>
        <v>39486.870000000003</v>
      </c>
    </row>
    <row r="88" spans="1:125">
      <c r="A88" t="s">
        <v>61</v>
      </c>
      <c r="B88" t="s">
        <v>62</v>
      </c>
      <c r="C88" t="s">
        <v>575</v>
      </c>
      <c r="D88" s="1">
        <v>44000</v>
      </c>
      <c r="E88" s="1">
        <v>1262.8</v>
      </c>
      <c r="F88" s="1">
        <v>1007.19</v>
      </c>
      <c r="G88" s="1">
        <v>1337.6</v>
      </c>
      <c r="H88" s="1">
        <v>285</v>
      </c>
      <c r="I88" s="1">
        <f t="shared" si="27"/>
        <v>3892.5899999999997</v>
      </c>
      <c r="J88" s="1">
        <f t="shared" si="28"/>
        <v>40107.410000000003</v>
      </c>
    </row>
    <row r="89" spans="1:125" s="2" customFormat="1">
      <c r="A89" t="s">
        <v>64</v>
      </c>
      <c r="B89" t="s">
        <v>65</v>
      </c>
      <c r="C89" t="s">
        <v>578</v>
      </c>
      <c r="D89" s="1">
        <v>44000</v>
      </c>
      <c r="E89" s="1">
        <v>1262.8</v>
      </c>
      <c r="F89" s="1">
        <v>1007.19</v>
      </c>
      <c r="G89" s="1">
        <v>1337.6</v>
      </c>
      <c r="H89" s="1">
        <v>25</v>
      </c>
      <c r="I89" s="1">
        <f t="shared" si="27"/>
        <v>3632.5899999999997</v>
      </c>
      <c r="J89" s="1">
        <f t="shared" si="28"/>
        <v>40367.410000000003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s="17" customFormat="1">
      <c r="A90" s="21" t="s">
        <v>83</v>
      </c>
      <c r="B90" s="21" t="s">
        <v>699</v>
      </c>
      <c r="C90" s="23" t="s">
        <v>578</v>
      </c>
      <c r="D90" s="1">
        <v>80000</v>
      </c>
      <c r="E90" s="1">
        <v>2296</v>
      </c>
      <c r="F90" s="1">
        <v>7400.87</v>
      </c>
      <c r="G90" s="1">
        <v>2432</v>
      </c>
      <c r="H90" s="1">
        <v>25</v>
      </c>
      <c r="I90" s="1">
        <f>+E90+F90+G90+H90</f>
        <v>12153.869999999999</v>
      </c>
      <c r="J90" s="1">
        <f>+D90-I90</f>
        <v>67846.13</v>
      </c>
    </row>
    <row r="91" spans="1:125" s="2" customFormat="1">
      <c r="A91" t="s">
        <v>66</v>
      </c>
      <c r="B91" t="s">
        <v>67</v>
      </c>
      <c r="C91" t="s">
        <v>578</v>
      </c>
      <c r="D91" s="1">
        <v>70000</v>
      </c>
      <c r="E91" s="1">
        <v>2009</v>
      </c>
      <c r="F91" s="1">
        <v>5368.48</v>
      </c>
      <c r="G91" s="1">
        <v>2128</v>
      </c>
      <c r="H91" s="1">
        <v>25</v>
      </c>
      <c r="I91" s="1">
        <f t="shared" si="27"/>
        <v>9530.48</v>
      </c>
      <c r="J91" s="1">
        <f t="shared" si="28"/>
        <v>60469.520000000004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>
      <c r="A92" t="s">
        <v>456</v>
      </c>
      <c r="B92" t="s">
        <v>62</v>
      </c>
      <c r="C92" t="s">
        <v>578</v>
      </c>
      <c r="D92" s="1">
        <v>55000</v>
      </c>
      <c r="E92" s="1">
        <v>1578.5</v>
      </c>
      <c r="F92" s="1">
        <v>2559.6799999999998</v>
      </c>
      <c r="G92" s="1">
        <v>1672</v>
      </c>
      <c r="H92" s="1">
        <v>25</v>
      </c>
      <c r="I92" s="1">
        <f t="shared" si="27"/>
        <v>5835.18</v>
      </c>
      <c r="J92" s="1">
        <f t="shared" si="28"/>
        <v>49164.82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>
      <c r="A93" t="s">
        <v>457</v>
      </c>
      <c r="B93" t="s">
        <v>23</v>
      </c>
      <c r="C93" t="s">
        <v>578</v>
      </c>
      <c r="D93" s="1">
        <v>120000</v>
      </c>
      <c r="E93" s="1">
        <v>3444</v>
      </c>
      <c r="F93" s="1">
        <v>16823.09</v>
      </c>
      <c r="G93" s="1">
        <v>3595.1</v>
      </c>
      <c r="H93" s="1">
        <v>25</v>
      </c>
      <c r="I93" s="1">
        <f t="shared" si="27"/>
        <v>23887.19</v>
      </c>
      <c r="J93" s="1">
        <f t="shared" si="28"/>
        <v>96112.81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s="2" customFormat="1">
      <c r="A94" s="3" t="s">
        <v>18</v>
      </c>
      <c r="B94" s="3">
        <v>10</v>
      </c>
      <c r="C94" s="3"/>
      <c r="D94" s="4">
        <f t="shared" ref="D94:J94" si="29">SUM(D84:D93)</f>
        <v>592000</v>
      </c>
      <c r="E94" s="4">
        <f t="shared" si="29"/>
        <v>16990.400000000001</v>
      </c>
      <c r="F94" s="4">
        <f t="shared" si="29"/>
        <v>40415.050000000003</v>
      </c>
      <c r="G94" s="4">
        <f t="shared" si="29"/>
        <v>17943.900000000001</v>
      </c>
      <c r="H94" s="4">
        <f t="shared" si="29"/>
        <v>3717.79</v>
      </c>
      <c r="I94" s="4">
        <f t="shared" si="29"/>
        <v>79067.14</v>
      </c>
      <c r="J94" s="4">
        <f t="shared" si="29"/>
        <v>512932.86000000004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/>
      <c r="B95"/>
      <c r="C95"/>
      <c r="D95" s="1"/>
      <c r="E95" s="1"/>
      <c r="F95" s="1"/>
      <c r="G95" s="1"/>
      <c r="H95" s="1"/>
      <c r="I95" s="1"/>
      <c r="J95" s="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 s="26" t="s">
        <v>68</v>
      </c>
      <c r="B96" s="26"/>
      <c r="C96" s="26"/>
      <c r="D96" s="26"/>
      <c r="E96" s="26"/>
      <c r="F96" s="26"/>
      <c r="G96" s="26"/>
      <c r="H96" s="26"/>
      <c r="I96" s="26"/>
      <c r="J96" s="2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>
      <c r="A97" t="s">
        <v>584</v>
      </c>
      <c r="B97" t="s">
        <v>583</v>
      </c>
      <c r="C97" t="s">
        <v>578</v>
      </c>
      <c r="D97" s="1">
        <v>25000</v>
      </c>
      <c r="E97" s="1">
        <v>717.5</v>
      </c>
      <c r="F97" s="1">
        <v>0</v>
      </c>
      <c r="G97" s="1">
        <v>760</v>
      </c>
      <c r="H97" s="1">
        <v>25</v>
      </c>
      <c r="I97" s="1">
        <f>E97+F97+G97+H97</f>
        <v>1502.5</v>
      </c>
      <c r="J97" s="1">
        <f>D97-I97</f>
        <v>23497.5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>
      <c r="A98" t="s">
        <v>528</v>
      </c>
      <c r="B98" t="s">
        <v>62</v>
      </c>
      <c r="C98" t="s">
        <v>578</v>
      </c>
      <c r="D98" s="1">
        <v>40000</v>
      </c>
      <c r="E98" s="1">
        <v>1148</v>
      </c>
      <c r="F98" s="1">
        <v>287.26</v>
      </c>
      <c r="G98" s="1">
        <v>1216</v>
      </c>
      <c r="H98" s="1">
        <v>1060.93</v>
      </c>
      <c r="I98" s="1">
        <f>E98+F98+G98+H98</f>
        <v>3712.1900000000005</v>
      </c>
      <c r="J98" s="1">
        <f>D98-I98</f>
        <v>36287.81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>
      <c r="A99" t="s">
        <v>679</v>
      </c>
      <c r="B99" t="s">
        <v>62</v>
      </c>
      <c r="C99" s="19" t="s">
        <v>578</v>
      </c>
      <c r="D99" s="1">
        <v>18000</v>
      </c>
      <c r="E99" s="1">
        <v>516.6</v>
      </c>
      <c r="F99" s="1">
        <v>0</v>
      </c>
      <c r="G99" s="1">
        <v>547.20000000000005</v>
      </c>
      <c r="H99" s="1">
        <v>25</v>
      </c>
      <c r="I99" s="1">
        <f>+E99+F99+G99+H99</f>
        <v>1088.8000000000002</v>
      </c>
      <c r="J99" s="1">
        <f>+D99-I99</f>
        <v>16911.2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>
      <c r="A100" t="s">
        <v>69</v>
      </c>
      <c r="B100" t="s">
        <v>477</v>
      </c>
      <c r="C100" t="s">
        <v>575</v>
      </c>
      <c r="D100" s="1">
        <v>50000</v>
      </c>
      <c r="E100" s="1">
        <v>1435</v>
      </c>
      <c r="F100" s="1">
        <v>1698.61</v>
      </c>
      <c r="G100" s="1">
        <v>1520</v>
      </c>
      <c r="H100" s="1">
        <v>1160.93</v>
      </c>
      <c r="I100" s="1">
        <f t="shared" ref="I100:I102" si="30">E100+F100+G100+H100</f>
        <v>5814.54</v>
      </c>
      <c r="J100" s="1">
        <f t="shared" ref="J100:J102" si="31">D100-I100</f>
        <v>44185.46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70</v>
      </c>
      <c r="B101" t="s">
        <v>60</v>
      </c>
      <c r="C101" t="s">
        <v>575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30"/>
        <v>2831.65</v>
      </c>
      <c r="J101" s="1">
        <f t="shared" si="31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71</v>
      </c>
      <c r="B102" t="s">
        <v>60</v>
      </c>
      <c r="C102" t="s">
        <v>578</v>
      </c>
      <c r="D102" s="1">
        <v>40000</v>
      </c>
      <c r="E102" s="1">
        <v>1148</v>
      </c>
      <c r="F102" s="1">
        <v>442.65</v>
      </c>
      <c r="G102" s="1">
        <v>1216</v>
      </c>
      <c r="H102" s="1">
        <v>25</v>
      </c>
      <c r="I102" s="1">
        <f t="shared" si="30"/>
        <v>2831.65</v>
      </c>
      <c r="J102" s="1">
        <f t="shared" si="31"/>
        <v>37168.35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>
      <c r="A103" t="s">
        <v>529</v>
      </c>
      <c r="B103" t="s">
        <v>62</v>
      </c>
      <c r="C103" t="s">
        <v>578</v>
      </c>
      <c r="D103" s="1">
        <v>31000</v>
      </c>
      <c r="E103" s="1">
        <v>889.7</v>
      </c>
      <c r="F103" s="1">
        <v>0</v>
      </c>
      <c r="G103" s="1">
        <v>942.4</v>
      </c>
      <c r="H103" s="1">
        <v>25</v>
      </c>
      <c r="I103" s="1">
        <f>E103+F103+G103+H103</f>
        <v>1857.1</v>
      </c>
      <c r="J103" s="1">
        <f>D103-I103</f>
        <v>29142.9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>
      <c r="A104" s="3" t="s">
        <v>18</v>
      </c>
      <c r="B104" s="3">
        <v>7</v>
      </c>
      <c r="C104" s="3"/>
      <c r="D104" s="4">
        <f t="shared" ref="D104:J104" si="32">SUM(D97:D103)</f>
        <v>244000</v>
      </c>
      <c r="E104" s="4">
        <f t="shared" si="32"/>
        <v>7002.8</v>
      </c>
      <c r="F104" s="4">
        <f t="shared" si="32"/>
        <v>2871.17</v>
      </c>
      <c r="G104" s="4">
        <f t="shared" si="32"/>
        <v>7417.5999999999995</v>
      </c>
      <c r="H104" s="4">
        <f t="shared" si="32"/>
        <v>2346.86</v>
      </c>
      <c r="I104" s="4">
        <f t="shared" si="32"/>
        <v>19638.43</v>
      </c>
      <c r="J104" s="4">
        <f t="shared" si="32"/>
        <v>224361.57</v>
      </c>
    </row>
    <row r="105" spans="1:125" s="2" customFormat="1">
      <c r="A105"/>
      <c r="B105"/>
      <c r="C105"/>
      <c r="D105" s="1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s="26" t="s">
        <v>74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>
      <c r="A107" t="s">
        <v>530</v>
      </c>
      <c r="B107" t="s">
        <v>78</v>
      </c>
      <c r="C107" t="s">
        <v>578</v>
      </c>
      <c r="D107" s="1">
        <v>70000</v>
      </c>
      <c r="E107" s="1">
        <v>2009</v>
      </c>
      <c r="F107" s="1">
        <v>5368.48</v>
      </c>
      <c r="G107" s="1">
        <v>2128</v>
      </c>
      <c r="H107" s="1">
        <v>25</v>
      </c>
      <c r="I107" s="1">
        <f>E107+F107+G107+H107</f>
        <v>9530.48</v>
      </c>
      <c r="J107" s="1">
        <f>D107-I107</f>
        <v>60469.520000000004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>
      <c r="A108" t="s">
        <v>81</v>
      </c>
      <c r="B108" t="s">
        <v>78</v>
      </c>
      <c r="C108" t="s">
        <v>575</v>
      </c>
      <c r="D108" s="1">
        <v>50000</v>
      </c>
      <c r="E108" s="1">
        <v>1435</v>
      </c>
      <c r="F108" s="1">
        <v>1854</v>
      </c>
      <c r="G108" s="1">
        <v>1520</v>
      </c>
      <c r="H108" s="1">
        <v>25</v>
      </c>
      <c r="I108" s="1">
        <f t="shared" ref="I108:I109" si="33">E108+F108+G108+H108</f>
        <v>4834</v>
      </c>
      <c r="J108" s="1">
        <f t="shared" ref="J108:J109" si="34">D108-I108</f>
        <v>45166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82</v>
      </c>
      <c r="B109" t="s">
        <v>76</v>
      </c>
      <c r="C109" t="s">
        <v>575</v>
      </c>
      <c r="D109" s="1">
        <v>101000</v>
      </c>
      <c r="E109" s="1">
        <v>2898.7</v>
      </c>
      <c r="F109" s="1">
        <v>11822.63</v>
      </c>
      <c r="G109" s="1">
        <v>3070.4</v>
      </c>
      <c r="H109" s="1">
        <v>2096.86</v>
      </c>
      <c r="I109" s="1">
        <f t="shared" si="33"/>
        <v>19888.59</v>
      </c>
      <c r="J109" s="1">
        <f t="shared" si="34"/>
        <v>81111.41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3" t="s">
        <v>18</v>
      </c>
      <c r="B110" s="3">
        <v>3</v>
      </c>
      <c r="C110" s="3"/>
      <c r="D110" s="4">
        <f t="shared" ref="D110:J110" si="35">SUM(D107:D109)</f>
        <v>221000</v>
      </c>
      <c r="E110" s="4">
        <f t="shared" si="35"/>
        <v>6342.7</v>
      </c>
      <c r="F110" s="4">
        <f t="shared" si="35"/>
        <v>19045.11</v>
      </c>
      <c r="G110" s="4">
        <f t="shared" si="35"/>
        <v>6718.4</v>
      </c>
      <c r="H110" s="4">
        <f t="shared" si="35"/>
        <v>2146.86</v>
      </c>
      <c r="I110" s="4">
        <f t="shared" si="35"/>
        <v>34253.07</v>
      </c>
      <c r="J110" s="4">
        <f t="shared" si="35"/>
        <v>186746.93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/>
      <c r="B111"/>
      <c r="C111"/>
      <c r="D111" s="1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s="26" t="s">
        <v>84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>
      <c r="A113" t="s">
        <v>235</v>
      </c>
      <c r="B113" t="s">
        <v>34</v>
      </c>
      <c r="C113" t="s">
        <v>575</v>
      </c>
      <c r="D113" s="1">
        <v>25000</v>
      </c>
      <c r="E113" s="1">
        <v>717.5</v>
      </c>
      <c r="F113" s="1">
        <v>0</v>
      </c>
      <c r="G113" s="1">
        <v>760</v>
      </c>
      <c r="H113" s="1">
        <v>665</v>
      </c>
      <c r="I113" s="1">
        <f>E113+F113+G113+H113</f>
        <v>2142.5</v>
      </c>
      <c r="J113" s="1">
        <f>D113-I113</f>
        <v>22857.5</v>
      </c>
    </row>
    <row r="114" spans="1:125" s="2" customFormat="1">
      <c r="A114" t="s">
        <v>85</v>
      </c>
      <c r="B114" t="s">
        <v>478</v>
      </c>
      <c r="C114" t="s">
        <v>575</v>
      </c>
      <c r="D114" s="1">
        <v>70000</v>
      </c>
      <c r="E114" s="1">
        <v>2009</v>
      </c>
      <c r="F114" s="1">
        <v>5368.48</v>
      </c>
      <c r="G114" s="1">
        <v>2128</v>
      </c>
      <c r="H114" s="1">
        <v>75</v>
      </c>
      <c r="I114" s="1">
        <f t="shared" ref="I114:I118" si="36">E114+F114+G114+H114</f>
        <v>9580.48</v>
      </c>
      <c r="J114" s="1">
        <f t="shared" ref="J114:J118" si="37">D114-I114</f>
        <v>60419.520000000004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86</v>
      </c>
      <c r="B115" t="s">
        <v>21</v>
      </c>
      <c r="C115" t="s">
        <v>575</v>
      </c>
      <c r="D115" s="1">
        <v>45000</v>
      </c>
      <c r="E115" s="1">
        <v>1291.5</v>
      </c>
      <c r="F115" s="1">
        <v>992.94</v>
      </c>
      <c r="G115" s="1">
        <v>1368</v>
      </c>
      <c r="H115" s="1">
        <v>1200.93</v>
      </c>
      <c r="I115" s="1">
        <v>4853.37</v>
      </c>
      <c r="J115" s="1">
        <f t="shared" si="37"/>
        <v>40146.629999999997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87</v>
      </c>
      <c r="B116" t="s">
        <v>34</v>
      </c>
      <c r="C116" t="s">
        <v>575</v>
      </c>
      <c r="D116" s="1">
        <v>30000</v>
      </c>
      <c r="E116" s="1">
        <v>861</v>
      </c>
      <c r="F116" s="1">
        <v>0</v>
      </c>
      <c r="G116" s="1">
        <v>912</v>
      </c>
      <c r="H116" s="1">
        <v>25</v>
      </c>
      <c r="I116" s="1">
        <f t="shared" si="36"/>
        <v>1798</v>
      </c>
      <c r="J116" s="1">
        <f t="shared" si="37"/>
        <v>28202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88</v>
      </c>
      <c r="B117" t="s">
        <v>34</v>
      </c>
      <c r="C117" t="s">
        <v>575</v>
      </c>
      <c r="D117" s="1">
        <v>25000</v>
      </c>
      <c r="E117" s="1">
        <v>717.5</v>
      </c>
      <c r="F117" s="1">
        <v>0</v>
      </c>
      <c r="G117" s="1">
        <v>760</v>
      </c>
      <c r="H117" s="1">
        <v>205</v>
      </c>
      <c r="I117" s="1">
        <f t="shared" si="36"/>
        <v>1682.5</v>
      </c>
      <c r="J117" s="1">
        <f t="shared" si="37"/>
        <v>23317.5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89</v>
      </c>
      <c r="B118" t="s">
        <v>34</v>
      </c>
      <c r="C118" t="s">
        <v>575</v>
      </c>
      <c r="D118" s="1">
        <v>25500</v>
      </c>
      <c r="E118" s="1">
        <v>731.85</v>
      </c>
      <c r="F118" s="1">
        <v>0</v>
      </c>
      <c r="G118" s="1">
        <v>775.2</v>
      </c>
      <c r="H118" s="1">
        <v>125</v>
      </c>
      <c r="I118" s="1">
        <f t="shared" si="36"/>
        <v>1632.0500000000002</v>
      </c>
      <c r="J118" s="1">
        <f t="shared" si="37"/>
        <v>23867.95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90</v>
      </c>
      <c r="B119" t="s">
        <v>34</v>
      </c>
      <c r="C119" t="s">
        <v>575</v>
      </c>
      <c r="D119" s="1">
        <v>22500</v>
      </c>
      <c r="E119" s="1">
        <v>645.75</v>
      </c>
      <c r="F119" s="1">
        <v>0</v>
      </c>
      <c r="G119" s="1">
        <v>684</v>
      </c>
      <c r="H119" s="1">
        <v>125</v>
      </c>
      <c r="I119" s="1">
        <f>E119+F119+G119+H119</f>
        <v>1454.75</v>
      </c>
      <c r="J119" s="1">
        <f>D119-I119</f>
        <v>21045.25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628</v>
      </c>
      <c r="B120" t="s">
        <v>23</v>
      </c>
      <c r="C120" s="2" t="s">
        <v>578</v>
      </c>
      <c r="D120" s="1">
        <v>106500</v>
      </c>
      <c r="E120" s="1">
        <v>3056.55</v>
      </c>
      <c r="F120" s="1">
        <v>13634.33</v>
      </c>
      <c r="G120" s="1">
        <v>3237.6</v>
      </c>
      <c r="H120" s="1">
        <v>25</v>
      </c>
      <c r="I120" s="1">
        <f>+E120+F120+G120+H120</f>
        <v>19953.48</v>
      </c>
      <c r="J120" s="1">
        <f>D120-I120</f>
        <v>86546.52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s="3" t="s">
        <v>18</v>
      </c>
      <c r="B121" s="3">
        <v>8</v>
      </c>
      <c r="C121" s="3"/>
      <c r="D121" s="4">
        <f t="shared" ref="D121:J121" si="38">SUM(D113:D120)</f>
        <v>349500</v>
      </c>
      <c r="E121" s="4">
        <f t="shared" si="38"/>
        <v>10030.650000000001</v>
      </c>
      <c r="F121" s="4">
        <f t="shared" si="38"/>
        <v>19995.75</v>
      </c>
      <c r="G121" s="4">
        <f t="shared" si="38"/>
        <v>10624.8</v>
      </c>
      <c r="H121" s="4">
        <f t="shared" si="38"/>
        <v>2445.9300000000003</v>
      </c>
      <c r="I121" s="4">
        <f t="shared" si="38"/>
        <v>43097.13</v>
      </c>
      <c r="J121" s="4">
        <f t="shared" si="38"/>
        <v>306402.87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/>
      <c r="B122"/>
      <c r="C122"/>
      <c r="D122" s="1"/>
      <c r="E122" s="1"/>
      <c r="F122" s="1"/>
      <c r="G122" s="1"/>
      <c r="H122" s="1"/>
      <c r="I122" s="1"/>
      <c r="J122" s="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s="26" t="s">
        <v>92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 t="s">
        <v>93</v>
      </c>
      <c r="B124" t="s">
        <v>94</v>
      </c>
      <c r="C124" t="s">
        <v>576</v>
      </c>
      <c r="D124" s="1">
        <v>23000</v>
      </c>
      <c r="E124" s="1">
        <v>660.1</v>
      </c>
      <c r="F124" s="1">
        <v>0</v>
      </c>
      <c r="G124" s="1">
        <v>699.2</v>
      </c>
      <c r="H124" s="1">
        <v>75</v>
      </c>
      <c r="I124" s="1">
        <f t="shared" ref="I124:I127" si="39">E124+F124+G124+H124</f>
        <v>1434.3000000000002</v>
      </c>
      <c r="J124" s="1">
        <f t="shared" ref="J124:J127" si="40">D124-I124</f>
        <v>21565.7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17" customFormat="1">
      <c r="A125" s="21" t="s">
        <v>701</v>
      </c>
      <c r="B125" s="21" t="s">
        <v>700</v>
      </c>
      <c r="C125" s="23" t="s">
        <v>578</v>
      </c>
      <c r="D125" s="1">
        <v>76000</v>
      </c>
      <c r="E125" s="1">
        <v>2181.1999999999998</v>
      </c>
      <c r="F125" s="1">
        <v>6497.56</v>
      </c>
      <c r="G125" s="1">
        <v>2310.4</v>
      </c>
      <c r="H125" s="1">
        <v>25</v>
      </c>
      <c r="I125" s="1">
        <f>+E125+F125+G125+H125</f>
        <v>11014.16</v>
      </c>
      <c r="J125" s="1">
        <f>+D125-I125</f>
        <v>64985.84</v>
      </c>
    </row>
    <row r="126" spans="1:125">
      <c r="A126" t="s">
        <v>459</v>
      </c>
      <c r="B126" t="s">
        <v>504</v>
      </c>
      <c r="C126" t="s">
        <v>578</v>
      </c>
      <c r="D126" s="1">
        <v>165000</v>
      </c>
      <c r="E126" s="1">
        <v>4735.5</v>
      </c>
      <c r="F126" s="1">
        <v>27750.22</v>
      </c>
      <c r="G126" s="1">
        <v>3595.1</v>
      </c>
      <c r="H126" s="1">
        <v>25</v>
      </c>
      <c r="I126" s="1">
        <f t="shared" si="39"/>
        <v>36105.82</v>
      </c>
      <c r="J126" s="1">
        <f t="shared" si="40"/>
        <v>128894.18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>
      <c r="A127" t="s">
        <v>460</v>
      </c>
      <c r="B127" t="s">
        <v>132</v>
      </c>
      <c r="C127" t="s">
        <v>578</v>
      </c>
      <c r="D127" s="1">
        <v>18000</v>
      </c>
      <c r="E127" s="1">
        <v>516.6</v>
      </c>
      <c r="F127" s="1">
        <v>0</v>
      </c>
      <c r="G127" s="1">
        <v>547.20000000000005</v>
      </c>
      <c r="H127" s="1">
        <v>25</v>
      </c>
      <c r="I127" s="1">
        <f t="shared" si="39"/>
        <v>1088.8000000000002</v>
      </c>
      <c r="J127" s="1">
        <f t="shared" si="40"/>
        <v>16911.2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s="3" t="s">
        <v>18</v>
      </c>
      <c r="B128" s="3">
        <v>4</v>
      </c>
      <c r="C128" s="3"/>
      <c r="D128" s="4">
        <f t="shared" ref="D128:J128" si="41">SUM(D124:D127)</f>
        <v>282000</v>
      </c>
      <c r="E128" s="4">
        <f t="shared" si="41"/>
        <v>8093.4</v>
      </c>
      <c r="F128" s="4">
        <f t="shared" si="41"/>
        <v>34247.78</v>
      </c>
      <c r="G128" s="4">
        <f t="shared" si="41"/>
        <v>7151.9000000000005</v>
      </c>
      <c r="H128" s="4">
        <f t="shared" si="41"/>
        <v>150</v>
      </c>
      <c r="I128" s="4">
        <f t="shared" si="41"/>
        <v>49643.08</v>
      </c>
      <c r="J128" s="4">
        <f t="shared" si="41"/>
        <v>232356.91999999998</v>
      </c>
    </row>
    <row r="130" spans="1:125">
      <c r="A130" s="44" t="s">
        <v>461</v>
      </c>
      <c r="B130" s="44"/>
      <c r="C130" s="44"/>
      <c r="D130" s="44"/>
      <c r="E130" s="44"/>
      <c r="F130" s="44"/>
      <c r="G130" s="44"/>
      <c r="H130" s="44"/>
      <c r="I130" s="44"/>
      <c r="J130" s="44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>
      <c r="A131" t="s">
        <v>462</v>
      </c>
      <c r="B131" t="s">
        <v>463</v>
      </c>
      <c r="C131" t="s">
        <v>578</v>
      </c>
      <c r="D131" s="1">
        <v>23000</v>
      </c>
      <c r="E131" s="1">
        <v>660.1</v>
      </c>
      <c r="F131" s="1">
        <v>0</v>
      </c>
      <c r="G131" s="1">
        <v>699.2</v>
      </c>
      <c r="H131" s="1">
        <v>125</v>
      </c>
      <c r="I131" s="1">
        <f t="shared" ref="I131" si="42">E131+F131+G131+H131</f>
        <v>1484.3000000000002</v>
      </c>
      <c r="J131" s="1">
        <f t="shared" ref="J131" si="43">D131-I131</f>
        <v>21515.7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585</v>
      </c>
      <c r="B132" t="s">
        <v>195</v>
      </c>
      <c r="C132" t="s">
        <v>578</v>
      </c>
      <c r="D132" s="1">
        <v>70000</v>
      </c>
      <c r="E132" s="1">
        <v>2009</v>
      </c>
      <c r="F132" s="1">
        <v>5368.48</v>
      </c>
      <c r="G132" s="1">
        <v>2128</v>
      </c>
      <c r="H132" s="1">
        <v>25</v>
      </c>
      <c r="I132" s="1">
        <f>E132+F132+G132+H132</f>
        <v>9530.48</v>
      </c>
      <c r="J132" s="1">
        <f>D132-I132</f>
        <v>60469.520000000004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 s="17" customFormat="1">
      <c r="A133" s="14" t="s">
        <v>691</v>
      </c>
      <c r="B133" s="21" t="s">
        <v>28</v>
      </c>
      <c r="C133" s="23" t="s">
        <v>692</v>
      </c>
      <c r="D133" s="1">
        <v>32000</v>
      </c>
      <c r="E133" s="1">
        <v>918.4</v>
      </c>
      <c r="F133" s="1">
        <v>0</v>
      </c>
      <c r="G133" s="1">
        <v>972.8</v>
      </c>
      <c r="H133" s="1">
        <v>25</v>
      </c>
      <c r="I133" s="1">
        <f>+E133+F133+G133+H133</f>
        <v>1916.1999999999998</v>
      </c>
      <c r="J133" s="1">
        <f>+D133-I133</f>
        <v>30083.8</v>
      </c>
    </row>
    <row r="134" spans="1:125">
      <c r="A134" t="s">
        <v>690</v>
      </c>
      <c r="B134" s="22" t="s">
        <v>195</v>
      </c>
      <c r="C134" s="24" t="s">
        <v>692</v>
      </c>
      <c r="D134" s="1">
        <v>50000</v>
      </c>
      <c r="E134" s="1">
        <v>1435</v>
      </c>
      <c r="F134" s="1">
        <v>1854</v>
      </c>
      <c r="G134" s="1">
        <v>1520</v>
      </c>
      <c r="H134" s="1">
        <v>25</v>
      </c>
      <c r="I134" s="1">
        <f>+E134+F134+G134+H134</f>
        <v>4834</v>
      </c>
      <c r="J134" s="1">
        <f>+D134-I134</f>
        <v>45166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t="s">
        <v>464</v>
      </c>
      <c r="B135" t="s">
        <v>479</v>
      </c>
      <c r="C135" t="s">
        <v>578</v>
      </c>
      <c r="D135" s="1">
        <v>40000</v>
      </c>
      <c r="E135" s="1">
        <v>1148</v>
      </c>
      <c r="F135" s="1">
        <v>287.26</v>
      </c>
      <c r="G135" s="1">
        <v>1216</v>
      </c>
      <c r="H135" s="1">
        <v>1060.93</v>
      </c>
      <c r="I135" s="1">
        <f>E135+F135+G135+H135</f>
        <v>3712.1900000000005</v>
      </c>
      <c r="J135" s="1">
        <f>D135-I135</f>
        <v>36287.81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s="3" t="s">
        <v>18</v>
      </c>
      <c r="B136" s="3">
        <v>5</v>
      </c>
      <c r="C136" s="3"/>
      <c r="D136" s="4">
        <f t="shared" ref="D136:J136" si="44">SUM(D131:D135)</f>
        <v>215000</v>
      </c>
      <c r="E136" s="4">
        <f t="shared" si="44"/>
        <v>6170.5</v>
      </c>
      <c r="F136" s="4">
        <f>SUM(F131:F135)</f>
        <v>7509.74</v>
      </c>
      <c r="G136" s="4">
        <f t="shared" si="44"/>
        <v>6536</v>
      </c>
      <c r="H136" s="4">
        <f t="shared" si="44"/>
        <v>1260.93</v>
      </c>
      <c r="I136" s="4">
        <f t="shared" si="44"/>
        <v>21477.17</v>
      </c>
      <c r="J136" s="4">
        <f t="shared" si="44"/>
        <v>193522.83000000002</v>
      </c>
    </row>
    <row r="138" spans="1:125">
      <c r="A138" s="26" t="s">
        <v>96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25">
      <c r="A139" t="s">
        <v>97</v>
      </c>
      <c r="B139" t="s">
        <v>98</v>
      </c>
      <c r="C139" t="s">
        <v>578</v>
      </c>
      <c r="D139" s="1">
        <v>45800</v>
      </c>
      <c r="E139" s="1">
        <v>1314.46</v>
      </c>
      <c r="F139" s="1">
        <v>950.45</v>
      </c>
      <c r="G139" s="1">
        <v>1392.32</v>
      </c>
      <c r="H139" s="1">
        <v>2236.86</v>
      </c>
      <c r="I139" s="1">
        <f>E139+F139+G139+H139</f>
        <v>5894.09</v>
      </c>
      <c r="J139" s="1">
        <f>D139-I139</f>
        <v>39905.910000000003</v>
      </c>
    </row>
    <row r="140" spans="1:125">
      <c r="A140" s="3" t="s">
        <v>18</v>
      </c>
      <c r="B140" s="3">
        <v>1</v>
      </c>
      <c r="C140" s="3"/>
      <c r="D140" s="4">
        <f t="shared" ref="D140:J140" si="45">SUM(D139:D139)</f>
        <v>45800</v>
      </c>
      <c r="E140" s="4">
        <f t="shared" si="45"/>
        <v>1314.46</v>
      </c>
      <c r="F140" s="4">
        <f t="shared" si="45"/>
        <v>950.45</v>
      </c>
      <c r="G140" s="4">
        <f t="shared" si="45"/>
        <v>1392.32</v>
      </c>
      <c r="H140" s="4">
        <f t="shared" si="45"/>
        <v>2236.86</v>
      </c>
      <c r="I140" s="4">
        <f t="shared" si="45"/>
        <v>5894.09</v>
      </c>
      <c r="J140" s="4">
        <f t="shared" si="45"/>
        <v>39905.910000000003</v>
      </c>
    </row>
    <row r="142" spans="1:125">
      <c r="A142" s="26" t="s">
        <v>99</v>
      </c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25">
      <c r="A143" t="s">
        <v>100</v>
      </c>
      <c r="B143" t="s">
        <v>101</v>
      </c>
      <c r="C143" t="s">
        <v>575</v>
      </c>
      <c r="D143" s="1">
        <v>56000</v>
      </c>
      <c r="E143" s="1">
        <v>1607.2</v>
      </c>
      <c r="F143" s="1">
        <v>2545.42</v>
      </c>
      <c r="G143" s="1">
        <v>1702.4</v>
      </c>
      <c r="H143" s="1">
        <v>1220.93</v>
      </c>
      <c r="I143" s="1">
        <f t="shared" ref="I143:I146" si="46">E143+F143+G143+H143</f>
        <v>7075.9500000000007</v>
      </c>
      <c r="J143" s="1">
        <f t="shared" ref="J143:J146" si="47">D143-I143</f>
        <v>48924.05</v>
      </c>
    </row>
    <row r="144" spans="1:125">
      <c r="A144" t="s">
        <v>102</v>
      </c>
      <c r="B144" t="s">
        <v>103</v>
      </c>
      <c r="C144" t="s">
        <v>578</v>
      </c>
      <c r="D144" s="1">
        <v>44000</v>
      </c>
      <c r="E144" s="1">
        <v>1262.8</v>
      </c>
      <c r="F144" s="1">
        <v>851.8</v>
      </c>
      <c r="G144" s="1">
        <v>1337.6</v>
      </c>
      <c r="H144" s="1">
        <v>1160.93</v>
      </c>
      <c r="I144" s="1">
        <f t="shared" si="46"/>
        <v>4613.13</v>
      </c>
      <c r="J144" s="1">
        <f t="shared" si="47"/>
        <v>39386.870000000003</v>
      </c>
    </row>
    <row r="145" spans="1:125">
      <c r="A145" t="s">
        <v>104</v>
      </c>
      <c r="B145" t="s">
        <v>105</v>
      </c>
      <c r="C145" t="s">
        <v>575</v>
      </c>
      <c r="D145" s="1">
        <v>56000</v>
      </c>
      <c r="E145" s="1">
        <v>1607.2</v>
      </c>
      <c r="F145" s="1">
        <v>2733.96</v>
      </c>
      <c r="G145" s="1">
        <v>1702.4</v>
      </c>
      <c r="H145" s="1">
        <v>25</v>
      </c>
      <c r="I145" s="1">
        <f t="shared" si="46"/>
        <v>6068.5599999999995</v>
      </c>
      <c r="J145" s="1">
        <f t="shared" si="47"/>
        <v>49931.44</v>
      </c>
    </row>
    <row r="146" spans="1:125">
      <c r="A146" t="s">
        <v>106</v>
      </c>
      <c r="B146" t="s">
        <v>103</v>
      </c>
      <c r="C146" t="s">
        <v>578</v>
      </c>
      <c r="D146" s="1">
        <v>40000</v>
      </c>
      <c r="E146" s="1">
        <v>1148</v>
      </c>
      <c r="F146" s="1">
        <v>442.65</v>
      </c>
      <c r="G146" s="1">
        <v>1216</v>
      </c>
      <c r="H146" s="1">
        <v>25</v>
      </c>
      <c r="I146" s="1">
        <f t="shared" si="46"/>
        <v>2831.65</v>
      </c>
      <c r="J146" s="1">
        <f t="shared" si="47"/>
        <v>37168.35</v>
      </c>
    </row>
    <row r="147" spans="1:125" s="2" customFormat="1">
      <c r="A147" t="s">
        <v>629</v>
      </c>
      <c r="B147" t="s">
        <v>103</v>
      </c>
      <c r="C147" s="2" t="s">
        <v>578</v>
      </c>
      <c r="D147" s="1">
        <v>45000</v>
      </c>
      <c r="E147" s="1">
        <v>1291.5</v>
      </c>
      <c r="F147" s="1">
        <v>1148.33</v>
      </c>
      <c r="G147" s="1">
        <v>1368</v>
      </c>
      <c r="H147" s="1">
        <v>25</v>
      </c>
      <c r="I147" s="1">
        <f>+E147+F147+G147+H147</f>
        <v>3832.83</v>
      </c>
      <c r="J147" s="1">
        <f>D147-I147</f>
        <v>41167.17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>
      <c r="A148" t="s">
        <v>680</v>
      </c>
      <c r="B148" s="12" t="s">
        <v>103</v>
      </c>
      <c r="C148" s="19" t="s">
        <v>578</v>
      </c>
      <c r="D148" s="1">
        <v>28000</v>
      </c>
      <c r="E148" s="1">
        <v>803.6</v>
      </c>
      <c r="F148" s="1">
        <v>0</v>
      </c>
      <c r="G148" s="1">
        <v>851.2</v>
      </c>
      <c r="H148" s="1">
        <v>25</v>
      </c>
      <c r="I148" s="1">
        <f>+E148+F148+G148+H148</f>
        <v>1679.8000000000002</v>
      </c>
      <c r="J148" s="1">
        <f>+D148-I148</f>
        <v>26320.2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 s="17" customFormat="1">
      <c r="A149" s="21" t="s">
        <v>702</v>
      </c>
      <c r="B149" s="21" t="s">
        <v>23</v>
      </c>
      <c r="C149" s="23" t="s">
        <v>578</v>
      </c>
      <c r="D149" s="1">
        <v>76000</v>
      </c>
      <c r="E149" s="1">
        <v>2181.1999999999998</v>
      </c>
      <c r="F149" s="1">
        <v>6497.56</v>
      </c>
      <c r="G149" s="1">
        <v>2310.4</v>
      </c>
      <c r="H149" s="1">
        <v>25</v>
      </c>
      <c r="I149" s="1">
        <f>+E149+F149+G149+H149</f>
        <v>11014.16</v>
      </c>
      <c r="J149" s="1">
        <f>+D149-I149</f>
        <v>64985.84</v>
      </c>
    </row>
    <row r="150" spans="1:125">
      <c r="A150" s="3" t="s">
        <v>18</v>
      </c>
      <c r="B150" s="3">
        <v>7</v>
      </c>
      <c r="C150" s="3"/>
      <c r="D150" s="4">
        <f t="shared" ref="D150:J150" si="48">SUM(D143:D149)</f>
        <v>345000</v>
      </c>
      <c r="E150" s="4">
        <f t="shared" si="48"/>
        <v>9901.5</v>
      </c>
      <c r="F150" s="4">
        <f t="shared" si="48"/>
        <v>14219.720000000001</v>
      </c>
      <c r="G150" s="4">
        <f t="shared" si="48"/>
        <v>10488</v>
      </c>
      <c r="H150" s="4">
        <f t="shared" si="48"/>
        <v>2506.86</v>
      </c>
      <c r="I150" s="4">
        <f t="shared" si="48"/>
        <v>37116.080000000002</v>
      </c>
      <c r="J150" s="4">
        <f t="shared" si="48"/>
        <v>307883.92000000004</v>
      </c>
    </row>
    <row r="152" spans="1:125">
      <c r="A152" s="26" t="s">
        <v>108</v>
      </c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25" s="2" customFormat="1">
      <c r="A153" t="s">
        <v>109</v>
      </c>
      <c r="B153" t="s">
        <v>105</v>
      </c>
      <c r="C153" t="s">
        <v>575</v>
      </c>
      <c r="D153" s="1">
        <v>35500</v>
      </c>
      <c r="E153" s="1">
        <v>1018.85</v>
      </c>
      <c r="F153" s="1">
        <v>0</v>
      </c>
      <c r="G153" s="1">
        <v>1079.2</v>
      </c>
      <c r="H153" s="1">
        <v>125</v>
      </c>
      <c r="I153" s="1">
        <f>E153+F153+G153+H153</f>
        <v>2223.0500000000002</v>
      </c>
      <c r="J153" s="1">
        <f>D153-I153</f>
        <v>33276.949999999997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:125">
      <c r="A154" s="3" t="s">
        <v>18</v>
      </c>
      <c r="B154" s="3">
        <v>1</v>
      </c>
      <c r="C154" s="3"/>
      <c r="D154" s="4">
        <f t="shared" ref="D154:J154" si="49">SUM(D153)</f>
        <v>35500</v>
      </c>
      <c r="E154" s="4">
        <f t="shared" si="49"/>
        <v>1018.85</v>
      </c>
      <c r="F154" s="4">
        <f t="shared" si="49"/>
        <v>0</v>
      </c>
      <c r="G154" s="4">
        <f t="shared" si="49"/>
        <v>1079.2</v>
      </c>
      <c r="H154" s="4">
        <f t="shared" si="49"/>
        <v>125</v>
      </c>
      <c r="I154" s="4">
        <f t="shared" si="49"/>
        <v>2223.0500000000002</v>
      </c>
      <c r="J154" s="4">
        <f t="shared" si="49"/>
        <v>33276.949999999997</v>
      </c>
    </row>
    <row r="156" spans="1:125">
      <c r="A156" s="26" t="s">
        <v>110</v>
      </c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25">
      <c r="A157" t="s">
        <v>111</v>
      </c>
      <c r="B157" t="s">
        <v>62</v>
      </c>
      <c r="C157" t="s">
        <v>578</v>
      </c>
      <c r="D157" s="1">
        <v>30950</v>
      </c>
      <c r="E157" s="1">
        <v>888.27</v>
      </c>
      <c r="F157" s="1">
        <v>0</v>
      </c>
      <c r="G157" s="1">
        <v>940.88</v>
      </c>
      <c r="H157" s="1">
        <v>185</v>
      </c>
      <c r="I157" s="1">
        <f t="shared" ref="I157:I158" si="50">E157+F157+G157+H157</f>
        <v>2014.15</v>
      </c>
      <c r="J157" s="1">
        <f t="shared" ref="J157:J158" si="51">D157-I157</f>
        <v>28935.85</v>
      </c>
    </row>
    <row r="158" spans="1:125">
      <c r="A158" t="s">
        <v>112</v>
      </c>
      <c r="B158" t="s">
        <v>480</v>
      </c>
      <c r="C158" t="s">
        <v>575</v>
      </c>
      <c r="D158" s="1">
        <v>44000</v>
      </c>
      <c r="E158" s="1">
        <v>1262.8</v>
      </c>
      <c r="F158" s="1">
        <v>696.41</v>
      </c>
      <c r="G158" s="1">
        <v>1337.6</v>
      </c>
      <c r="H158" s="1">
        <v>2216.86</v>
      </c>
      <c r="I158" s="1">
        <f t="shared" si="50"/>
        <v>5513.67</v>
      </c>
      <c r="J158" s="1">
        <f t="shared" si="51"/>
        <v>38486.33</v>
      </c>
    </row>
    <row r="159" spans="1:125">
      <c r="A159" t="s">
        <v>113</v>
      </c>
      <c r="B159" t="s">
        <v>23</v>
      </c>
      <c r="C159" t="s">
        <v>575</v>
      </c>
      <c r="D159" s="1">
        <v>75000</v>
      </c>
      <c r="E159" s="1">
        <v>2152.5</v>
      </c>
      <c r="F159" s="1">
        <v>6309.38</v>
      </c>
      <c r="G159" s="1">
        <v>2280</v>
      </c>
      <c r="H159" s="1">
        <v>145</v>
      </c>
      <c r="I159" s="1">
        <f>E159+F159+G159+H159</f>
        <v>10886.880000000001</v>
      </c>
      <c r="J159" s="1">
        <f>D159-I159</f>
        <v>64113.119999999995</v>
      </c>
    </row>
    <row r="160" spans="1:125">
      <c r="A160" t="s">
        <v>531</v>
      </c>
      <c r="B160" t="s">
        <v>105</v>
      </c>
      <c r="C160" t="s">
        <v>578</v>
      </c>
      <c r="D160" s="1">
        <v>30000</v>
      </c>
      <c r="E160" s="1">
        <v>861</v>
      </c>
      <c r="F160" s="1">
        <v>0</v>
      </c>
      <c r="G160" s="1">
        <v>912</v>
      </c>
      <c r="H160" s="1">
        <v>25</v>
      </c>
      <c r="I160" s="1">
        <v>1798</v>
      </c>
      <c r="J160" s="1">
        <v>28202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</row>
    <row r="161" spans="1:125">
      <c r="A161" s="3" t="s">
        <v>18</v>
      </c>
      <c r="B161" s="3">
        <v>4</v>
      </c>
      <c r="C161" s="3"/>
      <c r="D161" s="4">
        <f t="shared" ref="D161:J161" si="52">SUM(D157:D160)</f>
        <v>179950</v>
      </c>
      <c r="E161" s="4">
        <f t="shared" si="52"/>
        <v>5164.57</v>
      </c>
      <c r="F161" s="4">
        <f t="shared" si="52"/>
        <v>7005.79</v>
      </c>
      <c r="G161" s="4">
        <f t="shared" si="52"/>
        <v>5470.48</v>
      </c>
      <c r="H161" s="4">
        <f t="shared" si="52"/>
        <v>2571.86</v>
      </c>
      <c r="I161" s="4">
        <f t="shared" si="52"/>
        <v>20212.7</v>
      </c>
      <c r="J161" s="4">
        <f t="shared" si="52"/>
        <v>159737.29999999999</v>
      </c>
    </row>
    <row r="163" spans="1:125">
      <c r="A163" s="26" t="s">
        <v>114</v>
      </c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25">
      <c r="A164" t="s">
        <v>588</v>
      </c>
      <c r="B164" t="s">
        <v>587</v>
      </c>
      <c r="C164" t="s">
        <v>578</v>
      </c>
      <c r="D164" s="1">
        <v>18000</v>
      </c>
      <c r="E164" s="1">
        <v>516.6</v>
      </c>
      <c r="F164" s="1">
        <v>0</v>
      </c>
      <c r="G164" s="1">
        <v>547.20000000000005</v>
      </c>
      <c r="H164" s="1">
        <v>25</v>
      </c>
      <c r="I164" s="1">
        <f>E164+F164+G164+H164</f>
        <v>1088.8000000000002</v>
      </c>
      <c r="J164" s="1">
        <f>D164-I164</f>
        <v>16911.2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</row>
    <row r="165" spans="1:125">
      <c r="A165" t="s">
        <v>115</v>
      </c>
      <c r="B165" t="s">
        <v>132</v>
      </c>
      <c r="C165" t="s">
        <v>575</v>
      </c>
      <c r="D165" s="1">
        <v>19950</v>
      </c>
      <c r="E165" s="1">
        <v>572.57000000000005</v>
      </c>
      <c r="F165" s="1">
        <v>0</v>
      </c>
      <c r="G165" s="1">
        <v>606.48</v>
      </c>
      <c r="H165" s="1">
        <v>391</v>
      </c>
      <c r="I165" s="1">
        <f t="shared" ref="I165:I166" si="53">E165+F165+G165+H165</f>
        <v>1570.0500000000002</v>
      </c>
      <c r="J165" s="1">
        <f t="shared" ref="J165:J166" si="54">D165-I165</f>
        <v>18379.95</v>
      </c>
    </row>
    <row r="166" spans="1:125">
      <c r="A166" t="s">
        <v>116</v>
      </c>
      <c r="B166" t="s">
        <v>26</v>
      </c>
      <c r="C166" t="s">
        <v>575</v>
      </c>
      <c r="D166" s="1">
        <v>28900</v>
      </c>
      <c r="E166" s="1">
        <v>829.43</v>
      </c>
      <c r="F166" s="1">
        <v>0</v>
      </c>
      <c r="G166" s="1">
        <v>878.56</v>
      </c>
      <c r="H166" s="1">
        <v>125</v>
      </c>
      <c r="I166" s="1">
        <f t="shared" si="53"/>
        <v>1832.9899999999998</v>
      </c>
      <c r="J166" s="1">
        <f t="shared" si="54"/>
        <v>27067.010000000002</v>
      </c>
    </row>
    <row r="167" spans="1:125">
      <c r="A167" t="s">
        <v>117</v>
      </c>
      <c r="B167" t="s">
        <v>118</v>
      </c>
      <c r="C167" t="s">
        <v>575</v>
      </c>
      <c r="D167" s="1">
        <v>46000</v>
      </c>
      <c r="E167" s="1">
        <v>1320.2</v>
      </c>
      <c r="F167" s="1">
        <v>1134.07</v>
      </c>
      <c r="G167" s="1">
        <v>1398.4</v>
      </c>
      <c r="H167" s="1">
        <v>1160.93</v>
      </c>
      <c r="I167" s="1">
        <f>E167+F167+G167+H167</f>
        <v>5013.6000000000004</v>
      </c>
      <c r="J167" s="1">
        <f>D167-I167</f>
        <v>40986.400000000001</v>
      </c>
    </row>
    <row r="168" spans="1:125">
      <c r="A168" t="s">
        <v>532</v>
      </c>
      <c r="B168" t="s">
        <v>132</v>
      </c>
      <c r="C168" t="s">
        <v>578</v>
      </c>
      <c r="D168" s="1">
        <v>25000</v>
      </c>
      <c r="E168" s="1">
        <v>717.5</v>
      </c>
      <c r="F168" s="1">
        <v>0</v>
      </c>
      <c r="G168" s="1">
        <v>760</v>
      </c>
      <c r="H168" s="1">
        <v>25</v>
      </c>
      <c r="I168" s="1">
        <v>1502.5</v>
      </c>
      <c r="J168" s="1">
        <v>23497.5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>
      <c r="A169" s="3" t="s">
        <v>18</v>
      </c>
      <c r="B169" s="3">
        <v>5</v>
      </c>
      <c r="C169" s="3"/>
      <c r="D169" s="4">
        <f t="shared" ref="D169:J169" si="55">SUM(D164:D168)</f>
        <v>137850</v>
      </c>
      <c r="E169" s="4">
        <f t="shared" si="55"/>
        <v>3956.3</v>
      </c>
      <c r="F169" s="4">
        <f t="shared" si="55"/>
        <v>1134.07</v>
      </c>
      <c r="G169" s="4">
        <f t="shared" si="55"/>
        <v>4190.6400000000003</v>
      </c>
      <c r="H169" s="4">
        <f t="shared" si="55"/>
        <v>1726.93</v>
      </c>
      <c r="I169" s="4">
        <f t="shared" si="55"/>
        <v>11007.94</v>
      </c>
      <c r="J169" s="4">
        <f t="shared" si="55"/>
        <v>126842.06</v>
      </c>
    </row>
    <row r="171" spans="1:125">
      <c r="A171" s="26" t="s">
        <v>119</v>
      </c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25">
      <c r="A172" t="s">
        <v>121</v>
      </c>
      <c r="B172" t="s">
        <v>122</v>
      </c>
      <c r="C172" t="s">
        <v>578</v>
      </c>
      <c r="D172" s="1">
        <v>18000</v>
      </c>
      <c r="E172" s="1">
        <v>516.6</v>
      </c>
      <c r="F172" s="1">
        <v>0</v>
      </c>
      <c r="G172" s="1">
        <v>547.20000000000005</v>
      </c>
      <c r="H172" s="1">
        <v>125</v>
      </c>
      <c r="I172" s="1">
        <f t="shared" ref="I172:I177" si="56">E172+F172+G172+H172</f>
        <v>1188.8000000000002</v>
      </c>
      <c r="J172" s="1">
        <f t="shared" ref="J172:J177" si="57">D172-I172</f>
        <v>16811.2</v>
      </c>
    </row>
    <row r="173" spans="1:125">
      <c r="A173" t="s">
        <v>521</v>
      </c>
      <c r="B173" t="s">
        <v>522</v>
      </c>
      <c r="C173" t="s">
        <v>578</v>
      </c>
      <c r="D173" s="1">
        <v>23000</v>
      </c>
      <c r="E173" s="1">
        <v>660.1</v>
      </c>
      <c r="F173" s="1">
        <v>0</v>
      </c>
      <c r="G173" s="1">
        <v>699.2</v>
      </c>
      <c r="H173" s="1">
        <v>25</v>
      </c>
      <c r="I173" s="1">
        <v>1384.3</v>
      </c>
      <c r="J173" s="1">
        <v>21615.7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t="s">
        <v>123</v>
      </c>
      <c r="B174" t="s">
        <v>124</v>
      </c>
      <c r="C174" t="s">
        <v>575</v>
      </c>
      <c r="D174" s="1">
        <v>22000</v>
      </c>
      <c r="E174" s="1">
        <v>631.4</v>
      </c>
      <c r="F174" s="1">
        <v>0</v>
      </c>
      <c r="G174" s="1">
        <v>668.8</v>
      </c>
      <c r="H174" s="1">
        <v>4125</v>
      </c>
      <c r="I174" s="1">
        <f t="shared" si="56"/>
        <v>5425.2</v>
      </c>
      <c r="J174" s="1">
        <f t="shared" si="57"/>
        <v>16574.8</v>
      </c>
    </row>
    <row r="175" spans="1:125">
      <c r="A175" t="s">
        <v>125</v>
      </c>
      <c r="B175" t="s">
        <v>126</v>
      </c>
      <c r="C175" t="s">
        <v>578</v>
      </c>
      <c r="D175" s="1">
        <v>21850</v>
      </c>
      <c r="E175" s="1">
        <v>627.1</v>
      </c>
      <c r="F175" s="1">
        <v>0</v>
      </c>
      <c r="G175" s="1">
        <v>664.24</v>
      </c>
      <c r="H175" s="1">
        <v>25</v>
      </c>
      <c r="I175" s="1">
        <f t="shared" si="56"/>
        <v>1316.3400000000001</v>
      </c>
      <c r="J175" s="1">
        <f t="shared" si="57"/>
        <v>20533.66</v>
      </c>
    </row>
    <row r="176" spans="1:125">
      <c r="A176" t="s">
        <v>127</v>
      </c>
      <c r="B176" t="s">
        <v>124</v>
      </c>
      <c r="C176" t="s">
        <v>578</v>
      </c>
      <c r="D176" s="1">
        <v>17500</v>
      </c>
      <c r="E176" s="1">
        <v>502.25</v>
      </c>
      <c r="F176" s="1">
        <v>0</v>
      </c>
      <c r="G176" s="1">
        <v>532</v>
      </c>
      <c r="H176" s="1">
        <v>25</v>
      </c>
      <c r="I176" s="1">
        <f t="shared" si="56"/>
        <v>1059.25</v>
      </c>
      <c r="J176" s="1">
        <f t="shared" si="57"/>
        <v>16440.75</v>
      </c>
    </row>
    <row r="177" spans="1:125">
      <c r="A177" t="s">
        <v>128</v>
      </c>
      <c r="B177" t="s">
        <v>129</v>
      </c>
      <c r="C177" t="s">
        <v>578</v>
      </c>
      <c r="D177" s="1">
        <v>17000</v>
      </c>
      <c r="E177" s="1">
        <v>487.9</v>
      </c>
      <c r="F177" s="1">
        <v>0</v>
      </c>
      <c r="G177" s="1">
        <v>516.79999999999995</v>
      </c>
      <c r="H177" s="1">
        <v>25</v>
      </c>
      <c r="I177" s="1">
        <f t="shared" si="56"/>
        <v>1029.6999999999998</v>
      </c>
      <c r="J177" s="1">
        <f t="shared" si="57"/>
        <v>15970.3</v>
      </c>
    </row>
    <row r="178" spans="1:125">
      <c r="A178" s="3" t="s">
        <v>18</v>
      </c>
      <c r="B178" s="3">
        <v>6</v>
      </c>
      <c r="C178" s="3"/>
      <c r="D178" s="4">
        <f t="shared" ref="D178:J178" si="58">SUM(D172:D177)</f>
        <v>119350</v>
      </c>
      <c r="E178" s="4">
        <f t="shared" si="58"/>
        <v>3425.35</v>
      </c>
      <c r="F178" s="4">
        <f t="shared" si="58"/>
        <v>0</v>
      </c>
      <c r="G178" s="4">
        <f t="shared" si="58"/>
        <v>3628.24</v>
      </c>
      <c r="H178" s="4">
        <f t="shared" si="58"/>
        <v>4350</v>
      </c>
      <c r="I178" s="4">
        <f t="shared" si="58"/>
        <v>11403.59</v>
      </c>
      <c r="J178" s="4">
        <f t="shared" si="58"/>
        <v>107946.41</v>
      </c>
    </row>
    <row r="180" spans="1:125">
      <c r="A180" s="26" t="s">
        <v>130</v>
      </c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25">
      <c r="A181" t="s">
        <v>131</v>
      </c>
      <c r="B181" t="s">
        <v>132</v>
      </c>
      <c r="C181" t="s">
        <v>575</v>
      </c>
      <c r="D181" s="1">
        <v>24000</v>
      </c>
      <c r="E181" s="1">
        <v>688.8</v>
      </c>
      <c r="F181" s="1">
        <v>0</v>
      </c>
      <c r="G181" s="1">
        <v>729.6</v>
      </c>
      <c r="H181" s="1">
        <v>165</v>
      </c>
      <c r="I181" s="1">
        <f>E181+F181+G181+H181</f>
        <v>1583.4</v>
      </c>
      <c r="J181" s="1">
        <f>D181-I181</f>
        <v>22416.6</v>
      </c>
    </row>
    <row r="182" spans="1:125">
      <c r="A182" t="s">
        <v>681</v>
      </c>
      <c r="B182" s="12" t="s">
        <v>587</v>
      </c>
      <c r="C182" s="19" t="s">
        <v>578</v>
      </c>
      <c r="D182" s="1">
        <v>18000</v>
      </c>
      <c r="E182" s="1">
        <v>516.6</v>
      </c>
      <c r="F182" s="1">
        <v>0</v>
      </c>
      <c r="G182" s="1">
        <v>547.20000000000005</v>
      </c>
      <c r="H182" s="1">
        <v>25</v>
      </c>
      <c r="I182" s="1">
        <f>+E182+F182+G182+H182</f>
        <v>1088.8000000000002</v>
      </c>
      <c r="J182" s="1">
        <f>+D182-I182</f>
        <v>16911.2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</row>
    <row r="183" spans="1:125">
      <c r="A183" s="3" t="s">
        <v>18</v>
      </c>
      <c r="B183" s="3">
        <v>2</v>
      </c>
      <c r="C183" s="3"/>
      <c r="D183" s="4">
        <f t="shared" ref="D183:J183" si="59">SUM(D181:D182)</f>
        <v>42000</v>
      </c>
      <c r="E183" s="4">
        <f t="shared" si="59"/>
        <v>1205.4000000000001</v>
      </c>
      <c r="F183" s="4">
        <f t="shared" si="59"/>
        <v>0</v>
      </c>
      <c r="G183" s="4">
        <f t="shared" si="59"/>
        <v>1276.8000000000002</v>
      </c>
      <c r="H183" s="4">
        <f t="shared" si="59"/>
        <v>190</v>
      </c>
      <c r="I183" s="4">
        <f t="shared" si="59"/>
        <v>2672.2000000000003</v>
      </c>
      <c r="J183" s="4">
        <f t="shared" si="59"/>
        <v>39327.800000000003</v>
      </c>
    </row>
    <row r="185" spans="1:125">
      <c r="A185" s="26" t="s">
        <v>133</v>
      </c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1:125">
      <c r="A186" t="s">
        <v>134</v>
      </c>
      <c r="B186" t="s">
        <v>135</v>
      </c>
      <c r="C186" t="s">
        <v>578</v>
      </c>
      <c r="D186" s="1">
        <v>18000</v>
      </c>
      <c r="E186" s="1">
        <v>516.6</v>
      </c>
      <c r="F186" s="1">
        <v>0</v>
      </c>
      <c r="G186" s="1">
        <v>547.20000000000005</v>
      </c>
      <c r="H186" s="1">
        <v>25</v>
      </c>
      <c r="I186" s="1">
        <f t="shared" ref="I186:I207" si="60">E186+F186+G186+H186</f>
        <v>1088.8000000000002</v>
      </c>
      <c r="J186" s="1">
        <f t="shared" ref="J186:J207" si="61">D186-I186</f>
        <v>16911.2</v>
      </c>
    </row>
    <row r="187" spans="1:125">
      <c r="A187" t="s">
        <v>136</v>
      </c>
      <c r="B187" t="s">
        <v>135</v>
      </c>
      <c r="C187" t="s">
        <v>578</v>
      </c>
      <c r="D187" s="1">
        <v>15000</v>
      </c>
      <c r="E187" s="1">
        <v>430.5</v>
      </c>
      <c r="F187" s="1">
        <v>0</v>
      </c>
      <c r="G187" s="1">
        <v>456</v>
      </c>
      <c r="H187" s="1">
        <v>165</v>
      </c>
      <c r="I187" s="1">
        <f t="shared" si="60"/>
        <v>1051.5</v>
      </c>
      <c r="J187" s="1">
        <f t="shared" si="61"/>
        <v>13948.5</v>
      </c>
    </row>
    <row r="188" spans="1:125">
      <c r="A188" t="s">
        <v>465</v>
      </c>
      <c r="B188" t="s">
        <v>466</v>
      </c>
      <c r="C188" t="s">
        <v>578</v>
      </c>
      <c r="D188" s="1">
        <v>25000</v>
      </c>
      <c r="E188" s="1">
        <v>717.5</v>
      </c>
      <c r="F188" s="1">
        <v>0</v>
      </c>
      <c r="G188" s="1">
        <v>760</v>
      </c>
      <c r="H188" s="1">
        <v>25</v>
      </c>
      <c r="I188" s="1">
        <f t="shared" si="60"/>
        <v>1502.5</v>
      </c>
      <c r="J188" s="1">
        <f t="shared" si="61"/>
        <v>23497.5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</row>
    <row r="189" spans="1:125">
      <c r="A189" t="s">
        <v>467</v>
      </c>
      <c r="B189" t="s">
        <v>158</v>
      </c>
      <c r="C189" t="s">
        <v>578</v>
      </c>
      <c r="D189" s="1">
        <v>18000</v>
      </c>
      <c r="E189" s="1">
        <v>516.6</v>
      </c>
      <c r="F189" s="1">
        <v>0</v>
      </c>
      <c r="G189" s="1">
        <v>547.20000000000005</v>
      </c>
      <c r="H189" s="1">
        <v>25</v>
      </c>
      <c r="I189" s="1">
        <f t="shared" si="60"/>
        <v>1088.8000000000002</v>
      </c>
      <c r="J189" s="1">
        <f t="shared" si="61"/>
        <v>16911.2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</row>
    <row r="190" spans="1:125">
      <c r="A190" t="s">
        <v>138</v>
      </c>
      <c r="B190" t="s">
        <v>505</v>
      </c>
      <c r="C190" t="s">
        <v>578</v>
      </c>
      <c r="D190" s="1">
        <v>19500</v>
      </c>
      <c r="E190" s="1">
        <v>559.65</v>
      </c>
      <c r="F190" s="1">
        <v>0</v>
      </c>
      <c r="G190" s="1">
        <v>592.79999999999995</v>
      </c>
      <c r="H190" s="1">
        <v>165</v>
      </c>
      <c r="I190" s="1">
        <f t="shared" si="60"/>
        <v>1317.4499999999998</v>
      </c>
      <c r="J190" s="1">
        <f t="shared" si="61"/>
        <v>18182.55</v>
      </c>
    </row>
    <row r="191" spans="1:125">
      <c r="A191" t="s">
        <v>139</v>
      </c>
      <c r="B191" t="s">
        <v>135</v>
      </c>
      <c r="C191" t="s">
        <v>575</v>
      </c>
      <c r="D191" s="1">
        <v>15000</v>
      </c>
      <c r="E191" s="1">
        <v>430.5</v>
      </c>
      <c r="F191" s="1">
        <v>0</v>
      </c>
      <c r="G191" s="1">
        <v>456</v>
      </c>
      <c r="H191" s="1">
        <v>265</v>
      </c>
      <c r="I191" s="1">
        <f t="shared" si="60"/>
        <v>1151.5</v>
      </c>
      <c r="J191" s="1">
        <f t="shared" si="61"/>
        <v>13848.5</v>
      </c>
    </row>
    <row r="192" spans="1:125">
      <c r="A192" t="s">
        <v>140</v>
      </c>
      <c r="B192" t="s">
        <v>141</v>
      </c>
      <c r="C192" t="s">
        <v>575</v>
      </c>
      <c r="D192" s="1">
        <v>46000</v>
      </c>
      <c r="E192" s="1">
        <v>1320.2</v>
      </c>
      <c r="F192" s="1">
        <v>1289.46</v>
      </c>
      <c r="G192" s="1">
        <v>1398.4</v>
      </c>
      <c r="H192" s="1">
        <v>125</v>
      </c>
      <c r="I192" s="1">
        <v>4133.0600000000004</v>
      </c>
      <c r="J192" s="1">
        <f t="shared" si="61"/>
        <v>41866.94</v>
      </c>
    </row>
    <row r="193" spans="1:125">
      <c r="A193" t="s">
        <v>142</v>
      </c>
      <c r="B193" t="s">
        <v>143</v>
      </c>
      <c r="C193" t="s">
        <v>578</v>
      </c>
      <c r="D193" s="1">
        <v>14000</v>
      </c>
      <c r="E193" s="1">
        <v>401.8</v>
      </c>
      <c r="F193" s="1">
        <v>0</v>
      </c>
      <c r="G193" s="1">
        <v>425.6</v>
      </c>
      <c r="H193" s="1">
        <v>125</v>
      </c>
      <c r="I193" s="1">
        <f t="shared" si="60"/>
        <v>952.40000000000009</v>
      </c>
      <c r="J193" s="1">
        <f t="shared" si="61"/>
        <v>13047.6</v>
      </c>
    </row>
    <row r="194" spans="1:125">
      <c r="A194" t="s">
        <v>144</v>
      </c>
      <c r="B194" t="s">
        <v>135</v>
      </c>
      <c r="C194" t="s">
        <v>578</v>
      </c>
      <c r="D194" s="1">
        <v>10190</v>
      </c>
      <c r="E194" s="1">
        <v>292.45</v>
      </c>
      <c r="F194" s="1">
        <v>0</v>
      </c>
      <c r="G194" s="1">
        <v>309.77999999999997</v>
      </c>
      <c r="H194" s="1">
        <v>75</v>
      </c>
      <c r="I194" s="1">
        <f t="shared" si="60"/>
        <v>677.23</v>
      </c>
      <c r="J194" s="1">
        <f t="shared" si="61"/>
        <v>9512.77</v>
      </c>
    </row>
    <row r="195" spans="1:125">
      <c r="A195" t="s">
        <v>146</v>
      </c>
      <c r="B195" t="s">
        <v>28</v>
      </c>
      <c r="C195" t="s">
        <v>575</v>
      </c>
      <c r="D195" s="1">
        <v>25000</v>
      </c>
      <c r="E195" s="1">
        <v>717.5</v>
      </c>
      <c r="F195" s="1">
        <v>0</v>
      </c>
      <c r="G195" s="1">
        <v>760</v>
      </c>
      <c r="H195" s="1">
        <v>145</v>
      </c>
      <c r="I195" s="1">
        <f t="shared" si="60"/>
        <v>1622.5</v>
      </c>
      <c r="J195" s="1">
        <f t="shared" si="61"/>
        <v>23377.5</v>
      </c>
    </row>
    <row r="196" spans="1:125">
      <c r="A196" t="s">
        <v>622</v>
      </c>
      <c r="B196" t="s">
        <v>623</v>
      </c>
      <c r="C196" t="s">
        <v>578</v>
      </c>
      <c r="D196" s="1">
        <v>22000</v>
      </c>
      <c r="E196" s="1">
        <v>631.4</v>
      </c>
      <c r="F196" s="1">
        <v>0</v>
      </c>
      <c r="G196" s="1">
        <v>668.8</v>
      </c>
      <c r="H196" s="1">
        <v>25</v>
      </c>
      <c r="I196" s="1">
        <f>E196+F196+G196+H196</f>
        <v>1325.1999999999998</v>
      </c>
      <c r="J196" s="1">
        <f>D196-I196</f>
        <v>20674.8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</row>
    <row r="197" spans="1:125">
      <c r="A197" t="s">
        <v>147</v>
      </c>
      <c r="B197" t="s">
        <v>135</v>
      </c>
      <c r="C197" t="s">
        <v>575</v>
      </c>
      <c r="D197" s="1">
        <v>15000</v>
      </c>
      <c r="E197" s="1">
        <v>430.5</v>
      </c>
      <c r="F197" s="1">
        <v>0</v>
      </c>
      <c r="G197" s="1">
        <v>456</v>
      </c>
      <c r="H197" s="1">
        <v>25</v>
      </c>
      <c r="I197" s="1">
        <f t="shared" si="60"/>
        <v>911.5</v>
      </c>
      <c r="J197" s="1">
        <f t="shared" si="61"/>
        <v>14088.5</v>
      </c>
    </row>
    <row r="198" spans="1:125">
      <c r="A198" t="s">
        <v>148</v>
      </c>
      <c r="B198" t="s">
        <v>135</v>
      </c>
      <c r="C198" t="s">
        <v>575</v>
      </c>
      <c r="D198" s="1">
        <v>15000</v>
      </c>
      <c r="E198" s="1">
        <v>430.5</v>
      </c>
      <c r="F198" s="1">
        <v>0</v>
      </c>
      <c r="G198" s="1">
        <v>456</v>
      </c>
      <c r="H198" s="1">
        <v>145</v>
      </c>
      <c r="I198" s="1">
        <f t="shared" si="60"/>
        <v>1031.5</v>
      </c>
      <c r="J198" s="1">
        <f t="shared" si="61"/>
        <v>13968.5</v>
      </c>
    </row>
    <row r="199" spans="1:125">
      <c r="A199" t="s">
        <v>149</v>
      </c>
      <c r="B199" t="s">
        <v>135</v>
      </c>
      <c r="C199" t="s">
        <v>578</v>
      </c>
      <c r="D199" s="1">
        <v>15000</v>
      </c>
      <c r="E199" s="1">
        <v>430.5</v>
      </c>
      <c r="F199" s="1">
        <v>0</v>
      </c>
      <c r="G199" s="1">
        <v>456</v>
      </c>
      <c r="H199" s="1">
        <v>165</v>
      </c>
      <c r="I199" s="1">
        <f t="shared" si="60"/>
        <v>1051.5</v>
      </c>
      <c r="J199" s="1">
        <f t="shared" si="61"/>
        <v>13948.5</v>
      </c>
    </row>
    <row r="200" spans="1:125">
      <c r="A200" t="s">
        <v>150</v>
      </c>
      <c r="B200" t="s">
        <v>151</v>
      </c>
      <c r="C200" t="s">
        <v>575</v>
      </c>
      <c r="D200" s="1">
        <v>22350</v>
      </c>
      <c r="E200" s="1">
        <v>641.45000000000005</v>
      </c>
      <c r="F200" s="1">
        <v>0</v>
      </c>
      <c r="G200" s="1">
        <v>679.44</v>
      </c>
      <c r="H200" s="1">
        <v>100</v>
      </c>
      <c r="I200" s="1">
        <f t="shared" si="60"/>
        <v>1420.89</v>
      </c>
      <c r="J200" s="1">
        <f t="shared" si="61"/>
        <v>20929.11</v>
      </c>
    </row>
    <row r="201" spans="1:125">
      <c r="A201" t="s">
        <v>152</v>
      </c>
      <c r="B201" t="s">
        <v>23</v>
      </c>
      <c r="C201" t="s">
        <v>578</v>
      </c>
      <c r="D201" s="1">
        <v>21250</v>
      </c>
      <c r="E201" s="1">
        <v>609.88</v>
      </c>
      <c r="F201" s="1">
        <v>0</v>
      </c>
      <c r="G201" s="1">
        <v>646</v>
      </c>
      <c r="H201" s="1">
        <v>25</v>
      </c>
      <c r="I201" s="1">
        <f t="shared" si="60"/>
        <v>1280.8800000000001</v>
      </c>
      <c r="J201" s="1">
        <f t="shared" si="61"/>
        <v>19969.12</v>
      </c>
    </row>
    <row r="202" spans="1:125">
      <c r="A202" t="s">
        <v>153</v>
      </c>
      <c r="B202" t="s">
        <v>135</v>
      </c>
      <c r="C202" t="s">
        <v>575</v>
      </c>
      <c r="D202" s="1">
        <v>15150</v>
      </c>
      <c r="E202" s="1">
        <v>434.81</v>
      </c>
      <c r="F202" s="1">
        <v>0</v>
      </c>
      <c r="G202" s="1">
        <v>460.56</v>
      </c>
      <c r="H202" s="1">
        <v>145</v>
      </c>
      <c r="I202" s="1">
        <f t="shared" si="60"/>
        <v>1040.3699999999999</v>
      </c>
      <c r="J202" s="1">
        <f t="shared" si="61"/>
        <v>14109.630000000001</v>
      </c>
    </row>
    <row r="203" spans="1:125">
      <c r="A203" t="s">
        <v>154</v>
      </c>
      <c r="B203" t="s">
        <v>135</v>
      </c>
      <c r="C203" t="s">
        <v>575</v>
      </c>
      <c r="D203" s="1">
        <v>14800</v>
      </c>
      <c r="E203" s="1">
        <v>424.76</v>
      </c>
      <c r="F203" s="1">
        <v>0</v>
      </c>
      <c r="G203" s="1">
        <v>449.92</v>
      </c>
      <c r="H203" s="1">
        <v>185</v>
      </c>
      <c r="I203" s="1">
        <f t="shared" si="60"/>
        <v>1059.68</v>
      </c>
      <c r="J203" s="1">
        <f t="shared" si="61"/>
        <v>13740.32</v>
      </c>
    </row>
    <row r="204" spans="1:125">
      <c r="A204" t="s">
        <v>155</v>
      </c>
      <c r="B204" t="s">
        <v>135</v>
      </c>
      <c r="C204" t="s">
        <v>578</v>
      </c>
      <c r="D204" s="1">
        <v>15000</v>
      </c>
      <c r="E204" s="1">
        <v>430.5</v>
      </c>
      <c r="F204" s="1">
        <v>0</v>
      </c>
      <c r="G204" s="1">
        <v>456</v>
      </c>
      <c r="H204" s="1">
        <v>165</v>
      </c>
      <c r="I204" s="1">
        <f t="shared" si="60"/>
        <v>1051.5</v>
      </c>
      <c r="J204" s="1">
        <f t="shared" si="61"/>
        <v>13948.5</v>
      </c>
    </row>
    <row r="205" spans="1:125">
      <c r="A205" t="s">
        <v>156</v>
      </c>
      <c r="B205" t="s">
        <v>135</v>
      </c>
      <c r="C205" t="s">
        <v>578</v>
      </c>
      <c r="D205" s="1">
        <v>15000</v>
      </c>
      <c r="E205" s="1">
        <v>430.5</v>
      </c>
      <c r="F205" s="1">
        <v>0</v>
      </c>
      <c r="G205" s="1">
        <v>456</v>
      </c>
      <c r="H205" s="1">
        <v>125</v>
      </c>
      <c r="I205" s="1">
        <f t="shared" si="60"/>
        <v>1011.5</v>
      </c>
      <c r="J205" s="1">
        <f t="shared" si="61"/>
        <v>13988.5</v>
      </c>
    </row>
    <row r="206" spans="1:125">
      <c r="A206" t="s">
        <v>157</v>
      </c>
      <c r="B206" t="s">
        <v>158</v>
      </c>
      <c r="C206" t="s">
        <v>578</v>
      </c>
      <c r="D206" s="1">
        <v>20000</v>
      </c>
      <c r="E206" s="1">
        <v>574</v>
      </c>
      <c r="F206" s="1">
        <v>0</v>
      </c>
      <c r="G206" s="1">
        <v>608</v>
      </c>
      <c r="H206" s="1">
        <v>125</v>
      </c>
      <c r="I206" s="1">
        <f t="shared" si="60"/>
        <v>1307</v>
      </c>
      <c r="J206" s="1">
        <f t="shared" si="61"/>
        <v>18693</v>
      </c>
    </row>
    <row r="207" spans="1:125">
      <c r="A207" t="s">
        <v>506</v>
      </c>
      <c r="B207" t="s">
        <v>28</v>
      </c>
      <c r="C207" t="s">
        <v>575</v>
      </c>
      <c r="D207" s="1">
        <v>35000</v>
      </c>
      <c r="E207" s="1">
        <v>1004.5</v>
      </c>
      <c r="F207" s="1">
        <v>0</v>
      </c>
      <c r="G207" s="1">
        <v>1064</v>
      </c>
      <c r="H207" s="1">
        <v>25</v>
      </c>
      <c r="I207" s="1">
        <f t="shared" si="60"/>
        <v>2093.5</v>
      </c>
      <c r="J207" s="1">
        <f t="shared" si="61"/>
        <v>32906.5</v>
      </c>
    </row>
    <row r="208" spans="1:125">
      <c r="A208" t="s">
        <v>589</v>
      </c>
      <c r="B208" t="s">
        <v>135</v>
      </c>
      <c r="C208" t="s">
        <v>578</v>
      </c>
      <c r="D208" s="1">
        <v>15000</v>
      </c>
      <c r="E208" s="1">
        <v>430.5</v>
      </c>
      <c r="F208" s="1">
        <v>0</v>
      </c>
      <c r="G208" s="1">
        <v>456</v>
      </c>
      <c r="H208" s="1">
        <v>25</v>
      </c>
      <c r="I208" s="1">
        <v>911.5</v>
      </c>
      <c r="J208" s="1">
        <v>14088.5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>
      <c r="A209" t="s">
        <v>534</v>
      </c>
      <c r="B209" t="s">
        <v>143</v>
      </c>
      <c r="C209" t="s">
        <v>578</v>
      </c>
      <c r="D209" s="1">
        <v>14000</v>
      </c>
      <c r="E209" s="1">
        <v>401.8</v>
      </c>
      <c r="F209" s="1">
        <v>0</v>
      </c>
      <c r="G209" s="1">
        <v>425.6</v>
      </c>
      <c r="H209" s="1">
        <v>25</v>
      </c>
      <c r="I209" s="1">
        <f>E209+F209+G209+H209</f>
        <v>852.40000000000009</v>
      </c>
      <c r="J209" s="1">
        <f>D209-I209</f>
        <v>13147.6</v>
      </c>
    </row>
    <row r="210" spans="1:125">
      <c r="A210" t="s">
        <v>634</v>
      </c>
      <c r="B210" t="s">
        <v>158</v>
      </c>
      <c r="C210" t="s">
        <v>578</v>
      </c>
      <c r="D210" s="1">
        <v>20000</v>
      </c>
      <c r="E210" s="1">
        <v>574</v>
      </c>
      <c r="F210" s="1">
        <v>0</v>
      </c>
      <c r="G210" s="1">
        <v>608</v>
      </c>
      <c r="H210" s="1">
        <v>25</v>
      </c>
      <c r="I210" s="1">
        <f>E210+F210+G210+H210</f>
        <v>1207</v>
      </c>
      <c r="J210" s="1">
        <f>D210-I210</f>
        <v>18793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633</v>
      </c>
      <c r="B211" t="s">
        <v>158</v>
      </c>
      <c r="C211" t="s">
        <v>578</v>
      </c>
      <c r="D211" s="1">
        <v>20000</v>
      </c>
      <c r="E211" s="1">
        <v>574</v>
      </c>
      <c r="F211" s="1">
        <v>0</v>
      </c>
      <c r="G211" s="1">
        <v>608</v>
      </c>
      <c r="H211" s="1">
        <v>25</v>
      </c>
      <c r="I211" s="1">
        <f>+E211+F211+G211+H211</f>
        <v>1207</v>
      </c>
      <c r="J211" s="1">
        <f>+D211-I211</f>
        <v>18793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632</v>
      </c>
      <c r="B212" t="s">
        <v>143</v>
      </c>
      <c r="C212" t="s">
        <v>578</v>
      </c>
      <c r="D212" s="1">
        <v>25000</v>
      </c>
      <c r="E212" s="1">
        <v>717.5</v>
      </c>
      <c r="F212" s="1">
        <v>0</v>
      </c>
      <c r="G212" s="1">
        <v>760</v>
      </c>
      <c r="H212" s="1">
        <v>25</v>
      </c>
      <c r="I212" s="1">
        <f>+E212+F212+G212+H212</f>
        <v>1502.5</v>
      </c>
      <c r="J212" s="1">
        <f>+D212-I212</f>
        <v>23497.5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685</v>
      </c>
      <c r="B213" s="12" t="s">
        <v>684</v>
      </c>
      <c r="C213" s="19" t="s">
        <v>578</v>
      </c>
      <c r="D213" s="1">
        <v>20000</v>
      </c>
      <c r="E213" s="1">
        <v>574</v>
      </c>
      <c r="F213" s="1">
        <v>0</v>
      </c>
      <c r="G213" s="1">
        <v>608</v>
      </c>
      <c r="H213" s="1">
        <v>125</v>
      </c>
      <c r="I213" s="1">
        <v>1307</v>
      </c>
      <c r="J213" s="1">
        <v>18693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683</v>
      </c>
      <c r="B214" s="12" t="s">
        <v>682</v>
      </c>
      <c r="C214" s="19" t="s">
        <v>578</v>
      </c>
      <c r="D214" s="1">
        <v>14000</v>
      </c>
      <c r="E214" s="1">
        <v>401.8</v>
      </c>
      <c r="F214" s="1">
        <v>0</v>
      </c>
      <c r="G214" s="1">
        <v>425.6</v>
      </c>
      <c r="H214" s="1">
        <v>25</v>
      </c>
      <c r="I214" s="1">
        <v>852.4</v>
      </c>
      <c r="J214" s="1">
        <v>13147.6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631</v>
      </c>
      <c r="B215" t="s">
        <v>143</v>
      </c>
      <c r="C215" t="s">
        <v>578</v>
      </c>
      <c r="D215" s="1">
        <v>13000</v>
      </c>
      <c r="E215" s="1">
        <v>373.1</v>
      </c>
      <c r="F215" s="1">
        <v>0</v>
      </c>
      <c r="G215" s="1">
        <v>395.2</v>
      </c>
      <c r="H215" s="1">
        <v>25</v>
      </c>
      <c r="I215" s="1">
        <f>E215+F215+G215+H215</f>
        <v>793.3</v>
      </c>
      <c r="J215" s="1">
        <f>D215-I215</f>
        <v>12206.7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t="s">
        <v>630</v>
      </c>
      <c r="B216" t="s">
        <v>158</v>
      </c>
      <c r="C216" t="s">
        <v>578</v>
      </c>
      <c r="D216" s="1">
        <v>16700</v>
      </c>
      <c r="E216" s="1">
        <v>479.29</v>
      </c>
      <c r="F216" s="1">
        <v>0</v>
      </c>
      <c r="G216" s="1">
        <v>507.68</v>
      </c>
      <c r="H216" s="1">
        <v>145</v>
      </c>
      <c r="I216" s="1">
        <f>E216+F216+G216+H216</f>
        <v>1131.97</v>
      </c>
      <c r="J216" s="1">
        <f>D216-I216</f>
        <v>15568.03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</row>
    <row r="217" spans="1:125">
      <c r="A217" t="s">
        <v>533</v>
      </c>
      <c r="B217" t="s">
        <v>158</v>
      </c>
      <c r="C217" t="s">
        <v>578</v>
      </c>
      <c r="D217" s="1">
        <v>20000</v>
      </c>
      <c r="E217" s="1">
        <v>574</v>
      </c>
      <c r="F217" s="1">
        <v>0</v>
      </c>
      <c r="G217" s="1">
        <v>608</v>
      </c>
      <c r="H217" s="1">
        <v>25</v>
      </c>
      <c r="I217" s="1">
        <f>E217+F217+G217+H217</f>
        <v>1207</v>
      </c>
      <c r="J217" s="1">
        <f>D217-I217</f>
        <v>18793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</row>
    <row r="218" spans="1:125">
      <c r="A218" s="3" t="s">
        <v>18</v>
      </c>
      <c r="B218" s="3">
        <v>32</v>
      </c>
      <c r="C218" s="3"/>
      <c r="D218" s="4">
        <f t="shared" ref="D218:J218" si="62">SUM(D186:D217)</f>
        <v>608940</v>
      </c>
      <c r="E218" s="4">
        <f t="shared" si="62"/>
        <v>17476.589999999997</v>
      </c>
      <c r="F218" s="4">
        <f t="shared" si="62"/>
        <v>1289.46</v>
      </c>
      <c r="G218" s="4">
        <f t="shared" si="62"/>
        <v>18511.780000000002</v>
      </c>
      <c r="H218" s="4">
        <f t="shared" si="62"/>
        <v>2865</v>
      </c>
      <c r="I218" s="4">
        <f t="shared" si="62"/>
        <v>40142.830000000009</v>
      </c>
      <c r="J218" s="4">
        <f t="shared" si="62"/>
        <v>568797.16999999993</v>
      </c>
    </row>
    <row r="220" spans="1:125">
      <c r="A220" s="15" t="s">
        <v>386</v>
      </c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25">
      <c r="A221" t="s">
        <v>396</v>
      </c>
      <c r="B221" t="s">
        <v>397</v>
      </c>
      <c r="C221" t="s">
        <v>578</v>
      </c>
      <c r="D221" s="1">
        <v>80000</v>
      </c>
      <c r="E221" s="1">
        <v>2296</v>
      </c>
      <c r="F221" s="1">
        <v>7400.87</v>
      </c>
      <c r="G221" s="1">
        <v>2432</v>
      </c>
      <c r="H221" s="1">
        <v>25</v>
      </c>
      <c r="I221" s="1">
        <f>E221+F221+G221+H221</f>
        <v>12153.869999999999</v>
      </c>
      <c r="J221" s="1">
        <f>D221-I221</f>
        <v>67846.13</v>
      </c>
    </row>
    <row r="222" spans="1:125">
      <c r="A222" s="3" t="s">
        <v>18</v>
      </c>
      <c r="B222" s="3">
        <v>1</v>
      </c>
      <c r="C222" s="3"/>
      <c r="D222" s="4">
        <f t="shared" ref="D222:J222" si="63">SUM(D221)</f>
        <v>80000</v>
      </c>
      <c r="E222" s="4">
        <f t="shared" si="63"/>
        <v>2296</v>
      </c>
      <c r="F222" s="4">
        <f t="shared" si="63"/>
        <v>7400.87</v>
      </c>
      <c r="G222" s="4">
        <f t="shared" si="63"/>
        <v>2432</v>
      </c>
      <c r="H222" s="4">
        <f t="shared" si="63"/>
        <v>25</v>
      </c>
      <c r="I222" s="4">
        <f t="shared" si="63"/>
        <v>12153.869999999999</v>
      </c>
      <c r="J222" s="4">
        <f t="shared" si="63"/>
        <v>67846.13</v>
      </c>
    </row>
    <row r="224" spans="1:125">
      <c r="A224" s="26" t="s">
        <v>160</v>
      </c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25">
      <c r="A225" t="s">
        <v>468</v>
      </c>
      <c r="B225" t="s">
        <v>195</v>
      </c>
      <c r="D225" s="1">
        <v>60000</v>
      </c>
      <c r="E225" s="1">
        <v>1722</v>
      </c>
      <c r="F225" s="1">
        <v>3486.68</v>
      </c>
      <c r="G225" s="1">
        <v>1824</v>
      </c>
      <c r="H225" s="1">
        <v>25</v>
      </c>
      <c r="I225" s="1">
        <f t="shared" ref="I225:I229" si="64">E225+F225+G225+H225</f>
        <v>7057.68</v>
      </c>
      <c r="J225" s="1">
        <f t="shared" ref="J225:J229" si="65">D225-I225</f>
        <v>52942.32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</row>
    <row r="226" spans="1:125">
      <c r="A226" t="s">
        <v>161</v>
      </c>
      <c r="B226" t="s">
        <v>162</v>
      </c>
      <c r="C226" t="s">
        <v>575</v>
      </c>
      <c r="D226" s="1">
        <v>73000</v>
      </c>
      <c r="E226" s="1">
        <v>2095.1</v>
      </c>
      <c r="F226" s="1">
        <v>5933.02</v>
      </c>
      <c r="G226" s="1">
        <v>2219.1999999999998</v>
      </c>
      <c r="H226" s="1">
        <v>25</v>
      </c>
      <c r="I226" s="1">
        <f t="shared" si="64"/>
        <v>10272.32</v>
      </c>
      <c r="J226" s="1">
        <f t="shared" si="65"/>
        <v>62727.68</v>
      </c>
    </row>
    <row r="227" spans="1:125">
      <c r="A227" t="s">
        <v>163</v>
      </c>
      <c r="B227" t="s">
        <v>164</v>
      </c>
      <c r="C227" t="s">
        <v>578</v>
      </c>
      <c r="D227" s="1">
        <v>42000</v>
      </c>
      <c r="E227" s="1">
        <v>1205.4000000000001</v>
      </c>
      <c r="F227" s="1">
        <v>724.92</v>
      </c>
      <c r="G227" s="1">
        <v>1276.8</v>
      </c>
      <c r="H227" s="1">
        <v>25</v>
      </c>
      <c r="I227" s="1">
        <f t="shared" si="64"/>
        <v>3232.12</v>
      </c>
      <c r="J227" s="1">
        <f t="shared" si="65"/>
        <v>38767.879999999997</v>
      </c>
    </row>
    <row r="228" spans="1:125">
      <c r="A228" t="s">
        <v>536</v>
      </c>
      <c r="B228" t="s">
        <v>535</v>
      </c>
      <c r="C228" t="s">
        <v>578</v>
      </c>
      <c r="D228" s="1">
        <v>30000</v>
      </c>
      <c r="E228" s="1">
        <v>861</v>
      </c>
      <c r="F228" s="1">
        <v>0</v>
      </c>
      <c r="G228" s="1">
        <v>912</v>
      </c>
      <c r="H228" s="1">
        <v>25</v>
      </c>
      <c r="I228" s="1">
        <f>E228+F228+G228+H228</f>
        <v>1798</v>
      </c>
      <c r="J228" s="1">
        <f>D228-I228</f>
        <v>28202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</row>
    <row r="229" spans="1:125">
      <c r="A229" t="s">
        <v>469</v>
      </c>
      <c r="B229" t="s">
        <v>23</v>
      </c>
      <c r="C229" t="s">
        <v>578</v>
      </c>
      <c r="D229" s="1">
        <v>110000</v>
      </c>
      <c r="E229" s="1">
        <v>3157</v>
      </c>
      <c r="F229" s="1">
        <v>14457.62</v>
      </c>
      <c r="G229" s="1">
        <v>3344</v>
      </c>
      <c r="H229" s="1">
        <v>25</v>
      </c>
      <c r="I229" s="1">
        <f t="shared" si="64"/>
        <v>20983.620000000003</v>
      </c>
      <c r="J229" s="1">
        <f t="shared" si="65"/>
        <v>89016.38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</row>
    <row r="230" spans="1:125">
      <c r="A230" s="3" t="s">
        <v>18</v>
      </c>
      <c r="B230" s="3">
        <v>5</v>
      </c>
      <c r="C230" s="3"/>
      <c r="D230" s="4">
        <f t="shared" ref="D230:J230" si="66">SUM(D225:D229)</f>
        <v>315000</v>
      </c>
      <c r="E230" s="4">
        <f t="shared" si="66"/>
        <v>9040.5</v>
      </c>
      <c r="F230" s="4">
        <f t="shared" si="66"/>
        <v>24602.240000000002</v>
      </c>
      <c r="G230" s="4">
        <f t="shared" si="66"/>
        <v>9576</v>
      </c>
      <c r="H230" s="4">
        <f t="shared" si="66"/>
        <v>125</v>
      </c>
      <c r="I230" s="4">
        <f t="shared" si="66"/>
        <v>43343.740000000005</v>
      </c>
      <c r="J230" s="4">
        <f t="shared" si="66"/>
        <v>271656.26</v>
      </c>
    </row>
    <row r="232" spans="1:125">
      <c r="A232" s="26" t="s">
        <v>7</v>
      </c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25">
      <c r="A233" t="s">
        <v>165</v>
      </c>
      <c r="B233" t="s">
        <v>166</v>
      </c>
      <c r="C233" t="s">
        <v>575</v>
      </c>
      <c r="D233" s="1">
        <v>165000</v>
      </c>
      <c r="E233" s="1">
        <v>4735.5</v>
      </c>
      <c r="F233" s="1">
        <v>27750.22</v>
      </c>
      <c r="G233" s="1">
        <v>3595.1</v>
      </c>
      <c r="H233" s="1">
        <v>25</v>
      </c>
      <c r="I233" s="1">
        <f>E233+F233+G233+H233</f>
        <v>36105.82</v>
      </c>
      <c r="J233" s="1">
        <f>D233-I233</f>
        <v>128894.18</v>
      </c>
    </row>
    <row r="234" spans="1:125">
      <c r="A234" s="3" t="s">
        <v>18</v>
      </c>
      <c r="B234" s="3">
        <v>1</v>
      </c>
      <c r="C234" s="3"/>
      <c r="D234" s="4">
        <f t="shared" ref="D234:J234" si="67">SUM(D233)</f>
        <v>165000</v>
      </c>
      <c r="E234" s="4">
        <f t="shared" si="67"/>
        <v>4735.5</v>
      </c>
      <c r="F234" s="4">
        <f t="shared" si="67"/>
        <v>27750.22</v>
      </c>
      <c r="G234" s="4">
        <f t="shared" si="67"/>
        <v>3595.1</v>
      </c>
      <c r="H234" s="4">
        <f t="shared" si="67"/>
        <v>25</v>
      </c>
      <c r="I234" s="4">
        <f t="shared" si="67"/>
        <v>36105.82</v>
      </c>
      <c r="J234" s="4">
        <f t="shared" si="67"/>
        <v>128894.18</v>
      </c>
    </row>
    <row r="236" spans="1:125">
      <c r="A236" s="26" t="s">
        <v>167</v>
      </c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1:125">
      <c r="A237" t="s">
        <v>168</v>
      </c>
      <c r="B237" t="s">
        <v>169</v>
      </c>
      <c r="C237" t="s">
        <v>578</v>
      </c>
      <c r="D237" s="1">
        <v>40000</v>
      </c>
      <c r="E237" s="1">
        <v>1148</v>
      </c>
      <c r="F237" s="1">
        <v>442.65</v>
      </c>
      <c r="G237" s="1">
        <v>1216</v>
      </c>
      <c r="H237" s="1">
        <v>565</v>
      </c>
      <c r="I237" s="1">
        <f>E237+F237+G237+H237</f>
        <v>3371.65</v>
      </c>
      <c r="J237" s="1">
        <f>D237-I237</f>
        <v>36628.35</v>
      </c>
    </row>
    <row r="238" spans="1:125">
      <c r="A238" t="s">
        <v>635</v>
      </c>
      <c r="B238" t="s">
        <v>583</v>
      </c>
      <c r="C238" t="s">
        <v>578</v>
      </c>
      <c r="D238" s="1">
        <v>32000</v>
      </c>
      <c r="E238" s="1">
        <v>918.4</v>
      </c>
      <c r="F238" s="1">
        <v>0</v>
      </c>
      <c r="G238" s="1">
        <v>972.8</v>
      </c>
      <c r="H238" s="1">
        <v>1060.93</v>
      </c>
      <c r="I238" s="1">
        <f>E238+F238+G238+H238</f>
        <v>2952.13</v>
      </c>
      <c r="J238" s="1">
        <f>D238-I238</f>
        <v>29047.87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:125">
      <c r="A239" t="s">
        <v>590</v>
      </c>
      <c r="B239" t="s">
        <v>105</v>
      </c>
      <c r="C239" t="s">
        <v>578</v>
      </c>
      <c r="D239" s="1">
        <v>50000</v>
      </c>
      <c r="E239" s="1">
        <v>1435</v>
      </c>
      <c r="F239" s="1">
        <v>1854</v>
      </c>
      <c r="G239" s="1">
        <v>1520</v>
      </c>
      <c r="H239" s="1">
        <v>25</v>
      </c>
      <c r="I239" s="1">
        <f>E239+F239+G239+H239</f>
        <v>4834</v>
      </c>
      <c r="J239" s="1">
        <f>D239-I239</f>
        <v>45166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</row>
    <row r="240" spans="1:125">
      <c r="A240" s="3" t="s">
        <v>18</v>
      </c>
      <c r="B240" s="3">
        <v>3</v>
      </c>
      <c r="C240" s="3"/>
      <c r="D240" s="4">
        <f t="shared" ref="D240:J240" si="68">SUM(D237:D239)</f>
        <v>122000</v>
      </c>
      <c r="E240" s="4">
        <f t="shared" si="68"/>
        <v>3501.4</v>
      </c>
      <c r="F240" s="4">
        <f t="shared" si="68"/>
        <v>2296.65</v>
      </c>
      <c r="G240" s="4">
        <f t="shared" si="68"/>
        <v>3708.8</v>
      </c>
      <c r="H240" s="4">
        <f t="shared" si="68"/>
        <v>1650.93</v>
      </c>
      <c r="I240" s="4">
        <f t="shared" si="68"/>
        <v>11157.78</v>
      </c>
      <c r="J240" s="4">
        <f t="shared" si="68"/>
        <v>110842.22</v>
      </c>
    </row>
    <row r="242" spans="1:125">
      <c r="A242" s="26" t="s">
        <v>170</v>
      </c>
      <c r="B242" s="26"/>
      <c r="C242" s="26"/>
      <c r="D242" s="26"/>
      <c r="E242" s="26"/>
      <c r="F242" s="26"/>
      <c r="G242" s="26"/>
      <c r="H242" s="26"/>
      <c r="I242" s="26"/>
      <c r="J242" s="26"/>
    </row>
    <row r="243" spans="1:125">
      <c r="A243" t="s">
        <v>171</v>
      </c>
      <c r="B243" t="s">
        <v>172</v>
      </c>
      <c r="C243" t="s">
        <v>578</v>
      </c>
      <c r="D243" s="1">
        <v>32272.44</v>
      </c>
      <c r="E243" s="1">
        <v>926.22</v>
      </c>
      <c r="F243" s="1">
        <v>0</v>
      </c>
      <c r="G243" s="1">
        <v>981.08</v>
      </c>
      <c r="H243" s="1">
        <v>25</v>
      </c>
      <c r="I243" s="1">
        <f t="shared" ref="I243:I245" si="69">E243+F243+G243+H243</f>
        <v>1932.3000000000002</v>
      </c>
      <c r="J243" s="1">
        <f t="shared" ref="J243:J245" si="70">D243-I243</f>
        <v>30340.14</v>
      </c>
    </row>
    <row r="244" spans="1:125">
      <c r="A244" t="s">
        <v>173</v>
      </c>
      <c r="B244" t="s">
        <v>21</v>
      </c>
      <c r="C244" t="s">
        <v>578</v>
      </c>
      <c r="D244" s="1">
        <v>19398.95</v>
      </c>
      <c r="E244" s="1">
        <v>556.75</v>
      </c>
      <c r="F244" s="1">
        <v>0</v>
      </c>
      <c r="G244" s="1">
        <v>589.73</v>
      </c>
      <c r="H244" s="1">
        <v>25</v>
      </c>
      <c r="I244" s="1">
        <f t="shared" si="69"/>
        <v>1171.48</v>
      </c>
      <c r="J244" s="1">
        <f t="shared" si="70"/>
        <v>18227.47</v>
      </c>
    </row>
    <row r="245" spans="1:125">
      <c r="A245" t="s">
        <v>175</v>
      </c>
      <c r="B245" t="s">
        <v>26</v>
      </c>
      <c r="C245" t="s">
        <v>578</v>
      </c>
      <c r="D245" s="1">
        <v>40000</v>
      </c>
      <c r="E245" s="1">
        <v>1148</v>
      </c>
      <c r="F245" s="1">
        <v>442.65</v>
      </c>
      <c r="G245" s="1">
        <v>1216</v>
      </c>
      <c r="H245" s="1">
        <v>25</v>
      </c>
      <c r="I245" s="1">
        <f t="shared" si="69"/>
        <v>2831.65</v>
      </c>
      <c r="J245" s="1">
        <f t="shared" si="70"/>
        <v>37168.35</v>
      </c>
    </row>
    <row r="246" spans="1:125">
      <c r="A246" t="s">
        <v>176</v>
      </c>
      <c r="B246" t="s">
        <v>177</v>
      </c>
      <c r="C246" t="s">
        <v>575</v>
      </c>
      <c r="D246" s="1">
        <v>85000</v>
      </c>
      <c r="E246" s="1">
        <v>2439.5</v>
      </c>
      <c r="F246" s="1">
        <v>8576.99</v>
      </c>
      <c r="G246" s="1">
        <v>2584</v>
      </c>
      <c r="H246" s="1">
        <v>25</v>
      </c>
      <c r="I246" s="1">
        <f t="shared" ref="I246:I254" si="71">E246+F246+G246+H246</f>
        <v>13625.49</v>
      </c>
      <c r="J246" s="1">
        <f t="shared" ref="J246:J255" si="72">D246-I246</f>
        <v>71374.509999999995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637</v>
      </c>
      <c r="B247" t="s">
        <v>636</v>
      </c>
      <c r="C247" t="s">
        <v>578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71"/>
        <v>2831.65</v>
      </c>
      <c r="J247" s="1">
        <f t="shared" si="72"/>
        <v>37168.35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538</v>
      </c>
      <c r="B248" t="s">
        <v>537</v>
      </c>
      <c r="C248" t="s">
        <v>578</v>
      </c>
      <c r="D248" s="1">
        <v>40000</v>
      </c>
      <c r="E248" s="1">
        <v>1148</v>
      </c>
      <c r="F248" s="1">
        <v>442.65</v>
      </c>
      <c r="G248" s="1">
        <v>1216</v>
      </c>
      <c r="H248" s="1">
        <v>25</v>
      </c>
      <c r="I248" s="1">
        <f t="shared" si="71"/>
        <v>2831.65</v>
      </c>
      <c r="J248" s="1">
        <f t="shared" si="72"/>
        <v>37168.35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591</v>
      </c>
      <c r="B249" t="s">
        <v>182</v>
      </c>
      <c r="C249" t="s">
        <v>578</v>
      </c>
      <c r="D249" s="1">
        <v>40000</v>
      </c>
      <c r="E249" s="1">
        <v>1148</v>
      </c>
      <c r="F249" s="1">
        <v>442.65</v>
      </c>
      <c r="G249" s="1">
        <v>1216</v>
      </c>
      <c r="H249" s="1">
        <v>25</v>
      </c>
      <c r="I249" s="1">
        <f t="shared" si="71"/>
        <v>2831.65</v>
      </c>
      <c r="J249" s="1">
        <f t="shared" si="72"/>
        <v>37168.35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640</v>
      </c>
      <c r="B250" t="s">
        <v>105</v>
      </c>
      <c r="C250" t="s">
        <v>578</v>
      </c>
      <c r="D250" s="1">
        <v>40000</v>
      </c>
      <c r="E250" s="1">
        <v>1148</v>
      </c>
      <c r="F250" s="1">
        <v>442.65</v>
      </c>
      <c r="G250" s="1">
        <v>1216</v>
      </c>
      <c r="H250" s="1">
        <v>125</v>
      </c>
      <c r="I250" s="1">
        <f t="shared" si="71"/>
        <v>2931.65</v>
      </c>
      <c r="J250" s="1">
        <f t="shared" si="72"/>
        <v>37068.35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639</v>
      </c>
      <c r="B251" t="s">
        <v>105</v>
      </c>
      <c r="C251" t="s">
        <v>578</v>
      </c>
      <c r="D251" s="18">
        <v>35000</v>
      </c>
      <c r="E251" s="1">
        <v>1004.5</v>
      </c>
      <c r="F251" s="1">
        <v>0</v>
      </c>
      <c r="G251" s="1">
        <v>1064</v>
      </c>
      <c r="H251" s="1">
        <v>25</v>
      </c>
      <c r="I251" s="1">
        <f t="shared" si="71"/>
        <v>2093.5</v>
      </c>
      <c r="J251" s="1">
        <f t="shared" si="72"/>
        <v>32906.5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638</v>
      </c>
      <c r="B252" s="12" t="s">
        <v>23</v>
      </c>
      <c r="C252" t="s">
        <v>578</v>
      </c>
      <c r="D252" s="1">
        <v>150000</v>
      </c>
      <c r="E252" s="1">
        <v>4305</v>
      </c>
      <c r="F252" s="1">
        <v>24107.84</v>
      </c>
      <c r="G252" s="1">
        <v>3595.1</v>
      </c>
      <c r="H252" s="1">
        <v>25</v>
      </c>
      <c r="I252" s="1">
        <f t="shared" si="71"/>
        <v>32032.94</v>
      </c>
      <c r="J252" s="1">
        <f t="shared" si="72"/>
        <v>117967.06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686</v>
      </c>
      <c r="B253" s="12" t="s">
        <v>490</v>
      </c>
      <c r="C253" s="19" t="s">
        <v>578</v>
      </c>
      <c r="D253" s="1">
        <v>50000</v>
      </c>
      <c r="E253" s="1">
        <v>1435</v>
      </c>
      <c r="F253" s="1">
        <v>1854</v>
      </c>
      <c r="G253" s="1">
        <v>1520</v>
      </c>
      <c r="H253" s="1">
        <v>25</v>
      </c>
      <c r="I253" s="1">
        <f>E253+F253+G253+H253</f>
        <v>4834</v>
      </c>
      <c r="J253" s="1">
        <f>D253-I253</f>
        <v>45166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488</v>
      </c>
      <c r="B254" t="s">
        <v>507</v>
      </c>
      <c r="C254" t="s">
        <v>578</v>
      </c>
      <c r="D254" s="1">
        <v>38000</v>
      </c>
      <c r="E254" s="1">
        <v>1090.5999999999999</v>
      </c>
      <c r="F254" s="1">
        <v>160.38</v>
      </c>
      <c r="G254" s="1">
        <v>1155.2</v>
      </c>
      <c r="H254" s="1">
        <v>25</v>
      </c>
      <c r="I254" s="1">
        <f t="shared" si="71"/>
        <v>2431.1800000000003</v>
      </c>
      <c r="J254" s="1">
        <f t="shared" si="72"/>
        <v>35568.82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</row>
    <row r="255" spans="1:125">
      <c r="A255" t="s">
        <v>487</v>
      </c>
      <c r="B255" t="s">
        <v>224</v>
      </c>
      <c r="C255" t="s">
        <v>578</v>
      </c>
      <c r="D255" s="1">
        <v>40000</v>
      </c>
      <c r="E255" s="1">
        <v>1148</v>
      </c>
      <c r="F255" s="1">
        <v>287.26</v>
      </c>
      <c r="G255" s="1">
        <v>1216</v>
      </c>
      <c r="H255" s="1">
        <v>1060.93</v>
      </c>
      <c r="I255" s="1">
        <f>+E255+F255+G255+H255</f>
        <v>3712.1900000000005</v>
      </c>
      <c r="J255" s="1">
        <f t="shared" si="72"/>
        <v>36287.81</v>
      </c>
    </row>
    <row r="256" spans="1:125">
      <c r="A256" s="3" t="s">
        <v>18</v>
      </c>
      <c r="B256" s="3">
        <v>13</v>
      </c>
      <c r="C256" s="3"/>
      <c r="D256" s="4">
        <f t="shared" ref="D256:J256" si="73">SUM(D243:D255)</f>
        <v>649671.39</v>
      </c>
      <c r="E256" s="4">
        <f t="shared" si="73"/>
        <v>18645.57</v>
      </c>
      <c r="F256" s="4">
        <f t="shared" si="73"/>
        <v>37199.72</v>
      </c>
      <c r="G256" s="4">
        <f t="shared" si="73"/>
        <v>18785.11</v>
      </c>
      <c r="H256" s="4">
        <f t="shared" si="73"/>
        <v>1460.93</v>
      </c>
      <c r="I256" s="4">
        <f t="shared" si="73"/>
        <v>76091.330000000016</v>
      </c>
      <c r="J256" s="4">
        <f t="shared" si="73"/>
        <v>573580.05999999982</v>
      </c>
    </row>
    <row r="258" spans="1:125">
      <c r="A258" s="11" t="s">
        <v>178</v>
      </c>
      <c r="B258" s="11"/>
      <c r="C258" s="13"/>
      <c r="D258" s="11"/>
      <c r="E258" s="11"/>
      <c r="F258" s="11"/>
      <c r="G258" s="11"/>
      <c r="H258" s="11"/>
      <c r="I258" s="11"/>
      <c r="J258" s="11"/>
    </row>
    <row r="259" spans="1:125">
      <c r="A259" t="s">
        <v>179</v>
      </c>
      <c r="B259" t="s">
        <v>180</v>
      </c>
      <c r="C259" t="s">
        <v>575</v>
      </c>
      <c r="D259" s="1">
        <v>60000</v>
      </c>
      <c r="E259" s="1">
        <v>1722</v>
      </c>
      <c r="F259" s="1">
        <v>3486.68</v>
      </c>
      <c r="G259" s="1">
        <v>1824</v>
      </c>
      <c r="H259" s="1">
        <v>25</v>
      </c>
      <c r="I259" s="1">
        <f>+E259+F259+G259+H259</f>
        <v>7057.68</v>
      </c>
      <c r="J259" s="1">
        <f t="shared" ref="J259" si="74">D259-I259</f>
        <v>52942.32</v>
      </c>
    </row>
    <row r="260" spans="1:125">
      <c r="A260" s="3" t="s">
        <v>18</v>
      </c>
      <c r="B260" s="3">
        <v>1</v>
      </c>
      <c r="C260" s="3"/>
      <c r="D260" s="4">
        <f t="shared" ref="D260:J260" si="75">SUM(D259:D259)</f>
        <v>60000</v>
      </c>
      <c r="E260" s="4">
        <f t="shared" si="75"/>
        <v>1722</v>
      </c>
      <c r="F260" s="4">
        <f t="shared" si="75"/>
        <v>3486.68</v>
      </c>
      <c r="G260" s="4">
        <f t="shared" si="75"/>
        <v>1824</v>
      </c>
      <c r="H260" s="4">
        <f t="shared" si="75"/>
        <v>25</v>
      </c>
      <c r="I260" s="4">
        <f t="shared" si="75"/>
        <v>7057.68</v>
      </c>
      <c r="J260" s="4">
        <f t="shared" si="75"/>
        <v>52942.32</v>
      </c>
    </row>
    <row r="262" spans="1:125">
      <c r="A262" s="11" t="s">
        <v>183</v>
      </c>
      <c r="B262" s="11"/>
      <c r="C262" s="13"/>
      <c r="D262" s="11"/>
      <c r="E262" s="11"/>
      <c r="F262" s="11"/>
      <c r="G262" s="11"/>
      <c r="H262" s="11"/>
      <c r="I262" s="11"/>
      <c r="J262" s="11"/>
    </row>
    <row r="263" spans="1:125">
      <c r="A263" t="s">
        <v>184</v>
      </c>
      <c r="B263" t="s">
        <v>169</v>
      </c>
      <c r="C263" t="s">
        <v>575</v>
      </c>
      <c r="D263" s="1">
        <v>65000</v>
      </c>
      <c r="E263" s="1">
        <v>1865.5</v>
      </c>
      <c r="F263" s="1">
        <v>4220.3900000000003</v>
      </c>
      <c r="G263" s="1">
        <v>1976</v>
      </c>
      <c r="H263" s="1">
        <v>1060.93</v>
      </c>
      <c r="I263" s="1">
        <f>E263+F263+G263+H263</f>
        <v>9122.82</v>
      </c>
      <c r="J263" s="1">
        <f>D263-I263</f>
        <v>55877.18</v>
      </c>
    </row>
    <row r="264" spans="1:125">
      <c r="A264" s="3" t="s">
        <v>18</v>
      </c>
      <c r="B264" s="3">
        <v>1</v>
      </c>
      <c r="C264" s="3"/>
      <c r="D264" s="4">
        <f t="shared" ref="D264:J264" si="76">SUM(D263)</f>
        <v>65000</v>
      </c>
      <c r="E264" s="4">
        <f t="shared" si="76"/>
        <v>1865.5</v>
      </c>
      <c r="F264" s="4">
        <f t="shared" si="76"/>
        <v>4220.3900000000003</v>
      </c>
      <c r="G264" s="4">
        <f t="shared" si="76"/>
        <v>1976</v>
      </c>
      <c r="H264" s="4">
        <f t="shared" si="76"/>
        <v>1060.93</v>
      </c>
      <c r="I264" s="4">
        <f t="shared" si="76"/>
        <v>9122.82</v>
      </c>
      <c r="J264" s="4">
        <f t="shared" si="76"/>
        <v>55877.18</v>
      </c>
    </row>
    <row r="266" spans="1:125">
      <c r="A266" s="11" t="s">
        <v>185</v>
      </c>
      <c r="B266" s="11"/>
      <c r="C266" s="13"/>
      <c r="D266" s="11"/>
      <c r="E266" s="11"/>
      <c r="F266" s="11"/>
      <c r="G266" s="11"/>
      <c r="H266" s="11"/>
      <c r="I266" s="11"/>
      <c r="J266" s="11"/>
    </row>
    <row r="267" spans="1:125">
      <c r="A267" t="s">
        <v>489</v>
      </c>
      <c r="B267" t="s">
        <v>198</v>
      </c>
      <c r="C267" t="s">
        <v>578</v>
      </c>
      <c r="D267" s="1">
        <v>75000</v>
      </c>
      <c r="E267" s="1">
        <v>2152.5</v>
      </c>
      <c r="F267" s="1">
        <v>6309.38</v>
      </c>
      <c r="G267" s="1">
        <v>2280</v>
      </c>
      <c r="H267" s="1">
        <v>25</v>
      </c>
      <c r="I267" s="1">
        <f>E267+F267+G267+H267</f>
        <v>10766.880000000001</v>
      </c>
      <c r="J267" s="1">
        <f>D267-I267</f>
        <v>64233.119999999995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:125">
      <c r="A268" t="s">
        <v>186</v>
      </c>
      <c r="B268" t="s">
        <v>187</v>
      </c>
      <c r="C268" t="s">
        <v>575</v>
      </c>
      <c r="D268" s="1">
        <v>80000</v>
      </c>
      <c r="E268" s="1">
        <v>2296</v>
      </c>
      <c r="F268" s="1">
        <v>7400.87</v>
      </c>
      <c r="G268" s="1">
        <v>2432</v>
      </c>
      <c r="H268" s="1">
        <v>25</v>
      </c>
      <c r="I268" s="1">
        <f t="shared" ref="I268:I271" si="77">E268+F268+G268+H268</f>
        <v>12153.869999999999</v>
      </c>
      <c r="J268" s="1">
        <f t="shared" ref="J268:J271" si="78">D268-I268</f>
        <v>67846.13</v>
      </c>
    </row>
    <row r="269" spans="1:125">
      <c r="A269" t="s">
        <v>188</v>
      </c>
      <c r="B269" t="s">
        <v>94</v>
      </c>
      <c r="C269" t="s">
        <v>578</v>
      </c>
      <c r="D269" s="1">
        <v>23000</v>
      </c>
      <c r="E269" s="1">
        <v>660.1</v>
      </c>
      <c r="F269" s="1">
        <v>0</v>
      </c>
      <c r="G269" s="1">
        <v>699.2</v>
      </c>
      <c r="H269" s="1">
        <v>271</v>
      </c>
      <c r="I269" s="1">
        <f t="shared" si="77"/>
        <v>1630.3000000000002</v>
      </c>
      <c r="J269" s="1">
        <f t="shared" si="78"/>
        <v>21369.7</v>
      </c>
    </row>
    <row r="270" spans="1:125">
      <c r="A270" t="s">
        <v>189</v>
      </c>
      <c r="B270" t="s">
        <v>190</v>
      </c>
      <c r="C270" t="s">
        <v>578</v>
      </c>
      <c r="D270" s="1">
        <v>80000</v>
      </c>
      <c r="E270" s="1">
        <v>2296</v>
      </c>
      <c r="F270" s="1">
        <v>7141.89</v>
      </c>
      <c r="G270" s="1">
        <v>2432</v>
      </c>
      <c r="H270" s="1">
        <v>1600.93</v>
      </c>
      <c r="I270" s="1">
        <f t="shared" si="77"/>
        <v>13470.82</v>
      </c>
      <c r="J270" s="1">
        <f t="shared" si="78"/>
        <v>66529.179999999993</v>
      </c>
    </row>
    <row r="271" spans="1:125">
      <c r="A271" t="s">
        <v>191</v>
      </c>
      <c r="B271" t="s">
        <v>481</v>
      </c>
      <c r="C271" t="s">
        <v>575</v>
      </c>
      <c r="D271" s="1">
        <v>40000</v>
      </c>
      <c r="E271" s="1">
        <v>1148</v>
      </c>
      <c r="F271" s="1">
        <v>442.65</v>
      </c>
      <c r="G271" s="1">
        <v>1216</v>
      </c>
      <c r="H271" s="1">
        <v>125</v>
      </c>
      <c r="I271" s="1">
        <f t="shared" si="77"/>
        <v>2931.65</v>
      </c>
      <c r="J271" s="1">
        <f t="shared" si="78"/>
        <v>37068.35</v>
      </c>
    </row>
    <row r="272" spans="1:125">
      <c r="A272" t="s">
        <v>541</v>
      </c>
      <c r="B272" t="s">
        <v>195</v>
      </c>
      <c r="C272" t="s">
        <v>578</v>
      </c>
      <c r="D272" s="1">
        <v>40000</v>
      </c>
      <c r="E272" s="1">
        <v>1148</v>
      </c>
      <c r="F272" s="1">
        <v>442.65</v>
      </c>
      <c r="G272" s="1">
        <v>1216</v>
      </c>
      <c r="H272" s="1">
        <v>763</v>
      </c>
      <c r="I272" s="1">
        <f t="shared" ref="I272:I276" si="79">E272+F272+G272+H272</f>
        <v>3569.65</v>
      </c>
      <c r="J272" s="1">
        <f t="shared" ref="J272:J276" si="80">D272-I272</f>
        <v>36430.35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540</v>
      </c>
      <c r="B273" t="s">
        <v>539</v>
      </c>
      <c r="C273" t="s">
        <v>578</v>
      </c>
      <c r="D273" s="1">
        <v>58000</v>
      </c>
      <c r="E273" s="1">
        <v>1664.6</v>
      </c>
      <c r="F273" s="1">
        <v>3110.32</v>
      </c>
      <c r="G273" s="1">
        <v>1763.2</v>
      </c>
      <c r="H273" s="1">
        <v>25</v>
      </c>
      <c r="I273" s="1">
        <f t="shared" si="79"/>
        <v>6563.12</v>
      </c>
      <c r="J273" s="1">
        <f t="shared" si="80"/>
        <v>51436.88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t="s">
        <v>491</v>
      </c>
      <c r="B274" t="s">
        <v>26</v>
      </c>
      <c r="C274" t="s">
        <v>578</v>
      </c>
      <c r="D274" s="1">
        <v>40000</v>
      </c>
      <c r="E274" s="1">
        <v>1148</v>
      </c>
      <c r="F274" s="1">
        <v>442.65</v>
      </c>
      <c r="G274" s="1">
        <v>1216</v>
      </c>
      <c r="H274" s="1">
        <v>25</v>
      </c>
      <c r="I274" s="1">
        <f t="shared" si="79"/>
        <v>2831.65</v>
      </c>
      <c r="J274" s="1">
        <f t="shared" si="80"/>
        <v>37168.35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:125">
      <c r="A275" t="s">
        <v>192</v>
      </c>
      <c r="B275" t="s">
        <v>23</v>
      </c>
      <c r="C275" t="s">
        <v>578</v>
      </c>
      <c r="D275" s="1">
        <v>125000</v>
      </c>
      <c r="E275" s="1">
        <v>3587.5</v>
      </c>
      <c r="F275" s="1">
        <v>18037.22</v>
      </c>
      <c r="G275" s="1">
        <v>3595.1</v>
      </c>
      <c r="H275" s="1">
        <v>25</v>
      </c>
      <c r="I275" s="1">
        <f t="shared" si="79"/>
        <v>25244.82</v>
      </c>
      <c r="J275" s="1">
        <f t="shared" si="80"/>
        <v>99755.18</v>
      </c>
    </row>
    <row r="276" spans="1:125">
      <c r="A276" t="s">
        <v>542</v>
      </c>
      <c r="B276" t="s">
        <v>105</v>
      </c>
      <c r="C276" t="s">
        <v>578</v>
      </c>
      <c r="D276" s="1">
        <v>32000</v>
      </c>
      <c r="E276" s="1">
        <v>918.4</v>
      </c>
      <c r="F276" s="1">
        <v>0</v>
      </c>
      <c r="G276" s="1">
        <v>972.8</v>
      </c>
      <c r="H276" s="1">
        <v>25</v>
      </c>
      <c r="I276" s="1">
        <f t="shared" si="79"/>
        <v>1916.1999999999998</v>
      </c>
      <c r="J276" s="1">
        <f t="shared" si="80"/>
        <v>30083.8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</row>
    <row r="277" spans="1:125">
      <c r="A277" s="3" t="s">
        <v>18</v>
      </c>
      <c r="B277" s="3">
        <v>10</v>
      </c>
      <c r="C277" s="3"/>
      <c r="D277" s="4">
        <f t="shared" ref="D277:J277" si="81">SUM(D267:D276)</f>
        <v>593000</v>
      </c>
      <c r="E277" s="4">
        <f t="shared" si="81"/>
        <v>17019.100000000002</v>
      </c>
      <c r="F277" s="4">
        <f t="shared" si="81"/>
        <v>43327.630000000005</v>
      </c>
      <c r="G277" s="4">
        <f t="shared" si="81"/>
        <v>17822.3</v>
      </c>
      <c r="H277" s="4">
        <f t="shared" si="81"/>
        <v>2909.9300000000003</v>
      </c>
      <c r="I277" s="4">
        <f t="shared" si="81"/>
        <v>81078.960000000006</v>
      </c>
      <c r="J277" s="4">
        <f t="shared" si="81"/>
        <v>511921.04</v>
      </c>
    </row>
    <row r="279" spans="1:125">
      <c r="A279" s="11" t="s">
        <v>193</v>
      </c>
      <c r="B279" s="11"/>
      <c r="C279" s="13"/>
      <c r="D279" s="11"/>
      <c r="E279" s="11"/>
      <c r="F279" s="11"/>
      <c r="G279" s="11"/>
      <c r="H279" s="11"/>
      <c r="I279" s="11"/>
      <c r="J279" s="11"/>
    </row>
    <row r="280" spans="1:125">
      <c r="A280" t="s">
        <v>194</v>
      </c>
      <c r="B280" t="s">
        <v>195</v>
      </c>
      <c r="C280" t="s">
        <v>575</v>
      </c>
      <c r="D280" s="1">
        <v>65000</v>
      </c>
      <c r="E280" s="1">
        <v>1865.5</v>
      </c>
      <c r="F280" s="1">
        <v>4427.58</v>
      </c>
      <c r="G280" s="1">
        <v>1976</v>
      </c>
      <c r="H280" s="1">
        <v>125</v>
      </c>
      <c r="I280" s="1">
        <f t="shared" ref="I280:I283" si="82">E280+F280+G280+H280</f>
        <v>8394.08</v>
      </c>
      <c r="J280" s="1">
        <f t="shared" ref="J280:J283" si="83">D280-I280</f>
        <v>56605.919999999998</v>
      </c>
    </row>
    <row r="281" spans="1:125">
      <c r="A281" t="s">
        <v>196</v>
      </c>
      <c r="B281" t="s">
        <v>490</v>
      </c>
      <c r="C281" t="s">
        <v>575</v>
      </c>
      <c r="D281" s="1">
        <v>65000</v>
      </c>
      <c r="E281" s="1">
        <v>1865.5</v>
      </c>
      <c r="F281" s="1">
        <v>4220.3900000000003</v>
      </c>
      <c r="G281" s="1">
        <v>1976</v>
      </c>
      <c r="H281" s="1">
        <v>1060.93</v>
      </c>
      <c r="I281" s="1">
        <f t="shared" si="82"/>
        <v>9122.82</v>
      </c>
      <c r="J281" s="1">
        <f t="shared" si="83"/>
        <v>55877.18</v>
      </c>
    </row>
    <row r="282" spans="1:125">
      <c r="A282" t="s">
        <v>197</v>
      </c>
      <c r="B282" t="s">
        <v>198</v>
      </c>
      <c r="C282" t="s">
        <v>575</v>
      </c>
      <c r="D282" s="1">
        <v>55000</v>
      </c>
      <c r="E282" s="1">
        <v>1578.5</v>
      </c>
      <c r="F282" s="1">
        <v>2559.6799999999998</v>
      </c>
      <c r="G282" s="1">
        <v>1672</v>
      </c>
      <c r="H282" s="1">
        <v>25</v>
      </c>
      <c r="I282" s="1">
        <f t="shared" si="82"/>
        <v>5835.18</v>
      </c>
      <c r="J282" s="1">
        <f t="shared" si="83"/>
        <v>49164.82</v>
      </c>
    </row>
    <row r="283" spans="1:125">
      <c r="A283" t="s">
        <v>199</v>
      </c>
      <c r="B283" t="s">
        <v>23</v>
      </c>
      <c r="C283" t="s">
        <v>575</v>
      </c>
      <c r="D283" s="1">
        <v>80000</v>
      </c>
      <c r="E283" s="1">
        <v>2296</v>
      </c>
      <c r="F283" s="1">
        <v>7400.87</v>
      </c>
      <c r="G283" s="1">
        <v>2432</v>
      </c>
      <c r="H283" s="1">
        <v>165</v>
      </c>
      <c r="I283" s="1">
        <f t="shared" si="82"/>
        <v>12293.869999999999</v>
      </c>
      <c r="J283" s="1">
        <f t="shared" si="83"/>
        <v>67706.13</v>
      </c>
    </row>
    <row r="284" spans="1:125">
      <c r="A284" s="3" t="s">
        <v>18</v>
      </c>
      <c r="B284" s="3">
        <v>4</v>
      </c>
      <c r="C284" s="3"/>
      <c r="D284" s="4">
        <f t="shared" ref="D284:J284" si="84">SUM(D280:D283)</f>
        <v>265000</v>
      </c>
      <c r="E284" s="4">
        <f t="shared" si="84"/>
        <v>7605.5</v>
      </c>
      <c r="F284" s="4">
        <f t="shared" si="84"/>
        <v>18608.52</v>
      </c>
      <c r="G284" s="4">
        <f t="shared" si="84"/>
        <v>8056</v>
      </c>
      <c r="H284" s="4">
        <f t="shared" si="84"/>
        <v>1375.93</v>
      </c>
      <c r="I284" s="4">
        <f t="shared" si="84"/>
        <v>35645.949999999997</v>
      </c>
      <c r="J284" s="4">
        <f t="shared" si="84"/>
        <v>229354.05000000002</v>
      </c>
    </row>
    <row r="286" spans="1:125">
      <c r="A286" s="11" t="s">
        <v>201</v>
      </c>
      <c r="B286" s="11"/>
      <c r="C286" s="13"/>
      <c r="D286" s="11"/>
      <c r="E286" s="11"/>
      <c r="F286" s="11"/>
      <c r="G286" s="11"/>
      <c r="H286" s="11"/>
      <c r="I286" s="11"/>
      <c r="J286" s="11"/>
    </row>
    <row r="287" spans="1:125">
      <c r="A287" t="s">
        <v>202</v>
      </c>
      <c r="B287" t="s">
        <v>482</v>
      </c>
      <c r="C287" t="s">
        <v>575</v>
      </c>
      <c r="D287" s="1">
        <v>40000</v>
      </c>
      <c r="E287" s="1">
        <v>1148</v>
      </c>
      <c r="F287" s="1">
        <v>442.65</v>
      </c>
      <c r="G287" s="1">
        <v>1216</v>
      </c>
      <c r="H287" s="1">
        <v>125</v>
      </c>
      <c r="I287" s="1">
        <f t="shared" ref="I287:I289" si="85">E287+F287+G287+H287</f>
        <v>2931.65</v>
      </c>
      <c r="J287" s="1">
        <f t="shared" ref="J287:J289" si="86">D287-I287</f>
        <v>37068.35</v>
      </c>
    </row>
    <row r="288" spans="1:125">
      <c r="A288" t="s">
        <v>204</v>
      </c>
      <c r="B288" t="s">
        <v>483</v>
      </c>
      <c r="C288" t="s">
        <v>575</v>
      </c>
      <c r="D288" s="1">
        <v>40000</v>
      </c>
      <c r="E288" s="1">
        <v>1148</v>
      </c>
      <c r="F288" s="1">
        <v>287.26</v>
      </c>
      <c r="G288" s="1">
        <v>1216</v>
      </c>
      <c r="H288" s="1">
        <v>4680.93</v>
      </c>
      <c r="I288" s="1">
        <f t="shared" si="85"/>
        <v>7332.1900000000005</v>
      </c>
      <c r="J288" s="1">
        <f t="shared" si="86"/>
        <v>32667.809999999998</v>
      </c>
    </row>
    <row r="289" spans="1:125">
      <c r="A289" t="s">
        <v>205</v>
      </c>
      <c r="B289" t="s">
        <v>483</v>
      </c>
      <c r="C289" t="s">
        <v>575</v>
      </c>
      <c r="D289" s="1">
        <v>40000</v>
      </c>
      <c r="E289" s="1">
        <v>1148</v>
      </c>
      <c r="F289" s="1">
        <v>442.65</v>
      </c>
      <c r="G289" s="1">
        <v>1216</v>
      </c>
      <c r="H289" s="1">
        <v>25</v>
      </c>
      <c r="I289" s="1">
        <f t="shared" si="85"/>
        <v>2831.65</v>
      </c>
      <c r="J289" s="1">
        <f t="shared" si="86"/>
        <v>37168.35</v>
      </c>
    </row>
    <row r="290" spans="1:125">
      <c r="A290" s="3" t="s">
        <v>18</v>
      </c>
      <c r="B290" s="3">
        <v>3</v>
      </c>
      <c r="C290" s="3"/>
      <c r="D290" s="4">
        <f t="shared" ref="D290:J290" si="87">SUM(D287:D289)</f>
        <v>120000</v>
      </c>
      <c r="E290" s="4">
        <f t="shared" si="87"/>
        <v>3444</v>
      </c>
      <c r="F290" s="4">
        <f t="shared" si="87"/>
        <v>1172.56</v>
      </c>
      <c r="G290" s="4">
        <f t="shared" si="87"/>
        <v>3648</v>
      </c>
      <c r="H290" s="4">
        <f t="shared" si="87"/>
        <v>4830.93</v>
      </c>
      <c r="I290" s="4">
        <f t="shared" si="87"/>
        <v>13095.49</v>
      </c>
      <c r="J290" s="4">
        <f t="shared" si="87"/>
        <v>106904.51000000001</v>
      </c>
    </row>
    <row r="292" spans="1:125">
      <c r="A292" s="11" t="s">
        <v>492</v>
      </c>
    </row>
    <row r="293" spans="1:125">
      <c r="A293" t="s">
        <v>493</v>
      </c>
      <c r="B293" t="s">
        <v>21</v>
      </c>
      <c r="C293" t="s">
        <v>578</v>
      </c>
      <c r="D293" s="1">
        <v>40000</v>
      </c>
      <c r="E293" s="1">
        <v>1148</v>
      </c>
      <c r="F293" s="1">
        <v>442.65</v>
      </c>
      <c r="G293" s="1">
        <v>1216</v>
      </c>
      <c r="H293" s="1">
        <v>25</v>
      </c>
      <c r="I293" s="1">
        <f>E293+F293+G293+H293</f>
        <v>2831.65</v>
      </c>
      <c r="J293" s="1">
        <f>D293-I293</f>
        <v>37168.35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s="3" t="s">
        <v>18</v>
      </c>
      <c r="B294" s="3">
        <v>1</v>
      </c>
      <c r="C294" s="3"/>
      <c r="D294" s="4">
        <f t="shared" ref="D294:J294" si="88">SUM(D292:D293)</f>
        <v>40000</v>
      </c>
      <c r="E294" s="4">
        <f t="shared" si="88"/>
        <v>1148</v>
      </c>
      <c r="F294" s="4">
        <f t="shared" si="88"/>
        <v>442.65</v>
      </c>
      <c r="G294" s="4">
        <f t="shared" si="88"/>
        <v>1216</v>
      </c>
      <c r="H294" s="4">
        <f t="shared" si="88"/>
        <v>25</v>
      </c>
      <c r="I294" s="4">
        <f t="shared" si="88"/>
        <v>2831.65</v>
      </c>
      <c r="J294" s="4">
        <f t="shared" si="88"/>
        <v>37168.35</v>
      </c>
    </row>
    <row r="296" spans="1:125">
      <c r="A296" s="2" t="s">
        <v>508</v>
      </c>
    </row>
    <row r="297" spans="1:125">
      <c r="A297" t="s">
        <v>239</v>
      </c>
      <c r="B297" t="s">
        <v>23</v>
      </c>
      <c r="C297" t="s">
        <v>575</v>
      </c>
      <c r="D297" s="1">
        <v>110000</v>
      </c>
      <c r="E297" s="1">
        <v>3157</v>
      </c>
      <c r="F297" s="1">
        <v>14457.62</v>
      </c>
      <c r="G297" s="1">
        <v>3344</v>
      </c>
      <c r="H297" s="1">
        <v>165</v>
      </c>
      <c r="I297" s="1">
        <f>E297+F297+G297+H297</f>
        <v>21123.620000000003</v>
      </c>
      <c r="J297" s="1">
        <f>D297-I297</f>
        <v>88876.38</v>
      </c>
    </row>
    <row r="298" spans="1:125">
      <c r="A298" t="s">
        <v>543</v>
      </c>
      <c r="B298" t="s">
        <v>17</v>
      </c>
      <c r="C298" t="s">
        <v>578</v>
      </c>
      <c r="D298" s="1">
        <v>140000</v>
      </c>
      <c r="E298" s="1">
        <v>4018</v>
      </c>
      <c r="F298" s="1">
        <v>21679.59</v>
      </c>
      <c r="G298" s="1">
        <v>3595.1</v>
      </c>
      <c r="H298" s="1">
        <v>25</v>
      </c>
      <c r="I298" s="1">
        <v>29317.69</v>
      </c>
      <c r="J298" s="1">
        <f>+D298-I298</f>
        <v>110682.31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t="s">
        <v>592</v>
      </c>
      <c r="B299" t="s">
        <v>481</v>
      </c>
      <c r="C299" t="s">
        <v>578</v>
      </c>
      <c r="D299" s="1">
        <v>48000</v>
      </c>
      <c r="E299" s="1">
        <v>1377.6</v>
      </c>
      <c r="F299" s="1">
        <v>1571.73</v>
      </c>
      <c r="G299" s="1">
        <v>1459.2</v>
      </c>
      <c r="H299" s="1">
        <v>25</v>
      </c>
      <c r="I299" s="1">
        <f>E299+F299+G299+H299</f>
        <v>4433.53</v>
      </c>
      <c r="J299" s="1">
        <f>D299-I299</f>
        <v>43566.47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t="s">
        <v>641</v>
      </c>
      <c r="B300" t="s">
        <v>583</v>
      </c>
      <c r="C300" t="s">
        <v>578</v>
      </c>
      <c r="D300" s="1">
        <v>22500</v>
      </c>
      <c r="E300" s="1">
        <v>645.75</v>
      </c>
      <c r="F300" s="1">
        <v>0</v>
      </c>
      <c r="G300" s="1">
        <v>684</v>
      </c>
      <c r="H300" s="1">
        <v>25</v>
      </c>
      <c r="I300" s="1">
        <f>E300+F300+G300+H300</f>
        <v>1354.75</v>
      </c>
      <c r="J300" s="1">
        <f>D300-I300</f>
        <v>21145.25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s="3" t="s">
        <v>18</v>
      </c>
      <c r="B301" s="3">
        <v>4</v>
      </c>
      <c r="C301" s="3"/>
      <c r="D301" s="4">
        <f t="shared" ref="D301:J301" si="89">SUM(D297:D300)</f>
        <v>320500</v>
      </c>
      <c r="E301" s="4">
        <f t="shared" si="89"/>
        <v>9198.35</v>
      </c>
      <c r="F301" s="4">
        <f t="shared" si="89"/>
        <v>37708.94</v>
      </c>
      <c r="G301" s="4">
        <f t="shared" si="89"/>
        <v>9082.3000000000011</v>
      </c>
      <c r="H301" s="4">
        <f t="shared" si="89"/>
        <v>240</v>
      </c>
      <c r="I301" s="4">
        <f t="shared" si="89"/>
        <v>56229.59</v>
      </c>
      <c r="J301" s="4">
        <f t="shared" si="89"/>
        <v>264270.41000000003</v>
      </c>
    </row>
    <row r="303" spans="1:125">
      <c r="A303" s="11" t="s">
        <v>206</v>
      </c>
      <c r="B303" s="11"/>
      <c r="C303" s="13"/>
      <c r="D303" s="11"/>
      <c r="E303" s="11"/>
      <c r="F303" s="11"/>
      <c r="G303" s="11"/>
      <c r="H303" s="11"/>
      <c r="I303" s="11"/>
      <c r="J303" s="11"/>
    </row>
    <row r="304" spans="1:125">
      <c r="A304" t="s">
        <v>211</v>
      </c>
      <c r="B304" t="s">
        <v>212</v>
      </c>
      <c r="C304" t="s">
        <v>578</v>
      </c>
      <c r="D304" s="1">
        <v>85000</v>
      </c>
      <c r="E304" s="1">
        <v>2439.5</v>
      </c>
      <c r="F304" s="1">
        <v>8576.99</v>
      </c>
      <c r="G304" s="1">
        <v>2584</v>
      </c>
      <c r="H304" s="1">
        <v>25</v>
      </c>
      <c r="I304" s="1">
        <f t="shared" ref="I304" si="90">E304+F304+G304+H304</f>
        <v>13625.49</v>
      </c>
      <c r="J304" s="1">
        <f t="shared" ref="J304" si="91">D304-I304</f>
        <v>71374.509999999995</v>
      </c>
    </row>
    <row r="305" spans="1:125">
      <c r="A305" t="s">
        <v>215</v>
      </c>
      <c r="B305" t="s">
        <v>216</v>
      </c>
      <c r="C305" t="s">
        <v>578</v>
      </c>
      <c r="D305" s="1">
        <v>40000</v>
      </c>
      <c r="E305" s="1">
        <v>1148</v>
      </c>
      <c r="F305" s="1">
        <v>442.65</v>
      </c>
      <c r="G305" s="1">
        <v>1216</v>
      </c>
      <c r="H305" s="1">
        <v>25</v>
      </c>
      <c r="I305" s="1">
        <f t="shared" ref="I305:I308" si="92">E305+F305+G305+H305</f>
        <v>2831.65</v>
      </c>
      <c r="J305" s="1">
        <f t="shared" ref="J305:J308" si="93">D305-I305</f>
        <v>37168.35</v>
      </c>
    </row>
    <row r="306" spans="1:125">
      <c r="A306" t="s">
        <v>497</v>
      </c>
      <c r="B306" t="s">
        <v>195</v>
      </c>
      <c r="C306" t="s">
        <v>578</v>
      </c>
      <c r="D306" s="1">
        <v>50000</v>
      </c>
      <c r="E306" s="1">
        <v>1435</v>
      </c>
      <c r="F306" s="1">
        <v>1854</v>
      </c>
      <c r="G306" s="1">
        <v>1520</v>
      </c>
      <c r="H306" s="1">
        <v>25</v>
      </c>
      <c r="I306" s="1">
        <f t="shared" si="92"/>
        <v>4834</v>
      </c>
      <c r="J306" s="1">
        <f t="shared" si="93"/>
        <v>45166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:125">
      <c r="A307" t="s">
        <v>496</v>
      </c>
      <c r="B307" t="s">
        <v>495</v>
      </c>
      <c r="C307" t="s">
        <v>578</v>
      </c>
      <c r="D307" s="1">
        <v>28500</v>
      </c>
      <c r="E307" s="1">
        <v>817.95</v>
      </c>
      <c r="F307" s="1">
        <v>0</v>
      </c>
      <c r="G307" s="1">
        <v>866.4</v>
      </c>
      <c r="H307" s="1">
        <v>1060.93</v>
      </c>
      <c r="I307" s="1">
        <f t="shared" si="92"/>
        <v>2745.2799999999997</v>
      </c>
      <c r="J307" s="1">
        <f t="shared" si="93"/>
        <v>25754.720000000001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t="s">
        <v>498</v>
      </c>
      <c r="B308" t="s">
        <v>187</v>
      </c>
      <c r="C308" t="s">
        <v>578</v>
      </c>
      <c r="D308" s="1">
        <v>80000</v>
      </c>
      <c r="E308" s="1">
        <v>2296</v>
      </c>
      <c r="F308" s="1">
        <v>7400.87</v>
      </c>
      <c r="G308" s="1">
        <v>2432</v>
      </c>
      <c r="H308" s="1">
        <v>25</v>
      </c>
      <c r="I308" s="1">
        <f t="shared" si="92"/>
        <v>12153.869999999999</v>
      </c>
      <c r="J308" s="1">
        <f t="shared" si="93"/>
        <v>67846.13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494</v>
      </c>
      <c r="B309" t="s">
        <v>195</v>
      </c>
      <c r="C309" t="s">
        <v>578</v>
      </c>
      <c r="D309" s="1">
        <v>50000</v>
      </c>
      <c r="E309" s="1">
        <v>1435</v>
      </c>
      <c r="F309" s="1">
        <v>1854</v>
      </c>
      <c r="G309" s="1">
        <v>1520</v>
      </c>
      <c r="H309" s="1">
        <v>25</v>
      </c>
      <c r="I309" s="1">
        <f>E309+F309+G309+H309</f>
        <v>4834</v>
      </c>
      <c r="J309" s="1">
        <f>D309-I309</f>
        <v>45166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546</v>
      </c>
      <c r="B310" t="s">
        <v>544</v>
      </c>
      <c r="C310" t="s">
        <v>578</v>
      </c>
      <c r="D310" s="1">
        <v>45000</v>
      </c>
      <c r="E310" s="1">
        <v>1291.5</v>
      </c>
      <c r="F310" s="1">
        <v>1148.33</v>
      </c>
      <c r="G310" s="1">
        <v>1368</v>
      </c>
      <c r="H310" s="1">
        <v>25</v>
      </c>
      <c r="I310" s="1">
        <f>E310+F310+G310+H310</f>
        <v>3832.83</v>
      </c>
      <c r="J310" s="1">
        <f>D310-I310</f>
        <v>41167.17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:125">
      <c r="A311" t="s">
        <v>545</v>
      </c>
      <c r="B311" t="s">
        <v>544</v>
      </c>
      <c r="C311" t="s">
        <v>578</v>
      </c>
      <c r="D311" s="1">
        <v>45000</v>
      </c>
      <c r="E311" s="1">
        <v>1291.5</v>
      </c>
      <c r="F311" s="1">
        <v>992.94</v>
      </c>
      <c r="G311" s="1">
        <v>1368</v>
      </c>
      <c r="H311" s="1">
        <v>1060.93</v>
      </c>
      <c r="I311" s="1">
        <f>E311+F311+G311+H311</f>
        <v>4713.37</v>
      </c>
      <c r="J311" s="1">
        <f>D311-I311</f>
        <v>40286.629999999997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:125">
      <c r="A312" s="3" t="s">
        <v>18</v>
      </c>
      <c r="B312" s="3">
        <v>8</v>
      </c>
      <c r="C312" s="3"/>
      <c r="D312" s="4">
        <f t="shared" ref="D312:J312" si="94">SUM(D304:D311)</f>
        <v>423500</v>
      </c>
      <c r="E312" s="4">
        <f t="shared" si="94"/>
        <v>12154.45</v>
      </c>
      <c r="F312" s="4">
        <f t="shared" si="94"/>
        <v>22269.779999999995</v>
      </c>
      <c r="G312" s="4">
        <f t="shared" si="94"/>
        <v>12874.4</v>
      </c>
      <c r="H312" s="4">
        <f t="shared" si="94"/>
        <v>2271.86</v>
      </c>
      <c r="I312" s="4">
        <f t="shared" si="94"/>
        <v>49570.49</v>
      </c>
      <c r="J312" s="4">
        <f t="shared" si="94"/>
        <v>373929.50999999995</v>
      </c>
    </row>
    <row r="314" spans="1:125">
      <c r="A314" s="11" t="s">
        <v>217</v>
      </c>
      <c r="B314" s="11"/>
      <c r="C314" s="13"/>
      <c r="D314" s="11"/>
      <c r="E314" s="11"/>
      <c r="F314" s="11"/>
      <c r="G314" s="11"/>
      <c r="H314" s="11"/>
      <c r="I314" s="11"/>
      <c r="J314" s="11"/>
    </row>
    <row r="315" spans="1:125">
      <c r="A315" t="s">
        <v>440</v>
      </c>
      <c r="B315" t="s">
        <v>187</v>
      </c>
      <c r="C315" t="s">
        <v>578</v>
      </c>
      <c r="D315" s="1">
        <v>75000</v>
      </c>
      <c r="E315" s="1">
        <v>2152.5</v>
      </c>
      <c r="F315" s="1">
        <v>6309.38</v>
      </c>
      <c r="G315" s="1">
        <v>2280</v>
      </c>
      <c r="H315" s="1">
        <v>25</v>
      </c>
      <c r="I315" s="1">
        <f>E315+F315+G315+H315</f>
        <v>10766.880000000001</v>
      </c>
      <c r="J315" s="1">
        <f>D315-I315</f>
        <v>64233.119999999995</v>
      </c>
    </row>
    <row r="316" spans="1:125">
      <c r="A316" t="s">
        <v>253</v>
      </c>
      <c r="B316" t="s">
        <v>509</v>
      </c>
      <c r="C316" t="s">
        <v>578</v>
      </c>
      <c r="D316" s="1">
        <v>85000</v>
      </c>
      <c r="E316" s="1">
        <v>2439.5</v>
      </c>
      <c r="F316" s="1">
        <v>8576.99</v>
      </c>
      <c r="G316" s="1">
        <v>2584</v>
      </c>
      <c r="H316" s="1">
        <v>25</v>
      </c>
      <c r="I316" s="1">
        <f>E316+F316+G316+H316</f>
        <v>13625.49</v>
      </c>
      <c r="J316" s="1">
        <f>D316-I316</f>
        <v>71374.509999999995</v>
      </c>
    </row>
    <row r="317" spans="1:125" s="2" customFormat="1">
      <c r="A317" t="s">
        <v>218</v>
      </c>
      <c r="B317" t="s">
        <v>216</v>
      </c>
      <c r="C317" t="s">
        <v>578</v>
      </c>
      <c r="D317" s="1">
        <v>31500</v>
      </c>
      <c r="E317" s="1">
        <v>904.05</v>
      </c>
      <c r="F317" s="1">
        <v>0</v>
      </c>
      <c r="G317" s="1">
        <v>957.6</v>
      </c>
      <c r="H317" s="1">
        <v>25</v>
      </c>
      <c r="I317" s="1">
        <f t="shared" ref="I317:I326" si="95">E317+F317+G317+H317</f>
        <v>1886.65</v>
      </c>
      <c r="J317" s="1">
        <f t="shared" ref="J317:J326" si="96">D317-I317</f>
        <v>29613.35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</row>
    <row r="318" spans="1:125" s="2" customFormat="1">
      <c r="A318" t="s">
        <v>219</v>
      </c>
      <c r="B318" t="s">
        <v>105</v>
      </c>
      <c r="C318" t="s">
        <v>575</v>
      </c>
      <c r="D318" s="1">
        <v>28000</v>
      </c>
      <c r="E318" s="1">
        <v>803.6</v>
      </c>
      <c r="F318" s="1">
        <v>0</v>
      </c>
      <c r="G318" s="1">
        <v>851.2</v>
      </c>
      <c r="H318" s="1">
        <v>125</v>
      </c>
      <c r="I318" s="1">
        <f t="shared" si="95"/>
        <v>1779.8000000000002</v>
      </c>
      <c r="J318" s="1">
        <f t="shared" si="96"/>
        <v>26220.2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</row>
    <row r="319" spans="1:125">
      <c r="A319" t="s">
        <v>220</v>
      </c>
      <c r="B319" t="s">
        <v>221</v>
      </c>
      <c r="C319" t="s">
        <v>578</v>
      </c>
      <c r="D319" s="1">
        <v>45000</v>
      </c>
      <c r="E319" s="1">
        <v>1291.5</v>
      </c>
      <c r="F319" s="1">
        <v>1148.33</v>
      </c>
      <c r="G319" s="1">
        <v>1368</v>
      </c>
      <c r="H319" s="1">
        <v>25</v>
      </c>
      <c r="I319" s="1">
        <f t="shared" si="95"/>
        <v>3832.83</v>
      </c>
      <c r="J319" s="1">
        <f t="shared" si="96"/>
        <v>41167.17</v>
      </c>
    </row>
    <row r="320" spans="1:125">
      <c r="A320" t="s">
        <v>222</v>
      </c>
      <c r="B320" t="s">
        <v>208</v>
      </c>
      <c r="C320" t="s">
        <v>578</v>
      </c>
      <c r="D320" s="1">
        <v>31500</v>
      </c>
      <c r="E320" s="1">
        <v>904.05</v>
      </c>
      <c r="F320" s="1">
        <v>0</v>
      </c>
      <c r="G320" s="1">
        <v>957.6</v>
      </c>
      <c r="H320" s="1">
        <v>1060.93</v>
      </c>
      <c r="I320" s="1">
        <f t="shared" si="95"/>
        <v>2922.58</v>
      </c>
      <c r="J320" s="1">
        <f t="shared" si="96"/>
        <v>28577.42</v>
      </c>
    </row>
    <row r="321" spans="1:125">
      <c r="A321" t="s">
        <v>225</v>
      </c>
      <c r="B321" t="s">
        <v>21</v>
      </c>
      <c r="C321" t="s">
        <v>575</v>
      </c>
      <c r="D321" s="1">
        <v>35000</v>
      </c>
      <c r="E321" s="1">
        <v>1004.5</v>
      </c>
      <c r="F321" s="1">
        <v>0</v>
      </c>
      <c r="G321" s="1">
        <v>1064</v>
      </c>
      <c r="H321" s="1">
        <v>125</v>
      </c>
      <c r="I321" s="1">
        <f t="shared" si="95"/>
        <v>2193.5</v>
      </c>
      <c r="J321" s="1">
        <f t="shared" si="96"/>
        <v>32806.5</v>
      </c>
    </row>
    <row r="322" spans="1:125">
      <c r="A322" t="s">
        <v>226</v>
      </c>
      <c r="B322" t="s">
        <v>187</v>
      </c>
      <c r="C322" t="s">
        <v>578</v>
      </c>
      <c r="D322" s="1">
        <v>75000</v>
      </c>
      <c r="E322" s="1">
        <v>2152.5</v>
      </c>
      <c r="F322" s="1">
        <v>6309.38</v>
      </c>
      <c r="G322" s="1">
        <v>2280</v>
      </c>
      <c r="H322" s="1">
        <v>25</v>
      </c>
      <c r="I322" s="1">
        <f t="shared" si="95"/>
        <v>10766.880000000001</v>
      </c>
      <c r="J322" s="1">
        <f t="shared" si="96"/>
        <v>64233.119999999995</v>
      </c>
    </row>
    <row r="323" spans="1:125">
      <c r="A323" t="s">
        <v>227</v>
      </c>
      <c r="B323" t="s">
        <v>216</v>
      </c>
      <c r="C323" t="s">
        <v>578</v>
      </c>
      <c r="D323" s="1">
        <v>40000</v>
      </c>
      <c r="E323" s="1">
        <v>1148</v>
      </c>
      <c r="F323" s="1">
        <v>442.65</v>
      </c>
      <c r="G323" s="1">
        <v>1216</v>
      </c>
      <c r="H323" s="1">
        <v>25</v>
      </c>
      <c r="I323" s="1">
        <f t="shared" si="95"/>
        <v>2831.65</v>
      </c>
      <c r="J323" s="1">
        <f t="shared" si="96"/>
        <v>37168.35</v>
      </c>
    </row>
    <row r="324" spans="1:125">
      <c r="A324" t="s">
        <v>228</v>
      </c>
      <c r="B324" t="s">
        <v>105</v>
      </c>
      <c r="C324" t="s">
        <v>575</v>
      </c>
      <c r="D324" s="1">
        <v>22000</v>
      </c>
      <c r="E324" s="1">
        <v>631.4</v>
      </c>
      <c r="F324" s="1">
        <v>0</v>
      </c>
      <c r="G324" s="1">
        <v>668.8</v>
      </c>
      <c r="H324" s="1">
        <v>185</v>
      </c>
      <c r="I324" s="1">
        <f t="shared" si="95"/>
        <v>1485.1999999999998</v>
      </c>
      <c r="J324" s="1">
        <f t="shared" si="96"/>
        <v>20514.8</v>
      </c>
    </row>
    <row r="325" spans="1:125">
      <c r="A325" t="s">
        <v>229</v>
      </c>
      <c r="B325" t="s">
        <v>105</v>
      </c>
      <c r="C325" t="s">
        <v>575</v>
      </c>
      <c r="D325" s="1">
        <v>21000</v>
      </c>
      <c r="E325" s="1">
        <v>602.70000000000005</v>
      </c>
      <c r="F325" s="1">
        <v>0</v>
      </c>
      <c r="G325" s="1">
        <v>638.4</v>
      </c>
      <c r="H325" s="1">
        <v>1200.93</v>
      </c>
      <c r="I325" s="1">
        <f t="shared" si="95"/>
        <v>2442.0299999999997</v>
      </c>
      <c r="J325" s="1">
        <f t="shared" si="96"/>
        <v>18557.97</v>
      </c>
    </row>
    <row r="326" spans="1:125">
      <c r="A326" t="s">
        <v>230</v>
      </c>
      <c r="B326" t="s">
        <v>208</v>
      </c>
      <c r="C326" t="s">
        <v>575</v>
      </c>
      <c r="D326" s="1">
        <v>22600</v>
      </c>
      <c r="E326" s="1">
        <v>648.62</v>
      </c>
      <c r="F326" s="1">
        <v>0</v>
      </c>
      <c r="G326" s="1">
        <v>687.04</v>
      </c>
      <c r="H326" s="1">
        <v>125</v>
      </c>
      <c r="I326" s="1">
        <f t="shared" si="95"/>
        <v>1460.6599999999999</v>
      </c>
      <c r="J326" s="1">
        <f t="shared" si="96"/>
        <v>21139.34</v>
      </c>
    </row>
    <row r="327" spans="1:125">
      <c r="A327" t="s">
        <v>499</v>
      </c>
      <c r="B327" t="s">
        <v>21</v>
      </c>
      <c r="C327" t="s">
        <v>578</v>
      </c>
      <c r="D327" s="1">
        <v>26664</v>
      </c>
      <c r="E327" s="1">
        <v>765.26</v>
      </c>
      <c r="F327" s="1">
        <v>0</v>
      </c>
      <c r="G327" s="1">
        <v>810.59</v>
      </c>
      <c r="H327" s="1">
        <v>25</v>
      </c>
      <c r="I327" s="1">
        <f t="shared" ref="I327:I336" si="97">E327+F327+G327+H327</f>
        <v>1600.85</v>
      </c>
      <c r="J327" s="1">
        <f t="shared" ref="J327:J336" si="98">D327-I327</f>
        <v>25063.15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t="s">
        <v>547</v>
      </c>
      <c r="B328" t="s">
        <v>195</v>
      </c>
      <c r="C328" t="s">
        <v>578</v>
      </c>
      <c r="D328" s="1">
        <v>30000</v>
      </c>
      <c r="E328" s="1">
        <v>861</v>
      </c>
      <c r="F328" s="1">
        <v>0</v>
      </c>
      <c r="G328" s="1">
        <v>912</v>
      </c>
      <c r="H328" s="1">
        <v>25</v>
      </c>
      <c r="I328" s="1">
        <f t="shared" si="97"/>
        <v>1798</v>
      </c>
      <c r="J328" s="1">
        <f t="shared" si="98"/>
        <v>28202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:125">
      <c r="A329" t="s">
        <v>594</v>
      </c>
      <c r="B329" t="s">
        <v>269</v>
      </c>
      <c r="C329" t="s">
        <v>578</v>
      </c>
      <c r="D329" s="1">
        <v>28000</v>
      </c>
      <c r="E329" s="1">
        <v>803.6</v>
      </c>
      <c r="F329" s="1">
        <v>0</v>
      </c>
      <c r="G329" s="1">
        <v>851.2</v>
      </c>
      <c r="H329" s="1">
        <v>25</v>
      </c>
      <c r="I329" s="1">
        <f t="shared" si="97"/>
        <v>1679.8000000000002</v>
      </c>
      <c r="J329" s="1">
        <f t="shared" si="98"/>
        <v>26320.2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231</v>
      </c>
      <c r="B330" t="s">
        <v>216</v>
      </c>
      <c r="C330" t="s">
        <v>575</v>
      </c>
      <c r="D330" s="1">
        <v>39000</v>
      </c>
      <c r="E330" s="1">
        <v>1119.3</v>
      </c>
      <c r="F330" s="1">
        <v>301.52</v>
      </c>
      <c r="G330" s="1">
        <v>1185.5999999999999</v>
      </c>
      <c r="H330" s="1">
        <v>25</v>
      </c>
      <c r="I330" s="1">
        <f t="shared" si="97"/>
        <v>2631.42</v>
      </c>
      <c r="J330" s="1">
        <f t="shared" si="98"/>
        <v>36368.58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673</v>
      </c>
      <c r="B331" t="s">
        <v>21</v>
      </c>
      <c r="C331" t="s">
        <v>578</v>
      </c>
      <c r="D331" s="1">
        <v>35000</v>
      </c>
      <c r="E331" s="1">
        <v>1004.5</v>
      </c>
      <c r="F331" s="1">
        <v>0</v>
      </c>
      <c r="G331" s="1">
        <v>1064</v>
      </c>
      <c r="H331" s="1">
        <v>25</v>
      </c>
      <c r="I331" s="1">
        <f>E331+F331+G331+H331</f>
        <v>2093.5</v>
      </c>
      <c r="J331" s="1">
        <f>D331-I331</f>
        <v>32906.5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642</v>
      </c>
      <c r="B332" t="s">
        <v>224</v>
      </c>
      <c r="C332" t="s">
        <v>578</v>
      </c>
      <c r="D332" s="1">
        <v>23000</v>
      </c>
      <c r="E332" s="1">
        <v>660.1</v>
      </c>
      <c r="F332" s="1">
        <v>0</v>
      </c>
      <c r="G332" s="1">
        <v>699.2</v>
      </c>
      <c r="H332" s="1">
        <v>25</v>
      </c>
      <c r="I332" s="1">
        <f>E332+F332+G332+H332</f>
        <v>1384.3000000000002</v>
      </c>
      <c r="J332" s="1">
        <f>D332-I332</f>
        <v>21615.7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593</v>
      </c>
      <c r="B333" t="s">
        <v>208</v>
      </c>
      <c r="C333" t="s">
        <v>578</v>
      </c>
      <c r="D333" s="1">
        <v>28000</v>
      </c>
      <c r="E333" s="1">
        <v>803.6</v>
      </c>
      <c r="F333" s="1">
        <v>0</v>
      </c>
      <c r="G333" s="1">
        <v>851.2</v>
      </c>
      <c r="H333" s="1">
        <v>1060.93</v>
      </c>
      <c r="I333" s="1">
        <f t="shared" si="97"/>
        <v>2715.7300000000005</v>
      </c>
      <c r="J333" s="1">
        <f t="shared" si="98"/>
        <v>25284.27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595</v>
      </c>
      <c r="B334" t="s">
        <v>269</v>
      </c>
      <c r="C334" t="s">
        <v>578</v>
      </c>
      <c r="D334" s="1">
        <v>23000</v>
      </c>
      <c r="E334" s="1">
        <v>660.1</v>
      </c>
      <c r="F334" s="1">
        <v>0</v>
      </c>
      <c r="G334" s="1">
        <v>699.2</v>
      </c>
      <c r="H334" s="1">
        <v>125</v>
      </c>
      <c r="I334" s="1">
        <f t="shared" si="97"/>
        <v>1484.3000000000002</v>
      </c>
      <c r="J334" s="1">
        <f t="shared" si="98"/>
        <v>21515.7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t="s">
        <v>644</v>
      </c>
      <c r="B335" t="s">
        <v>643</v>
      </c>
      <c r="C335" t="s">
        <v>578</v>
      </c>
      <c r="D335" s="1">
        <v>20000</v>
      </c>
      <c r="E335" s="1">
        <v>574</v>
      </c>
      <c r="F335" s="1">
        <v>0</v>
      </c>
      <c r="G335" s="1">
        <v>608</v>
      </c>
      <c r="H335" s="1">
        <v>25</v>
      </c>
      <c r="I335" s="1">
        <f>E335+F335+G335+H335</f>
        <v>1207</v>
      </c>
      <c r="J335" s="1">
        <f>D335-I335</f>
        <v>18793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500</v>
      </c>
      <c r="B336" t="s">
        <v>216</v>
      </c>
      <c r="C336" t="s">
        <v>578</v>
      </c>
      <c r="D336" s="1">
        <v>30000</v>
      </c>
      <c r="E336" s="1">
        <v>861</v>
      </c>
      <c r="F336" s="1">
        <v>0</v>
      </c>
      <c r="G336" s="1">
        <v>912</v>
      </c>
      <c r="H336" s="1">
        <v>25</v>
      </c>
      <c r="I336" s="1">
        <f t="shared" si="97"/>
        <v>1798</v>
      </c>
      <c r="J336" s="1">
        <f t="shared" si="98"/>
        <v>28202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s="3" t="s">
        <v>18</v>
      </c>
      <c r="B337" s="3">
        <v>22</v>
      </c>
      <c r="C337" s="3"/>
      <c r="D337" s="4">
        <f t="shared" ref="D337:J337" si="99">SUM(D315:D336)</f>
        <v>794264</v>
      </c>
      <c r="E337" s="4">
        <f t="shared" si="99"/>
        <v>22795.379999999997</v>
      </c>
      <c r="F337" s="4">
        <f t="shared" si="99"/>
        <v>23088.25</v>
      </c>
      <c r="G337" s="4">
        <f t="shared" si="99"/>
        <v>24145.63</v>
      </c>
      <c r="H337" s="4">
        <f t="shared" si="99"/>
        <v>4357.79</v>
      </c>
      <c r="I337" s="4">
        <f t="shared" si="99"/>
        <v>74387.05</v>
      </c>
      <c r="J337" s="4">
        <f t="shared" si="99"/>
        <v>719876.95</v>
      </c>
    </row>
    <row r="339" spans="1:125">
      <c r="A339" s="11" t="s">
        <v>232</v>
      </c>
      <c r="B339" s="11"/>
      <c r="C339" s="13"/>
      <c r="D339" s="11"/>
      <c r="E339" s="11"/>
      <c r="F339" s="11"/>
      <c r="G339" s="11"/>
      <c r="H339" s="11"/>
      <c r="I339" s="11"/>
      <c r="J339" s="11"/>
    </row>
    <row r="340" spans="1:125">
      <c r="A340" t="s">
        <v>233</v>
      </c>
      <c r="B340" t="s">
        <v>234</v>
      </c>
      <c r="C340" t="s">
        <v>575</v>
      </c>
      <c r="D340" s="1">
        <v>30000</v>
      </c>
      <c r="E340" s="1">
        <v>861</v>
      </c>
      <c r="F340" s="1">
        <v>0</v>
      </c>
      <c r="G340" s="1">
        <v>912</v>
      </c>
      <c r="H340" s="1">
        <v>140</v>
      </c>
      <c r="I340" s="1">
        <f>+E340+F340+G340+H340</f>
        <v>1913</v>
      </c>
      <c r="J340" s="1">
        <f>+D340-I340</f>
        <v>28087</v>
      </c>
    </row>
    <row r="341" spans="1:125">
      <c r="A341" t="s">
        <v>236</v>
      </c>
      <c r="B341" t="s">
        <v>21</v>
      </c>
      <c r="C341" t="s">
        <v>575</v>
      </c>
      <c r="D341" s="1">
        <v>28000</v>
      </c>
      <c r="E341" s="1">
        <v>803.6</v>
      </c>
      <c r="F341" s="1">
        <v>0</v>
      </c>
      <c r="G341" s="1">
        <v>851.2</v>
      </c>
      <c r="H341" s="1">
        <v>125</v>
      </c>
      <c r="I341" s="1">
        <f t="shared" ref="I341:I345" si="100">+E341+F341+G341+H341</f>
        <v>1779.8000000000002</v>
      </c>
      <c r="J341" s="1">
        <f t="shared" ref="J341:J345" si="101">+D341-I341</f>
        <v>26220.2</v>
      </c>
    </row>
    <row r="342" spans="1:125">
      <c r="A342" t="s">
        <v>238</v>
      </c>
      <c r="B342" t="s">
        <v>23</v>
      </c>
      <c r="C342" t="s">
        <v>578</v>
      </c>
      <c r="D342" s="1">
        <v>29450</v>
      </c>
      <c r="E342" s="1">
        <v>845.22</v>
      </c>
      <c r="F342" s="1">
        <v>0</v>
      </c>
      <c r="G342" s="1">
        <v>895.28</v>
      </c>
      <c r="H342" s="1">
        <v>125</v>
      </c>
      <c r="I342" s="1">
        <f t="shared" si="100"/>
        <v>1865.5</v>
      </c>
      <c r="J342" s="1">
        <f t="shared" si="101"/>
        <v>27584.5</v>
      </c>
    </row>
    <row r="343" spans="1:125">
      <c r="A343" t="s">
        <v>240</v>
      </c>
      <c r="B343" t="s">
        <v>234</v>
      </c>
      <c r="C343" t="s">
        <v>578</v>
      </c>
      <c r="D343" s="1">
        <v>26000</v>
      </c>
      <c r="E343" s="1">
        <v>746.2</v>
      </c>
      <c r="F343" s="1">
        <v>0</v>
      </c>
      <c r="G343" s="1">
        <v>790.4</v>
      </c>
      <c r="H343" s="1">
        <v>75</v>
      </c>
      <c r="I343" s="1">
        <f t="shared" si="100"/>
        <v>1611.6</v>
      </c>
      <c r="J343" s="1">
        <f t="shared" si="101"/>
        <v>24388.400000000001</v>
      </c>
    </row>
    <row r="344" spans="1:125">
      <c r="A344" t="s">
        <v>241</v>
      </c>
      <c r="B344" t="s">
        <v>510</v>
      </c>
      <c r="C344" t="s">
        <v>575</v>
      </c>
      <c r="D344" s="1">
        <v>35000</v>
      </c>
      <c r="E344" s="1">
        <v>1004.5</v>
      </c>
      <c r="F344" s="1">
        <v>0</v>
      </c>
      <c r="G344" s="1">
        <v>1064</v>
      </c>
      <c r="H344" s="1">
        <v>165</v>
      </c>
      <c r="I344" s="1">
        <f t="shared" si="100"/>
        <v>2233.5</v>
      </c>
      <c r="J344" s="1">
        <f t="shared" si="101"/>
        <v>32766.5</v>
      </c>
    </row>
    <row r="345" spans="1:125">
      <c r="A345" t="s">
        <v>550</v>
      </c>
      <c r="B345" t="s">
        <v>549</v>
      </c>
      <c r="C345" t="s">
        <v>578</v>
      </c>
      <c r="D345" s="1">
        <v>40000</v>
      </c>
      <c r="E345" s="1">
        <v>1148</v>
      </c>
      <c r="F345" s="1">
        <v>442.65</v>
      </c>
      <c r="G345" s="1">
        <v>1216</v>
      </c>
      <c r="H345" s="1">
        <v>25</v>
      </c>
      <c r="I345" s="1">
        <f t="shared" si="100"/>
        <v>2831.65</v>
      </c>
      <c r="J345" s="1">
        <f t="shared" si="101"/>
        <v>37168.35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:125">
      <c r="A346" s="3" t="s">
        <v>18</v>
      </c>
      <c r="B346" s="3">
        <v>6</v>
      </c>
      <c r="C346" s="3"/>
      <c r="D346" s="4">
        <f t="shared" ref="D346:J346" si="102">SUM(D340:D345)</f>
        <v>188450</v>
      </c>
      <c r="E346" s="4">
        <f t="shared" si="102"/>
        <v>5408.5199999999995</v>
      </c>
      <c r="F346" s="4">
        <f t="shared" si="102"/>
        <v>442.65</v>
      </c>
      <c r="G346" s="4">
        <f t="shared" si="102"/>
        <v>5728.88</v>
      </c>
      <c r="H346" s="4">
        <f t="shared" si="102"/>
        <v>655</v>
      </c>
      <c r="I346" s="4">
        <f t="shared" si="102"/>
        <v>12235.05</v>
      </c>
      <c r="J346" s="4">
        <f t="shared" si="102"/>
        <v>176214.95</v>
      </c>
    </row>
    <row r="348" spans="1:125">
      <c r="A348" s="11" t="s">
        <v>242</v>
      </c>
      <c r="B348" s="11"/>
      <c r="C348" s="13"/>
      <c r="D348" s="11"/>
      <c r="E348" s="11"/>
      <c r="F348" s="11"/>
      <c r="G348" s="11"/>
      <c r="H348" s="11"/>
      <c r="I348" s="11"/>
      <c r="J348" s="11"/>
    </row>
    <row r="349" spans="1:125">
      <c r="A349" t="s">
        <v>243</v>
      </c>
      <c r="B349" t="s">
        <v>105</v>
      </c>
      <c r="C349" t="s">
        <v>578</v>
      </c>
      <c r="D349" s="1">
        <v>13800</v>
      </c>
      <c r="E349" s="1">
        <v>396.06</v>
      </c>
      <c r="F349" s="1">
        <v>0</v>
      </c>
      <c r="G349" s="1">
        <v>419.52</v>
      </c>
      <c r="H349" s="1">
        <v>25</v>
      </c>
      <c r="I349" s="1">
        <f t="shared" ref="I349:I361" si="103">E349+F349+G349+H349</f>
        <v>840.57999999999993</v>
      </c>
      <c r="J349" s="1">
        <f t="shared" ref="J349:J361" si="104">D349-I349</f>
        <v>12959.42</v>
      </c>
    </row>
    <row r="350" spans="1:125">
      <c r="A350" t="s">
        <v>245</v>
      </c>
      <c r="B350" t="s">
        <v>246</v>
      </c>
      <c r="C350" t="s">
        <v>578</v>
      </c>
      <c r="D350" s="1">
        <v>17800</v>
      </c>
      <c r="E350" s="1">
        <v>510.86</v>
      </c>
      <c r="F350" s="1">
        <v>0</v>
      </c>
      <c r="G350" s="1">
        <v>541.12</v>
      </c>
      <c r="H350" s="1">
        <v>1180.93</v>
      </c>
      <c r="I350" s="1">
        <f t="shared" si="103"/>
        <v>2232.91</v>
      </c>
      <c r="J350" s="1">
        <f t="shared" si="104"/>
        <v>15567.09</v>
      </c>
    </row>
    <row r="351" spans="1:125">
      <c r="A351" t="s">
        <v>247</v>
      </c>
      <c r="B351" t="s">
        <v>105</v>
      </c>
      <c r="C351" t="s">
        <v>578</v>
      </c>
      <c r="D351" s="1">
        <v>18000</v>
      </c>
      <c r="E351" s="1">
        <v>516.6</v>
      </c>
      <c r="F351" s="1">
        <v>0</v>
      </c>
      <c r="G351" s="1">
        <v>547.20000000000005</v>
      </c>
      <c r="H351" s="1">
        <v>25</v>
      </c>
      <c r="I351" s="1">
        <f t="shared" si="103"/>
        <v>1088.8000000000002</v>
      </c>
      <c r="J351" s="1">
        <f t="shared" si="104"/>
        <v>16911.2</v>
      </c>
    </row>
    <row r="352" spans="1:125">
      <c r="A352" t="s">
        <v>248</v>
      </c>
      <c r="B352" t="s">
        <v>208</v>
      </c>
      <c r="C352" t="s">
        <v>575</v>
      </c>
      <c r="D352" s="1">
        <v>21600</v>
      </c>
      <c r="E352" s="1">
        <v>619.91999999999996</v>
      </c>
      <c r="F352" s="1">
        <v>0</v>
      </c>
      <c r="G352" s="1">
        <v>656.64</v>
      </c>
      <c r="H352" s="1">
        <v>185</v>
      </c>
      <c r="I352" s="1">
        <f t="shared" si="103"/>
        <v>1461.56</v>
      </c>
      <c r="J352" s="1">
        <f t="shared" si="104"/>
        <v>20138.439999999999</v>
      </c>
    </row>
    <row r="353" spans="1:125">
      <c r="A353" t="s">
        <v>249</v>
      </c>
      <c r="B353" t="s">
        <v>250</v>
      </c>
      <c r="C353" t="s">
        <v>578</v>
      </c>
      <c r="D353" s="1">
        <v>95000</v>
      </c>
      <c r="E353" s="1">
        <v>2726.5</v>
      </c>
      <c r="F353" s="1">
        <v>10929.24</v>
      </c>
      <c r="G353" s="1">
        <v>2888</v>
      </c>
      <c r="H353" s="1">
        <v>25</v>
      </c>
      <c r="I353" s="1">
        <f t="shared" si="103"/>
        <v>16568.739999999998</v>
      </c>
      <c r="J353" s="1">
        <f t="shared" si="104"/>
        <v>78431.260000000009</v>
      </c>
    </row>
    <row r="354" spans="1:125">
      <c r="A354" t="s">
        <v>502</v>
      </c>
      <c r="B354" t="s">
        <v>195</v>
      </c>
      <c r="C354" t="s">
        <v>578</v>
      </c>
      <c r="D354" s="1">
        <v>25000</v>
      </c>
      <c r="E354" s="1">
        <v>717.5</v>
      </c>
      <c r="F354" s="1">
        <v>0</v>
      </c>
      <c r="G354" s="1">
        <v>760</v>
      </c>
      <c r="H354" s="1">
        <v>125</v>
      </c>
      <c r="I354" s="1">
        <f t="shared" si="103"/>
        <v>1602.5</v>
      </c>
      <c r="J354" s="1">
        <f t="shared" si="104"/>
        <v>23397.5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:125">
      <c r="A355" t="s">
        <v>501</v>
      </c>
      <c r="B355" t="s">
        <v>187</v>
      </c>
      <c r="C355" t="s">
        <v>578</v>
      </c>
      <c r="D355" s="1">
        <v>60000</v>
      </c>
      <c r="E355" s="1">
        <v>1722</v>
      </c>
      <c r="F355" s="1">
        <v>3486.68</v>
      </c>
      <c r="G355" s="1">
        <v>1824</v>
      </c>
      <c r="H355" s="1">
        <v>25</v>
      </c>
      <c r="I355" s="1">
        <f t="shared" si="103"/>
        <v>7057.68</v>
      </c>
      <c r="J355" s="1">
        <f t="shared" si="104"/>
        <v>52942.32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:125">
      <c r="A356" t="s">
        <v>411</v>
      </c>
      <c r="B356" t="s">
        <v>410</v>
      </c>
      <c r="C356" t="s">
        <v>578</v>
      </c>
      <c r="D356" s="1">
        <v>26250</v>
      </c>
      <c r="E356" s="1">
        <v>753.38</v>
      </c>
      <c r="F356" s="1">
        <v>0</v>
      </c>
      <c r="G356" s="1">
        <v>798</v>
      </c>
      <c r="H356" s="1">
        <v>205</v>
      </c>
      <c r="I356" s="1">
        <f>E356+F356+G356+H356</f>
        <v>1756.38</v>
      </c>
      <c r="J356" s="1">
        <f>D356-I356</f>
        <v>24493.62</v>
      </c>
    </row>
    <row r="357" spans="1:125">
      <c r="A357" t="s">
        <v>646</v>
      </c>
      <c r="B357" t="s">
        <v>643</v>
      </c>
      <c r="C357" t="s">
        <v>578</v>
      </c>
      <c r="D357" s="1">
        <v>22000</v>
      </c>
      <c r="E357" s="1">
        <v>631.4</v>
      </c>
      <c r="F357" s="1">
        <v>0</v>
      </c>
      <c r="G357" s="1">
        <v>668.8</v>
      </c>
      <c r="H357" s="1">
        <v>25</v>
      </c>
      <c r="I357" s="1">
        <f>+E357+F357+G357+H357</f>
        <v>1325.1999999999998</v>
      </c>
      <c r="J357" s="1">
        <f>D357-I357</f>
        <v>20674.8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:125">
      <c r="A358" t="s">
        <v>645</v>
      </c>
      <c r="B358" t="s">
        <v>252</v>
      </c>
      <c r="C358" t="s">
        <v>578</v>
      </c>
      <c r="D358" s="1">
        <v>20000</v>
      </c>
      <c r="E358" s="1">
        <v>574</v>
      </c>
      <c r="F358" s="1">
        <v>0</v>
      </c>
      <c r="G358" s="1">
        <v>608</v>
      </c>
      <c r="H358" s="1">
        <v>125</v>
      </c>
      <c r="I358" s="1">
        <f>E358+F358+G358+H358</f>
        <v>1307</v>
      </c>
      <c r="J358" s="1">
        <f>D358-I358</f>
        <v>18693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>
      <c r="A359" s="14" t="s">
        <v>648</v>
      </c>
      <c r="B359" s="14" t="s">
        <v>195</v>
      </c>
      <c r="C359" t="s">
        <v>578</v>
      </c>
      <c r="D359" s="1">
        <v>35000</v>
      </c>
      <c r="E359" s="1">
        <v>1004.5</v>
      </c>
      <c r="F359" s="1">
        <v>0</v>
      </c>
      <c r="G359" s="1">
        <v>1064</v>
      </c>
      <c r="H359" s="1">
        <v>25</v>
      </c>
      <c r="I359" s="1">
        <f>E359+F359+G359+H359</f>
        <v>2093.5</v>
      </c>
      <c r="J359" s="1">
        <f>D359-I359</f>
        <v>32906.5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:125">
      <c r="A360" s="14" t="s">
        <v>647</v>
      </c>
      <c r="B360" s="14" t="s">
        <v>195</v>
      </c>
      <c r="C360" t="s">
        <v>578</v>
      </c>
      <c r="D360" s="1">
        <v>35000</v>
      </c>
      <c r="E360" s="1">
        <v>1004.5</v>
      </c>
      <c r="F360" s="1">
        <v>0</v>
      </c>
      <c r="G360" s="1">
        <v>1064</v>
      </c>
      <c r="H360" s="1">
        <v>25</v>
      </c>
      <c r="I360" s="1">
        <f>E360+F360+G360+H360</f>
        <v>2093.5</v>
      </c>
      <c r="J360" s="1">
        <f>D360-I360</f>
        <v>32906.5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254</v>
      </c>
      <c r="B361" t="s">
        <v>21</v>
      </c>
      <c r="C361" t="s">
        <v>578</v>
      </c>
      <c r="D361" s="1">
        <v>22650</v>
      </c>
      <c r="E361" s="1">
        <v>650.05999999999995</v>
      </c>
      <c r="F361" s="1">
        <v>0</v>
      </c>
      <c r="G361" s="1">
        <v>688.56</v>
      </c>
      <c r="H361" s="1">
        <v>1060.93</v>
      </c>
      <c r="I361" s="1">
        <f t="shared" si="103"/>
        <v>2399.5500000000002</v>
      </c>
      <c r="J361" s="1">
        <f t="shared" si="104"/>
        <v>20250.45</v>
      </c>
    </row>
    <row r="362" spans="1:125">
      <c r="A362" t="s">
        <v>551</v>
      </c>
      <c r="B362" s="12" t="s">
        <v>21</v>
      </c>
      <c r="C362" s="12" t="s">
        <v>578</v>
      </c>
      <c r="D362" s="1">
        <v>20000</v>
      </c>
      <c r="E362" s="1">
        <v>574</v>
      </c>
      <c r="F362" s="1">
        <v>0</v>
      </c>
      <c r="G362" s="1">
        <v>608</v>
      </c>
      <c r="H362" s="1">
        <v>25</v>
      </c>
      <c r="I362" s="1">
        <f t="shared" ref="I362:I373" si="105">E362+F362+G362+H362</f>
        <v>1207</v>
      </c>
      <c r="J362" s="1">
        <f t="shared" ref="J362:J373" si="106">D362-I362</f>
        <v>18793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654</v>
      </c>
      <c r="B363" t="s">
        <v>269</v>
      </c>
      <c r="C363" s="12" t="s">
        <v>578</v>
      </c>
      <c r="D363" s="1">
        <v>23000</v>
      </c>
      <c r="E363" s="1">
        <v>660.1</v>
      </c>
      <c r="F363" s="1">
        <v>0</v>
      </c>
      <c r="G363" s="1">
        <v>699.2</v>
      </c>
      <c r="H363" s="1">
        <v>25</v>
      </c>
      <c r="I363" s="1">
        <f t="shared" si="105"/>
        <v>1384.3000000000002</v>
      </c>
      <c r="J363" s="1">
        <f t="shared" si="106"/>
        <v>21615.7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:125">
      <c r="A364" t="s">
        <v>653</v>
      </c>
      <c r="B364" t="s">
        <v>252</v>
      </c>
      <c r="C364" s="12" t="s">
        <v>578</v>
      </c>
      <c r="D364" s="1">
        <v>15000</v>
      </c>
      <c r="E364" s="1">
        <v>430.5</v>
      </c>
      <c r="F364" s="1">
        <v>0</v>
      </c>
      <c r="G364" s="1">
        <v>456</v>
      </c>
      <c r="H364" s="1">
        <v>25</v>
      </c>
      <c r="I364" s="1">
        <f t="shared" si="105"/>
        <v>911.5</v>
      </c>
      <c r="J364" s="1">
        <f t="shared" si="106"/>
        <v>14088.5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652</v>
      </c>
      <c r="B365" t="s">
        <v>252</v>
      </c>
      <c r="C365" s="12" t="s">
        <v>578</v>
      </c>
      <c r="D365" s="1">
        <v>20000</v>
      </c>
      <c r="E365" s="1">
        <v>574</v>
      </c>
      <c r="F365" s="1">
        <v>0</v>
      </c>
      <c r="G365" s="1">
        <v>608</v>
      </c>
      <c r="H365" s="1">
        <v>25</v>
      </c>
      <c r="I365" s="1">
        <f t="shared" si="105"/>
        <v>1207</v>
      </c>
      <c r="J365" s="1">
        <f t="shared" si="106"/>
        <v>18793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651</v>
      </c>
      <c r="B366" t="s">
        <v>252</v>
      </c>
      <c r="C366" s="12" t="s">
        <v>578</v>
      </c>
      <c r="D366" s="1">
        <v>15000</v>
      </c>
      <c r="E366" s="1">
        <v>430.5</v>
      </c>
      <c r="F366" s="1">
        <v>0</v>
      </c>
      <c r="G366" s="1">
        <v>456</v>
      </c>
      <c r="H366" s="1">
        <v>25</v>
      </c>
      <c r="I366" s="1">
        <f t="shared" si="105"/>
        <v>911.5</v>
      </c>
      <c r="J366" s="1">
        <f t="shared" si="106"/>
        <v>14088.5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655</v>
      </c>
      <c r="B367" t="s">
        <v>21</v>
      </c>
      <c r="C367" s="12" t="s">
        <v>578</v>
      </c>
      <c r="D367" s="1">
        <v>25500</v>
      </c>
      <c r="E367" s="1">
        <v>731.85</v>
      </c>
      <c r="F367" s="1">
        <v>0</v>
      </c>
      <c r="G367" s="1">
        <v>775.2</v>
      </c>
      <c r="H367" s="1">
        <v>25</v>
      </c>
      <c r="I367" s="1">
        <f t="shared" si="105"/>
        <v>1532.0500000000002</v>
      </c>
      <c r="J367" s="1">
        <f t="shared" si="106"/>
        <v>23967.95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650</v>
      </c>
      <c r="B368" t="s">
        <v>34</v>
      </c>
      <c r="C368" s="12" t="s">
        <v>578</v>
      </c>
      <c r="D368" s="1">
        <v>20000</v>
      </c>
      <c r="E368" s="1">
        <v>574</v>
      </c>
      <c r="F368" s="1">
        <v>0</v>
      </c>
      <c r="G368" s="1">
        <v>608</v>
      </c>
      <c r="H368" s="1">
        <v>145</v>
      </c>
      <c r="I368" s="1">
        <f t="shared" si="105"/>
        <v>1327</v>
      </c>
      <c r="J368" s="1">
        <f t="shared" si="106"/>
        <v>18673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649</v>
      </c>
      <c r="B369" t="s">
        <v>252</v>
      </c>
      <c r="C369" s="12" t="s">
        <v>578</v>
      </c>
      <c r="D369" s="1">
        <v>20000</v>
      </c>
      <c r="E369" s="1">
        <v>574</v>
      </c>
      <c r="F369" s="1">
        <v>0</v>
      </c>
      <c r="G369" s="1">
        <v>608</v>
      </c>
      <c r="H369" s="1">
        <v>25</v>
      </c>
      <c r="I369" s="1">
        <f t="shared" si="105"/>
        <v>1207</v>
      </c>
      <c r="J369" s="1">
        <f t="shared" si="106"/>
        <v>18793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703</v>
      </c>
      <c r="B370" s="25" t="s">
        <v>203</v>
      </c>
      <c r="C370" s="19" t="s">
        <v>578</v>
      </c>
      <c r="D370" s="1">
        <v>20000</v>
      </c>
      <c r="E370" s="1">
        <v>574</v>
      </c>
      <c r="F370" s="1">
        <v>0</v>
      </c>
      <c r="G370" s="1">
        <v>608</v>
      </c>
      <c r="H370" s="1">
        <v>25</v>
      </c>
      <c r="I370" s="1">
        <f>E370+F370+G370+H370</f>
        <v>1207</v>
      </c>
      <c r="J370" s="1">
        <f>D370-I370</f>
        <v>18793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657</v>
      </c>
      <c r="B371" t="s">
        <v>195</v>
      </c>
      <c r="C371" s="12" t="s">
        <v>578</v>
      </c>
      <c r="D371" s="1">
        <v>35000</v>
      </c>
      <c r="E371" s="1">
        <v>1004.5</v>
      </c>
      <c r="F371" s="1">
        <v>0</v>
      </c>
      <c r="G371" s="1">
        <v>1064</v>
      </c>
      <c r="H371" s="1">
        <v>25</v>
      </c>
      <c r="I371" s="1">
        <f t="shared" si="105"/>
        <v>2093.5</v>
      </c>
      <c r="J371" s="1">
        <f t="shared" si="106"/>
        <v>32906.5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t="s">
        <v>656</v>
      </c>
      <c r="B372" t="s">
        <v>224</v>
      </c>
      <c r="C372" s="12" t="s">
        <v>578</v>
      </c>
      <c r="D372" s="1">
        <v>23000</v>
      </c>
      <c r="E372" s="1">
        <v>660.1</v>
      </c>
      <c r="F372" s="1">
        <v>0</v>
      </c>
      <c r="G372" s="1">
        <v>699.2</v>
      </c>
      <c r="H372" s="1">
        <v>25</v>
      </c>
      <c r="I372" s="1">
        <f t="shared" si="105"/>
        <v>1384.3000000000002</v>
      </c>
      <c r="J372" s="1">
        <f t="shared" si="106"/>
        <v>21615.7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:125">
      <c r="A373" t="s">
        <v>596</v>
      </c>
      <c r="B373" t="s">
        <v>21</v>
      </c>
      <c r="C373" s="12" t="s">
        <v>578</v>
      </c>
      <c r="D373" s="1">
        <v>35000</v>
      </c>
      <c r="E373" s="1">
        <v>1004.5</v>
      </c>
      <c r="F373" s="1">
        <v>0</v>
      </c>
      <c r="G373" s="1">
        <v>1064</v>
      </c>
      <c r="H373" s="1">
        <v>25</v>
      </c>
      <c r="I373" s="1">
        <f t="shared" si="105"/>
        <v>2093.5</v>
      </c>
      <c r="J373" s="1">
        <f t="shared" si="106"/>
        <v>32906.5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>
      <c r="A374" s="3" t="s">
        <v>18</v>
      </c>
      <c r="B374" s="3">
        <v>25</v>
      </c>
      <c r="C374" s="3"/>
      <c r="D374" s="4">
        <f t="shared" ref="D374:J374" si="107">SUM(D349:D373)</f>
        <v>683600</v>
      </c>
      <c r="E374" s="4">
        <f t="shared" si="107"/>
        <v>19619.330000000002</v>
      </c>
      <c r="F374" s="4">
        <f t="shared" si="107"/>
        <v>14415.92</v>
      </c>
      <c r="G374" s="4">
        <f t="shared" si="107"/>
        <v>20781.439999999999</v>
      </c>
      <c r="H374" s="4">
        <f t="shared" si="107"/>
        <v>3476.86</v>
      </c>
      <c r="I374" s="4">
        <f t="shared" si="107"/>
        <v>58293.55000000001</v>
      </c>
      <c r="J374" s="4">
        <f t="shared" si="107"/>
        <v>625306.44999999995</v>
      </c>
    </row>
    <row r="376" spans="1:125">
      <c r="A376" s="11" t="s">
        <v>255</v>
      </c>
      <c r="B376" s="11"/>
      <c r="C376" s="13"/>
      <c r="D376" s="11"/>
      <c r="E376" s="11"/>
      <c r="F376" s="11"/>
      <c r="G376" s="11"/>
      <c r="H376" s="11"/>
      <c r="I376" s="11"/>
      <c r="J376" s="11"/>
    </row>
    <row r="377" spans="1:125">
      <c r="A377" t="s">
        <v>210</v>
      </c>
      <c r="B377" t="s">
        <v>187</v>
      </c>
      <c r="C377" t="s">
        <v>578</v>
      </c>
      <c r="D377" s="1">
        <v>75000</v>
      </c>
      <c r="E377" s="1">
        <v>2152.5</v>
      </c>
      <c r="F377" s="1">
        <v>6309.38</v>
      </c>
      <c r="G377" s="1">
        <v>2280</v>
      </c>
      <c r="H377" s="1">
        <v>1105</v>
      </c>
      <c r="I377" s="1">
        <f t="shared" ref="I377:I384" si="108">E377+F377+G377+H377</f>
        <v>11846.880000000001</v>
      </c>
      <c r="J377" s="1">
        <f t="shared" ref="J377:J384" si="109">D377-I377</f>
        <v>63153.119999999995</v>
      </c>
    </row>
    <row r="378" spans="1:125">
      <c r="A378" t="s">
        <v>326</v>
      </c>
      <c r="B378" t="s">
        <v>28</v>
      </c>
      <c r="C378" t="s">
        <v>575</v>
      </c>
      <c r="D378" s="1">
        <v>29000</v>
      </c>
      <c r="E378" s="1">
        <v>832.3</v>
      </c>
      <c r="F378" s="1">
        <v>0</v>
      </c>
      <c r="G378" s="1">
        <v>881.6</v>
      </c>
      <c r="H378" s="1">
        <v>125</v>
      </c>
      <c r="I378" s="1">
        <f t="shared" si="108"/>
        <v>1838.9</v>
      </c>
      <c r="J378" s="1">
        <f t="shared" si="109"/>
        <v>27161.1</v>
      </c>
    </row>
    <row r="379" spans="1:125" s="2" customFormat="1">
      <c r="A379" t="s">
        <v>257</v>
      </c>
      <c r="B379" t="s">
        <v>258</v>
      </c>
      <c r="C379" t="s">
        <v>575</v>
      </c>
      <c r="D379" s="1">
        <v>38000</v>
      </c>
      <c r="E379" s="1">
        <v>1090.5999999999999</v>
      </c>
      <c r="F379" s="1">
        <v>160.38</v>
      </c>
      <c r="G379" s="1">
        <v>1155.2</v>
      </c>
      <c r="H379" s="1">
        <v>25</v>
      </c>
      <c r="I379" s="1">
        <f t="shared" si="108"/>
        <v>2431.1800000000003</v>
      </c>
      <c r="J379" s="1">
        <f t="shared" si="109"/>
        <v>35568.82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>
      <c r="A380" t="s">
        <v>598</v>
      </c>
      <c r="B380" t="s">
        <v>583</v>
      </c>
      <c r="C380" t="s">
        <v>578</v>
      </c>
      <c r="D380" s="1">
        <v>22200</v>
      </c>
      <c r="E380" s="1">
        <v>637.14</v>
      </c>
      <c r="F380" s="1">
        <v>0</v>
      </c>
      <c r="G380" s="1">
        <v>674.88</v>
      </c>
      <c r="H380" s="1">
        <v>25</v>
      </c>
      <c r="I380" s="1">
        <f t="shared" si="108"/>
        <v>1337.02</v>
      </c>
      <c r="J380" s="1">
        <f t="shared" si="109"/>
        <v>20862.98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:125">
      <c r="A381" t="s">
        <v>597</v>
      </c>
      <c r="B381" t="s">
        <v>224</v>
      </c>
      <c r="C381" t="s">
        <v>578</v>
      </c>
      <c r="D381" s="1">
        <v>27000</v>
      </c>
      <c r="E381" s="1">
        <v>774.9</v>
      </c>
      <c r="F381" s="1">
        <v>0</v>
      </c>
      <c r="G381" s="1">
        <v>820.8</v>
      </c>
      <c r="H381" s="1">
        <v>25</v>
      </c>
      <c r="I381" s="1">
        <f t="shared" si="108"/>
        <v>1620.6999999999998</v>
      </c>
      <c r="J381" s="1">
        <f t="shared" si="109"/>
        <v>25379.3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:125">
      <c r="A382" t="s">
        <v>600</v>
      </c>
      <c r="B382" t="s">
        <v>21</v>
      </c>
      <c r="C382" t="s">
        <v>578</v>
      </c>
      <c r="D382" s="1">
        <v>23000</v>
      </c>
      <c r="E382" s="1">
        <v>660.1</v>
      </c>
      <c r="F382" s="1">
        <v>0</v>
      </c>
      <c r="G382" s="1">
        <v>699.2</v>
      </c>
      <c r="H382" s="1">
        <v>25</v>
      </c>
      <c r="I382" s="1">
        <f t="shared" si="108"/>
        <v>1384.3000000000002</v>
      </c>
      <c r="J382" s="1">
        <f t="shared" si="109"/>
        <v>21615.7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>
      <c r="A383" t="s">
        <v>599</v>
      </c>
      <c r="B383" t="s">
        <v>105</v>
      </c>
      <c r="C383" t="s">
        <v>578</v>
      </c>
      <c r="D383" s="1">
        <v>30000</v>
      </c>
      <c r="E383" s="1">
        <v>861</v>
      </c>
      <c r="F383" s="1">
        <v>0</v>
      </c>
      <c r="G383" s="1">
        <v>912</v>
      </c>
      <c r="H383" s="1">
        <v>25</v>
      </c>
      <c r="I383" s="1">
        <f t="shared" si="108"/>
        <v>1798</v>
      </c>
      <c r="J383" s="1">
        <f t="shared" si="109"/>
        <v>28202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>
      <c r="A384" t="s">
        <v>601</v>
      </c>
      <c r="B384" t="s">
        <v>21</v>
      </c>
      <c r="C384" t="s">
        <v>578</v>
      </c>
      <c r="D384" s="1">
        <v>20000</v>
      </c>
      <c r="E384" s="1">
        <v>574</v>
      </c>
      <c r="F384" s="1">
        <v>0</v>
      </c>
      <c r="G384" s="1">
        <v>608</v>
      </c>
      <c r="H384" s="1">
        <v>25</v>
      </c>
      <c r="I384" s="1">
        <f t="shared" si="108"/>
        <v>1207</v>
      </c>
      <c r="J384" s="1">
        <f t="shared" si="109"/>
        <v>18793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 s="2" customFormat="1">
      <c r="A385" s="3" t="s">
        <v>18</v>
      </c>
      <c r="B385" s="3">
        <v>8</v>
      </c>
      <c r="C385" s="3"/>
      <c r="D385" s="4">
        <f t="shared" ref="D385:J385" si="110">SUM(D377:D384)</f>
        <v>264200</v>
      </c>
      <c r="E385" s="4">
        <f t="shared" si="110"/>
        <v>7582.54</v>
      </c>
      <c r="F385" s="4">
        <f t="shared" si="110"/>
        <v>6469.76</v>
      </c>
      <c r="G385" s="4">
        <f t="shared" si="110"/>
        <v>8031.68</v>
      </c>
      <c r="H385" s="4">
        <f t="shared" si="110"/>
        <v>1380</v>
      </c>
      <c r="I385" s="4">
        <f t="shared" si="110"/>
        <v>23463.98</v>
      </c>
      <c r="J385" s="4">
        <f t="shared" si="110"/>
        <v>240736.02000000002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2" customFormat="1">
      <c r="A386"/>
      <c r="B386"/>
      <c r="C386"/>
      <c r="D386" s="1"/>
      <c r="E386" s="1"/>
      <c r="F386" s="1"/>
      <c r="G386" s="1"/>
      <c r="H386" s="1"/>
      <c r="I386" s="1"/>
      <c r="J386" s="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2" customFormat="1">
      <c r="A387" s="11" t="s">
        <v>259</v>
      </c>
      <c r="B387" s="11"/>
      <c r="C387" s="13"/>
      <c r="D387" s="11"/>
      <c r="E387" s="11"/>
      <c r="F387" s="11"/>
      <c r="G387" s="11"/>
      <c r="H387" s="11"/>
      <c r="I387" s="11"/>
      <c r="J387" s="1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2" customFormat="1">
      <c r="A388" t="s">
        <v>260</v>
      </c>
      <c r="B388" t="s">
        <v>261</v>
      </c>
      <c r="C388" t="s">
        <v>578</v>
      </c>
      <c r="D388" s="1">
        <v>10000</v>
      </c>
      <c r="E388" s="1">
        <v>287</v>
      </c>
      <c r="F388" s="1">
        <v>0</v>
      </c>
      <c r="G388" s="1">
        <v>304</v>
      </c>
      <c r="H388" s="1">
        <v>75</v>
      </c>
      <c r="I388" s="1">
        <f t="shared" ref="I388:I398" si="111">E388+F388+G388+H388</f>
        <v>666</v>
      </c>
      <c r="J388" s="1">
        <f t="shared" ref="J388:J398" si="112">D388-I388</f>
        <v>9334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2" customFormat="1">
      <c r="A389" t="s">
        <v>262</v>
      </c>
      <c r="B389" t="s">
        <v>261</v>
      </c>
      <c r="C389" t="s">
        <v>578</v>
      </c>
      <c r="D389" s="1">
        <v>17800</v>
      </c>
      <c r="E389" s="1">
        <v>510.86</v>
      </c>
      <c r="F389" s="1">
        <v>0</v>
      </c>
      <c r="G389" s="1">
        <v>541.12</v>
      </c>
      <c r="H389" s="1">
        <v>2236.86</v>
      </c>
      <c r="I389" s="1">
        <f t="shared" si="111"/>
        <v>3288.84</v>
      </c>
      <c r="J389" s="1">
        <f t="shared" si="112"/>
        <v>14511.16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>
      <c r="A390" t="s">
        <v>263</v>
      </c>
      <c r="B390" t="s">
        <v>23</v>
      </c>
      <c r="C390" t="s">
        <v>575</v>
      </c>
      <c r="D390" s="1">
        <v>70000</v>
      </c>
      <c r="E390" s="1">
        <v>2009</v>
      </c>
      <c r="F390" s="1">
        <v>5368.48</v>
      </c>
      <c r="G390" s="1">
        <v>2128</v>
      </c>
      <c r="H390" s="1">
        <v>125</v>
      </c>
      <c r="I390" s="1">
        <f t="shared" si="111"/>
        <v>9630.48</v>
      </c>
      <c r="J390" s="1">
        <f t="shared" si="112"/>
        <v>60369.520000000004</v>
      </c>
    </row>
    <row r="391" spans="1:125">
      <c r="A391" t="s">
        <v>264</v>
      </c>
      <c r="B391" t="s">
        <v>182</v>
      </c>
      <c r="C391" t="s">
        <v>575</v>
      </c>
      <c r="D391" s="1">
        <v>20650</v>
      </c>
      <c r="E391" s="1">
        <v>592.66</v>
      </c>
      <c r="F391" s="1">
        <v>0</v>
      </c>
      <c r="G391" s="1">
        <v>627.76</v>
      </c>
      <c r="H391" s="1">
        <v>2236.86</v>
      </c>
      <c r="I391" s="1">
        <f t="shared" si="111"/>
        <v>3457.28</v>
      </c>
      <c r="J391" s="1">
        <f t="shared" si="112"/>
        <v>17192.72</v>
      </c>
    </row>
    <row r="392" spans="1:125">
      <c r="A392" t="s">
        <v>265</v>
      </c>
      <c r="B392" t="s">
        <v>484</v>
      </c>
      <c r="C392" t="s">
        <v>575</v>
      </c>
      <c r="D392" s="1">
        <v>36000</v>
      </c>
      <c r="E392" s="1">
        <v>1033.2</v>
      </c>
      <c r="F392" s="1">
        <v>0</v>
      </c>
      <c r="G392" s="1">
        <v>1094.4000000000001</v>
      </c>
      <c r="H392" s="1">
        <v>145</v>
      </c>
      <c r="I392" s="1">
        <f t="shared" si="111"/>
        <v>2272.6000000000004</v>
      </c>
      <c r="J392" s="1">
        <f t="shared" si="112"/>
        <v>33727.4</v>
      </c>
    </row>
    <row r="393" spans="1:125">
      <c r="A393" t="s">
        <v>267</v>
      </c>
      <c r="B393" t="s">
        <v>21</v>
      </c>
      <c r="C393" t="s">
        <v>578</v>
      </c>
      <c r="D393" s="1">
        <v>17800</v>
      </c>
      <c r="E393" s="1">
        <v>510.86</v>
      </c>
      <c r="F393" s="1">
        <v>0</v>
      </c>
      <c r="G393" s="1">
        <v>541.12</v>
      </c>
      <c r="H393" s="1">
        <v>185</v>
      </c>
      <c r="I393" s="1">
        <f t="shared" si="111"/>
        <v>1236.98</v>
      </c>
      <c r="J393" s="1">
        <f t="shared" si="112"/>
        <v>16563.02</v>
      </c>
    </row>
    <row r="394" spans="1:125" s="3" customFormat="1">
      <c r="A394" t="s">
        <v>268</v>
      </c>
      <c r="B394" t="s">
        <v>269</v>
      </c>
      <c r="C394" t="s">
        <v>575</v>
      </c>
      <c r="D394" s="1">
        <v>18800</v>
      </c>
      <c r="E394" s="1">
        <v>539.55999999999995</v>
      </c>
      <c r="F394" s="1">
        <v>0</v>
      </c>
      <c r="G394" s="1">
        <v>571.52</v>
      </c>
      <c r="H394" s="1">
        <v>125</v>
      </c>
      <c r="I394" s="1">
        <f t="shared" si="111"/>
        <v>1236.08</v>
      </c>
      <c r="J394" s="1">
        <f t="shared" si="112"/>
        <v>17563.919999999998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270</v>
      </c>
      <c r="B395" t="s">
        <v>484</v>
      </c>
      <c r="C395" t="s">
        <v>575</v>
      </c>
      <c r="D395" s="1">
        <v>46400</v>
      </c>
      <c r="E395" s="1">
        <v>1331.68</v>
      </c>
      <c r="F395" s="1">
        <v>1035.1400000000001</v>
      </c>
      <c r="G395" s="1">
        <v>1410.56</v>
      </c>
      <c r="H395" s="1">
        <v>2196.86</v>
      </c>
      <c r="I395" s="1">
        <f t="shared" si="111"/>
        <v>5974.24</v>
      </c>
      <c r="J395" s="1">
        <f t="shared" si="112"/>
        <v>40425.760000000002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271</v>
      </c>
      <c r="B396" t="s">
        <v>269</v>
      </c>
      <c r="C396" t="s">
        <v>578</v>
      </c>
      <c r="D396" s="1">
        <v>17800</v>
      </c>
      <c r="E396" s="1">
        <v>510.86</v>
      </c>
      <c r="F396" s="1">
        <v>0</v>
      </c>
      <c r="G396" s="1">
        <v>541.12</v>
      </c>
      <c r="H396" s="1">
        <v>165</v>
      </c>
      <c r="I396" s="1">
        <f t="shared" si="111"/>
        <v>1216.98</v>
      </c>
      <c r="J396" s="1">
        <f t="shared" si="112"/>
        <v>16583.02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272</v>
      </c>
      <c r="B397" t="s">
        <v>261</v>
      </c>
      <c r="C397" t="s">
        <v>578</v>
      </c>
      <c r="D397" s="1">
        <v>15200</v>
      </c>
      <c r="E397" s="1">
        <v>436.24</v>
      </c>
      <c r="F397" s="1">
        <v>0</v>
      </c>
      <c r="G397" s="1">
        <v>462.08</v>
      </c>
      <c r="H397" s="1">
        <v>165</v>
      </c>
      <c r="I397" s="1">
        <f t="shared" si="111"/>
        <v>1063.32</v>
      </c>
      <c r="J397" s="1">
        <f t="shared" si="112"/>
        <v>14136.68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273</v>
      </c>
      <c r="B398" t="s">
        <v>261</v>
      </c>
      <c r="C398" t="s">
        <v>578</v>
      </c>
      <c r="D398" s="1">
        <v>17800</v>
      </c>
      <c r="E398" s="1">
        <v>510.86</v>
      </c>
      <c r="F398" s="1">
        <v>0</v>
      </c>
      <c r="G398" s="1">
        <v>541.12</v>
      </c>
      <c r="H398" s="1">
        <v>165</v>
      </c>
      <c r="I398" s="1">
        <f t="shared" si="111"/>
        <v>1216.98</v>
      </c>
      <c r="J398" s="1">
        <f t="shared" si="112"/>
        <v>16583.02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274</v>
      </c>
      <c r="B399" t="s">
        <v>261</v>
      </c>
      <c r="C399" t="s">
        <v>578</v>
      </c>
      <c r="D399" s="1">
        <v>12200</v>
      </c>
      <c r="E399" s="1">
        <v>350.14</v>
      </c>
      <c r="F399" s="1">
        <v>0</v>
      </c>
      <c r="G399" s="1">
        <v>370.88</v>
      </c>
      <c r="H399" s="1">
        <v>125</v>
      </c>
      <c r="I399" s="1">
        <f>E399+F399+G399+H399</f>
        <v>846.02</v>
      </c>
      <c r="J399" s="1">
        <f>D399-I399</f>
        <v>11353.98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>
      <c r="A400" t="s">
        <v>503</v>
      </c>
      <c r="B400" t="s">
        <v>21</v>
      </c>
      <c r="C400" t="s">
        <v>578</v>
      </c>
      <c r="D400" s="1">
        <v>32000</v>
      </c>
      <c r="E400" s="1">
        <v>918.4</v>
      </c>
      <c r="F400" s="1">
        <v>0</v>
      </c>
      <c r="G400" s="1">
        <v>972.8</v>
      </c>
      <c r="H400" s="1">
        <v>25</v>
      </c>
      <c r="I400" s="1">
        <f>E400+F400+G400+H400</f>
        <v>1916.1999999999998</v>
      </c>
      <c r="J400" s="1">
        <f>D400-I400</f>
        <v>30083.8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:125">
      <c r="A401" t="s">
        <v>602</v>
      </c>
      <c r="B401" t="s">
        <v>21</v>
      </c>
      <c r="C401" t="s">
        <v>578</v>
      </c>
      <c r="D401" s="1">
        <v>25500</v>
      </c>
      <c r="E401" s="1">
        <v>731.85</v>
      </c>
      <c r="F401" s="1">
        <v>0</v>
      </c>
      <c r="G401" s="1">
        <v>775.2</v>
      </c>
      <c r="H401" s="1">
        <v>1060.93</v>
      </c>
      <c r="I401" s="1">
        <f>E401+F401+G401+H401</f>
        <v>2567.9800000000005</v>
      </c>
      <c r="J401" s="1">
        <f>D401-I401</f>
        <v>22932.02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:125" s="3" customFormat="1">
      <c r="A402" s="3" t="s">
        <v>18</v>
      </c>
      <c r="B402" s="3">
        <v>14</v>
      </c>
      <c r="D402" s="4">
        <f t="shared" ref="D402:J402" si="113">SUM(D388:D401)</f>
        <v>357950</v>
      </c>
      <c r="E402" s="4">
        <f t="shared" si="113"/>
        <v>10273.169999999998</v>
      </c>
      <c r="F402" s="4">
        <f t="shared" si="113"/>
        <v>6403.62</v>
      </c>
      <c r="G402" s="4">
        <f t="shared" si="113"/>
        <v>10881.68</v>
      </c>
      <c r="H402" s="4">
        <f t="shared" si="113"/>
        <v>9031.51</v>
      </c>
      <c r="I402" s="4">
        <f t="shared" si="113"/>
        <v>36589.979999999996</v>
      </c>
      <c r="J402" s="4">
        <f t="shared" si="113"/>
        <v>321360.01999999996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/>
      <c r="B403"/>
      <c r="C403"/>
      <c r="D403" s="1"/>
      <c r="E403" s="1"/>
      <c r="F403" s="1"/>
      <c r="G403" s="1"/>
      <c r="H403" s="1"/>
      <c r="I403" s="1"/>
      <c r="J403" s="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s="11" t="s">
        <v>275</v>
      </c>
      <c r="B404" s="11"/>
      <c r="C404" s="13"/>
      <c r="D404" s="11"/>
      <c r="E404" s="11"/>
      <c r="F404" s="11"/>
      <c r="G404" s="11"/>
      <c r="H404" s="11"/>
      <c r="I404" s="11"/>
      <c r="J404" s="1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t="s">
        <v>276</v>
      </c>
      <c r="B405" t="s">
        <v>282</v>
      </c>
      <c r="C405" t="s">
        <v>575</v>
      </c>
      <c r="D405" s="1">
        <v>25000</v>
      </c>
      <c r="E405" s="1">
        <v>717.5</v>
      </c>
      <c r="F405" s="1">
        <v>0</v>
      </c>
      <c r="G405" s="1">
        <v>760</v>
      </c>
      <c r="H405" s="1">
        <v>165</v>
      </c>
      <c r="I405" s="1">
        <f t="shared" ref="I405:I409" si="114">E405+F405+G405+H405</f>
        <v>1642.5</v>
      </c>
      <c r="J405" s="1">
        <f t="shared" ref="J405:J409" si="115">D405-I405</f>
        <v>23357.5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t="s">
        <v>277</v>
      </c>
      <c r="B406" t="s">
        <v>278</v>
      </c>
      <c r="C406" t="s">
        <v>578</v>
      </c>
      <c r="D406" s="1">
        <v>20650</v>
      </c>
      <c r="E406" s="1">
        <v>592.66</v>
      </c>
      <c r="F406" s="1">
        <v>0</v>
      </c>
      <c r="G406" s="1">
        <v>627.76</v>
      </c>
      <c r="H406" s="1">
        <v>1200.93</v>
      </c>
      <c r="I406" s="1">
        <f t="shared" si="114"/>
        <v>2421.3500000000004</v>
      </c>
      <c r="J406" s="1">
        <f t="shared" si="115"/>
        <v>18228.650000000001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279</v>
      </c>
      <c r="B407" t="s">
        <v>182</v>
      </c>
      <c r="C407" t="s">
        <v>575</v>
      </c>
      <c r="D407" s="1">
        <v>22500</v>
      </c>
      <c r="E407" s="1">
        <v>645.75</v>
      </c>
      <c r="F407" s="1">
        <v>0</v>
      </c>
      <c r="G407" s="1">
        <v>684</v>
      </c>
      <c r="H407" s="1">
        <v>125</v>
      </c>
      <c r="I407" s="1">
        <f t="shared" si="114"/>
        <v>1454.75</v>
      </c>
      <c r="J407" s="1">
        <f t="shared" si="115"/>
        <v>21045.25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t="s">
        <v>280</v>
      </c>
      <c r="B408" t="s">
        <v>23</v>
      </c>
      <c r="C408" t="s">
        <v>575</v>
      </c>
      <c r="D408" s="1">
        <v>70000</v>
      </c>
      <c r="E408" s="1">
        <v>2009</v>
      </c>
      <c r="F408" s="1">
        <v>4954.1000000000004</v>
      </c>
      <c r="G408" s="1">
        <v>2128</v>
      </c>
      <c r="H408" s="1">
        <v>2216.86</v>
      </c>
      <c r="I408" s="1">
        <f t="shared" si="114"/>
        <v>11307.960000000001</v>
      </c>
      <c r="J408" s="1">
        <f t="shared" si="115"/>
        <v>58692.04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t="s">
        <v>281</v>
      </c>
      <c r="B409" t="s">
        <v>282</v>
      </c>
      <c r="C409" t="s">
        <v>578</v>
      </c>
      <c r="D409" s="1">
        <v>38000</v>
      </c>
      <c r="E409" s="1">
        <v>1090.5999999999999</v>
      </c>
      <c r="F409" s="1">
        <v>160.38</v>
      </c>
      <c r="G409" s="1">
        <v>1155.2</v>
      </c>
      <c r="H409" s="1">
        <v>25</v>
      </c>
      <c r="I409" s="1">
        <f t="shared" si="114"/>
        <v>2431.1800000000003</v>
      </c>
      <c r="J409" s="1">
        <f t="shared" si="115"/>
        <v>35568.82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s="3" t="s">
        <v>18</v>
      </c>
      <c r="B410" s="3">
        <v>5</v>
      </c>
      <c r="D410" s="4">
        <f t="shared" ref="D410:J410" si="116">SUM(D405:D409)</f>
        <v>176150</v>
      </c>
      <c r="E410" s="4">
        <f t="shared" si="116"/>
        <v>5055.51</v>
      </c>
      <c r="F410" s="4">
        <f t="shared" si="116"/>
        <v>5114.4800000000005</v>
      </c>
      <c r="G410" s="4">
        <f t="shared" si="116"/>
        <v>5354.96</v>
      </c>
      <c r="H410" s="4">
        <f t="shared" si="116"/>
        <v>3732.79</v>
      </c>
      <c r="I410" s="4">
        <f t="shared" si="116"/>
        <v>19257.740000000002</v>
      </c>
      <c r="J410" s="4">
        <f t="shared" si="116"/>
        <v>156892.26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/>
      <c r="B411"/>
      <c r="C411"/>
      <c r="D411" s="1"/>
      <c r="E411" s="1"/>
      <c r="F411" s="1"/>
      <c r="G411" s="1"/>
      <c r="H411" s="1"/>
      <c r="I411" s="1"/>
      <c r="J411" s="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3" customFormat="1">
      <c r="A412" s="11" t="s">
        <v>283</v>
      </c>
      <c r="B412" s="11"/>
      <c r="C412" s="13"/>
      <c r="D412" s="11"/>
      <c r="E412" s="11"/>
      <c r="F412" s="11"/>
      <c r="G412" s="11"/>
      <c r="H412" s="11"/>
      <c r="I412" s="11"/>
      <c r="J412" s="1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>
      <c r="A413" t="s">
        <v>552</v>
      </c>
      <c r="B413" t="s">
        <v>537</v>
      </c>
      <c r="C413" t="s">
        <v>578</v>
      </c>
      <c r="D413" s="1">
        <v>40000</v>
      </c>
      <c r="E413" s="1">
        <v>1148</v>
      </c>
      <c r="F413" s="1">
        <v>442.65</v>
      </c>
      <c r="G413" s="1">
        <v>1216</v>
      </c>
      <c r="H413" s="1">
        <v>25</v>
      </c>
      <c r="I413" s="1">
        <f>E413+F413+G413+H413</f>
        <v>2831.65</v>
      </c>
      <c r="J413" s="1">
        <f>D413-I413</f>
        <v>37168.35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:125" s="3" customFormat="1">
      <c r="A414" t="s">
        <v>285</v>
      </c>
      <c r="B414" t="s">
        <v>17</v>
      </c>
      <c r="C414" t="s">
        <v>575</v>
      </c>
      <c r="D414" s="1">
        <v>140000</v>
      </c>
      <c r="E414" s="1">
        <v>4018</v>
      </c>
      <c r="F414" s="1">
        <v>21161.63</v>
      </c>
      <c r="G414" s="1">
        <v>3595.1</v>
      </c>
      <c r="H414" s="1">
        <v>2196.86</v>
      </c>
      <c r="I414" s="1">
        <f t="shared" ref="I414:I415" si="117">E414+F414+G414+H414</f>
        <v>30971.59</v>
      </c>
      <c r="J414" s="1">
        <f t="shared" ref="J414:J415" si="118">D414-I414</f>
        <v>109028.41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>
      <c r="A415" t="s">
        <v>470</v>
      </c>
      <c r="B415" t="s">
        <v>377</v>
      </c>
      <c r="C415" t="s">
        <v>578</v>
      </c>
      <c r="D415" s="1">
        <v>40000</v>
      </c>
      <c r="E415" s="1">
        <v>1148</v>
      </c>
      <c r="F415" s="1">
        <v>442.65</v>
      </c>
      <c r="G415" s="1">
        <v>1216</v>
      </c>
      <c r="H415" s="1">
        <v>25</v>
      </c>
      <c r="I415" s="1">
        <f t="shared" si="117"/>
        <v>2831.65</v>
      </c>
      <c r="J415" s="1">
        <f t="shared" si="118"/>
        <v>37168.35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:125">
      <c r="A416" t="s">
        <v>471</v>
      </c>
      <c r="B416" t="s">
        <v>377</v>
      </c>
      <c r="C416" t="s">
        <v>578</v>
      </c>
      <c r="D416" s="1">
        <v>40000</v>
      </c>
      <c r="E416" s="1">
        <v>1148</v>
      </c>
      <c r="F416" s="1">
        <v>442.65</v>
      </c>
      <c r="G416" s="1">
        <v>1216</v>
      </c>
      <c r="H416" s="1">
        <v>25</v>
      </c>
      <c r="I416" s="1">
        <f>E416+F416+G416+H416</f>
        <v>2831.65</v>
      </c>
      <c r="J416" s="1">
        <f>D416-I416</f>
        <v>37168.35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:125">
      <c r="A417" t="s">
        <v>553</v>
      </c>
      <c r="B417" t="s">
        <v>195</v>
      </c>
      <c r="C417" t="s">
        <v>578</v>
      </c>
      <c r="D417" s="1">
        <v>50000</v>
      </c>
      <c r="E417" s="1">
        <v>1435</v>
      </c>
      <c r="F417" s="1">
        <v>1543.22</v>
      </c>
      <c r="G417" s="1">
        <v>1520</v>
      </c>
      <c r="H417" s="1">
        <v>2096.86</v>
      </c>
      <c r="I417" s="1">
        <f>E417+F417+G417+H417</f>
        <v>6595.08</v>
      </c>
      <c r="J417" s="1">
        <f>D417-I417</f>
        <v>43404.92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:125" s="3" customFormat="1">
      <c r="A418" s="3" t="s">
        <v>18</v>
      </c>
      <c r="B418" s="3">
        <v>5</v>
      </c>
      <c r="D418" s="4">
        <f t="shared" ref="D418:J418" si="119">SUM(D413:D417)</f>
        <v>310000</v>
      </c>
      <c r="E418" s="4">
        <f t="shared" si="119"/>
        <v>8897</v>
      </c>
      <c r="F418" s="4">
        <f t="shared" si="119"/>
        <v>24032.800000000007</v>
      </c>
      <c r="G418" s="4">
        <f t="shared" si="119"/>
        <v>8763.1</v>
      </c>
      <c r="H418" s="4">
        <f t="shared" si="119"/>
        <v>4368.72</v>
      </c>
      <c r="I418" s="4">
        <f t="shared" si="119"/>
        <v>46061.62</v>
      </c>
      <c r="J418" s="4">
        <f t="shared" si="119"/>
        <v>263938.38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 s="3" customFormat="1">
      <c r="A419"/>
      <c r="B419"/>
      <c r="C419"/>
      <c r="D419" s="1"/>
      <c r="E419" s="1"/>
      <c r="F419" s="1"/>
      <c r="G419" s="1"/>
      <c r="H419" s="1"/>
      <c r="I419" s="1"/>
      <c r="J419" s="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:125" s="3" customFormat="1">
      <c r="A420" s="11" t="s">
        <v>286</v>
      </c>
      <c r="B420" s="11"/>
      <c r="C420" s="13"/>
      <c r="D420" s="11"/>
      <c r="E420" s="11"/>
      <c r="F420" s="11"/>
      <c r="G420" s="11"/>
      <c r="H420" s="11"/>
      <c r="I420" s="11"/>
      <c r="J420" s="1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:125">
      <c r="A421" t="s">
        <v>555</v>
      </c>
      <c r="B421" t="s">
        <v>554</v>
      </c>
      <c r="C421" t="s">
        <v>578</v>
      </c>
      <c r="D421" s="1">
        <v>50000</v>
      </c>
      <c r="E421" s="1">
        <v>1435</v>
      </c>
      <c r="F421" s="1">
        <v>1854</v>
      </c>
      <c r="G421" s="1">
        <v>1520</v>
      </c>
      <c r="H421" s="1">
        <v>25</v>
      </c>
      <c r="I421" s="1">
        <f>E421+F421+G421+H421</f>
        <v>4834</v>
      </c>
      <c r="J421" s="1">
        <f>D421-I421</f>
        <v>45166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:125" s="3" customFormat="1">
      <c r="A422" t="s">
        <v>287</v>
      </c>
      <c r="B422" t="s">
        <v>26</v>
      </c>
      <c r="C422" t="s">
        <v>577</v>
      </c>
      <c r="D422" s="1">
        <v>38000</v>
      </c>
      <c r="E422" s="1">
        <v>1090.5999999999999</v>
      </c>
      <c r="F422" s="1">
        <v>160.38</v>
      </c>
      <c r="G422" s="1">
        <v>1155.2</v>
      </c>
      <c r="H422" s="1">
        <v>25</v>
      </c>
      <c r="I422" s="1">
        <f t="shared" ref="I422" si="120">E422+F422+G422+H422</f>
        <v>2431.1800000000003</v>
      </c>
      <c r="J422" s="1">
        <f t="shared" ref="J422" si="121">D422-I422</f>
        <v>35568.82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:125">
      <c r="A423" t="s">
        <v>604</v>
      </c>
      <c r="B423" t="s">
        <v>603</v>
      </c>
      <c r="C423" t="s">
        <v>578</v>
      </c>
      <c r="D423" s="1">
        <v>90000</v>
      </c>
      <c r="E423" s="1">
        <v>2583</v>
      </c>
      <c r="F423" s="1">
        <v>9753.1200000000008</v>
      </c>
      <c r="G423" s="1">
        <v>2736</v>
      </c>
      <c r="H423" s="1">
        <v>25</v>
      </c>
      <c r="I423" s="1">
        <f>E423+F423+G423+H423</f>
        <v>15097.12</v>
      </c>
      <c r="J423" s="1">
        <f>D423-I423</f>
        <v>74902.880000000005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:125">
      <c r="A424" t="s">
        <v>693</v>
      </c>
      <c r="B424" s="25" t="s">
        <v>195</v>
      </c>
      <c r="C424" s="19" t="s">
        <v>578</v>
      </c>
      <c r="D424" s="1">
        <v>37000</v>
      </c>
      <c r="E424" s="1">
        <v>1061.9000000000001</v>
      </c>
      <c r="F424" s="1">
        <v>19.25</v>
      </c>
      <c r="G424" s="1">
        <v>1124.8</v>
      </c>
      <c r="H424" s="1">
        <v>25</v>
      </c>
      <c r="I424" s="1">
        <v>2230.9499999999998</v>
      </c>
      <c r="J424" s="1">
        <v>34769.050000000003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:125">
      <c r="A425" t="s">
        <v>694</v>
      </c>
      <c r="B425" s="25" t="s">
        <v>195</v>
      </c>
      <c r="C425" s="19" t="s">
        <v>578</v>
      </c>
      <c r="D425" s="1">
        <v>37000</v>
      </c>
      <c r="E425" s="1">
        <v>1061.9000000000001</v>
      </c>
      <c r="F425" s="1">
        <v>19.25</v>
      </c>
      <c r="G425" s="1">
        <v>1124.8</v>
      </c>
      <c r="H425" s="1">
        <v>25</v>
      </c>
      <c r="I425" s="1">
        <v>2230.9499999999998</v>
      </c>
      <c r="J425" s="1">
        <v>34769.050000000003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:125" s="3" customFormat="1">
      <c r="A426" s="3" t="s">
        <v>18</v>
      </c>
      <c r="B426" s="3">
        <v>5</v>
      </c>
      <c r="D426" s="4">
        <f>SUM(D421:D425)</f>
        <v>252000</v>
      </c>
      <c r="E426" s="4">
        <f t="shared" ref="E426:J426" si="122">SUM(E421:E425)</f>
        <v>7232.4</v>
      </c>
      <c r="F426" s="4">
        <f t="shared" si="122"/>
        <v>11806</v>
      </c>
      <c r="G426" s="4">
        <f t="shared" si="122"/>
        <v>7660.8</v>
      </c>
      <c r="H426" s="4">
        <f t="shared" si="122"/>
        <v>125</v>
      </c>
      <c r="I426" s="4">
        <f t="shared" si="122"/>
        <v>26824.200000000004</v>
      </c>
      <c r="J426" s="4">
        <f t="shared" si="122"/>
        <v>225175.8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</row>
    <row r="427" spans="1:125" s="3" customFormat="1">
      <c r="A427"/>
      <c r="B427"/>
      <c r="C427"/>
      <c r="D427" s="1"/>
      <c r="E427" s="1"/>
      <c r="F427" s="1"/>
      <c r="G427" s="1"/>
      <c r="H427" s="1"/>
      <c r="I427" s="1"/>
      <c r="J427" s="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</row>
    <row r="428" spans="1:125" s="3" customFormat="1">
      <c r="A428" s="11" t="s">
        <v>291</v>
      </c>
      <c r="B428" s="11"/>
      <c r="C428" s="13"/>
      <c r="D428" s="11"/>
      <c r="E428" s="11"/>
      <c r="F428" s="11"/>
      <c r="G428" s="11"/>
      <c r="H428" s="11"/>
      <c r="I428" s="11"/>
      <c r="J428" s="1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</row>
    <row r="429" spans="1:125" s="3" customFormat="1">
      <c r="A429" t="s">
        <v>292</v>
      </c>
      <c r="B429" t="s">
        <v>293</v>
      </c>
      <c r="C429" t="s">
        <v>578</v>
      </c>
      <c r="D429" s="1">
        <v>50000</v>
      </c>
      <c r="E429" s="1">
        <v>1435</v>
      </c>
      <c r="F429" s="1">
        <v>1854</v>
      </c>
      <c r="G429" s="1">
        <v>1520</v>
      </c>
      <c r="H429" s="1">
        <v>25</v>
      </c>
      <c r="I429" s="1">
        <f t="shared" ref="I429:I430" si="123">E429+F429+G429+H429</f>
        <v>4834</v>
      </c>
      <c r="J429" s="1">
        <f>+D429-I429</f>
        <v>45166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</row>
    <row r="430" spans="1:125" s="3" customFormat="1">
      <c r="A430" t="s">
        <v>294</v>
      </c>
      <c r="B430" t="s">
        <v>293</v>
      </c>
      <c r="C430" t="s">
        <v>578</v>
      </c>
      <c r="D430" s="1">
        <v>100000</v>
      </c>
      <c r="E430" s="1">
        <v>2870</v>
      </c>
      <c r="F430" s="1">
        <v>12105.37</v>
      </c>
      <c r="G430" s="1">
        <v>3040</v>
      </c>
      <c r="H430" s="1">
        <v>25</v>
      </c>
      <c r="I430" s="1">
        <f t="shared" si="123"/>
        <v>18040.370000000003</v>
      </c>
      <c r="J430" s="1">
        <f t="shared" ref="J430:J438" si="124">+D430-I430</f>
        <v>81959.63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</row>
    <row r="431" spans="1:125">
      <c r="A431" t="s">
        <v>472</v>
      </c>
      <c r="B431" t="s">
        <v>23</v>
      </c>
      <c r="C431" t="s">
        <v>578</v>
      </c>
      <c r="D431" s="1">
        <v>100000</v>
      </c>
      <c r="E431" s="1">
        <v>2870</v>
      </c>
      <c r="F431" s="1">
        <v>12105.37</v>
      </c>
      <c r="G431" s="1">
        <v>3040</v>
      </c>
      <c r="H431" s="1">
        <v>25</v>
      </c>
      <c r="I431" s="1">
        <f>E431+F431+G431+H431</f>
        <v>18040.370000000003</v>
      </c>
      <c r="J431" s="1">
        <f t="shared" si="124"/>
        <v>81959.63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</row>
    <row r="432" spans="1:125">
      <c r="A432" t="s">
        <v>556</v>
      </c>
      <c r="B432" s="12" t="s">
        <v>549</v>
      </c>
      <c r="C432" s="12" t="s">
        <v>578</v>
      </c>
      <c r="D432" s="1">
        <v>60000</v>
      </c>
      <c r="E432" s="1">
        <v>1722</v>
      </c>
      <c r="F432" s="1">
        <v>3486.68</v>
      </c>
      <c r="G432" s="1">
        <v>1824</v>
      </c>
      <c r="H432" s="1">
        <v>25</v>
      </c>
      <c r="I432" s="1">
        <f>+E432+F432+G432+H432</f>
        <v>7057.68</v>
      </c>
      <c r="J432" s="1">
        <f t="shared" si="124"/>
        <v>52942.32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</row>
    <row r="433" spans="1:125">
      <c r="A433" t="s">
        <v>20</v>
      </c>
      <c r="B433" t="s">
        <v>28</v>
      </c>
      <c r="C433" t="s">
        <v>575</v>
      </c>
      <c r="D433" s="1">
        <v>35000</v>
      </c>
      <c r="E433" s="1">
        <v>1004.5</v>
      </c>
      <c r="F433" s="1">
        <v>0</v>
      </c>
      <c r="G433" s="1">
        <v>1064</v>
      </c>
      <c r="H433" s="1">
        <v>2216.86</v>
      </c>
      <c r="I433" s="1">
        <f t="shared" ref="I433:I438" si="125">+E433+F433+G433+H433</f>
        <v>4285.3600000000006</v>
      </c>
      <c r="J433" s="1">
        <f t="shared" si="124"/>
        <v>30714.639999999999</v>
      </c>
    </row>
    <row r="434" spans="1:125">
      <c r="A434" t="s">
        <v>557</v>
      </c>
      <c r="B434" t="s">
        <v>21</v>
      </c>
      <c r="C434" s="12" t="s">
        <v>578</v>
      </c>
      <c r="D434" s="1">
        <v>45000</v>
      </c>
      <c r="E434" s="1">
        <v>1291.5</v>
      </c>
      <c r="F434" s="1">
        <v>1148.33</v>
      </c>
      <c r="G434" s="1">
        <v>1368</v>
      </c>
      <c r="H434" s="1">
        <v>25</v>
      </c>
      <c r="I434" s="1">
        <f t="shared" si="125"/>
        <v>3832.83</v>
      </c>
      <c r="J434" s="1">
        <f t="shared" si="124"/>
        <v>41167.17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>
      <c r="A435" t="s">
        <v>607</v>
      </c>
      <c r="B435" t="s">
        <v>512</v>
      </c>
      <c r="C435" s="12" t="s">
        <v>578</v>
      </c>
      <c r="D435" s="1">
        <v>50000</v>
      </c>
      <c r="E435" s="1">
        <v>1435</v>
      </c>
      <c r="F435" s="1">
        <v>1854</v>
      </c>
      <c r="G435" s="1">
        <v>1520</v>
      </c>
      <c r="H435" s="1">
        <v>25</v>
      </c>
      <c r="I435" s="1">
        <f t="shared" si="125"/>
        <v>4834</v>
      </c>
      <c r="J435" s="1">
        <f t="shared" si="124"/>
        <v>45166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</row>
    <row r="436" spans="1:125">
      <c r="A436" t="s">
        <v>606</v>
      </c>
      <c r="B436" t="s">
        <v>195</v>
      </c>
      <c r="C436" s="12" t="s">
        <v>578</v>
      </c>
      <c r="D436" s="1">
        <v>50000</v>
      </c>
      <c r="E436" s="1">
        <v>1435</v>
      </c>
      <c r="F436" s="1">
        <v>1854</v>
      </c>
      <c r="G436" s="1">
        <v>1520</v>
      </c>
      <c r="H436" s="1">
        <v>25</v>
      </c>
      <c r="I436" s="1">
        <f t="shared" si="125"/>
        <v>4834</v>
      </c>
      <c r="J436" s="1">
        <f t="shared" si="124"/>
        <v>45166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>
      <c r="A437" t="s">
        <v>658</v>
      </c>
      <c r="B437" t="s">
        <v>481</v>
      </c>
      <c r="C437" s="12" t="s">
        <v>578</v>
      </c>
      <c r="D437" s="1">
        <v>55000</v>
      </c>
      <c r="E437" s="1">
        <v>1578.5</v>
      </c>
      <c r="F437" s="1">
        <v>2559.6799999999998</v>
      </c>
      <c r="G437" s="1">
        <v>1672</v>
      </c>
      <c r="H437" s="1">
        <v>25</v>
      </c>
      <c r="I437" s="1">
        <f>E437+F437+G437+H437</f>
        <v>5835.18</v>
      </c>
      <c r="J437" s="1">
        <f>D437-I437</f>
        <v>49164.82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  <row r="438" spans="1:125">
      <c r="A438" t="s">
        <v>605</v>
      </c>
      <c r="B438" t="s">
        <v>549</v>
      </c>
      <c r="C438" s="12" t="s">
        <v>578</v>
      </c>
      <c r="D438" s="1">
        <v>50000</v>
      </c>
      <c r="E438" s="1">
        <v>1435</v>
      </c>
      <c r="F438" s="1">
        <v>1854</v>
      </c>
      <c r="G438" s="1">
        <v>1520</v>
      </c>
      <c r="H438" s="1">
        <v>25</v>
      </c>
      <c r="I438" s="1">
        <f t="shared" si="125"/>
        <v>4834</v>
      </c>
      <c r="J438" s="1">
        <f t="shared" si="124"/>
        <v>45166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</row>
    <row r="439" spans="1:125" s="3" customFormat="1">
      <c r="A439" s="3" t="s">
        <v>18</v>
      </c>
      <c r="B439" s="3">
        <v>10</v>
      </c>
      <c r="D439" s="4">
        <f t="shared" ref="D439:J439" si="126">SUM(D429:D438)</f>
        <v>595000</v>
      </c>
      <c r="E439" s="4">
        <f t="shared" si="126"/>
        <v>17076.5</v>
      </c>
      <c r="F439" s="4">
        <f t="shared" si="126"/>
        <v>38821.43</v>
      </c>
      <c r="G439" s="4">
        <f t="shared" si="126"/>
        <v>18088</v>
      </c>
      <c r="H439" s="4">
        <f t="shared" si="126"/>
        <v>2441.86</v>
      </c>
      <c r="I439" s="4">
        <f t="shared" si="126"/>
        <v>76427.790000000008</v>
      </c>
      <c r="J439" s="4">
        <f t="shared" si="126"/>
        <v>518572.21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</row>
    <row r="440" spans="1:125" s="3" customFormat="1">
      <c r="A440"/>
      <c r="B440"/>
      <c r="C440"/>
      <c r="D440" s="1"/>
      <c r="E440" s="1"/>
      <c r="F440" s="1"/>
      <c r="G440" s="1"/>
      <c r="H440" s="1"/>
      <c r="I440" s="1"/>
      <c r="J440" s="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</row>
    <row r="441" spans="1:125" s="3" customFormat="1">
      <c r="A441" s="11" t="s">
        <v>295</v>
      </c>
      <c r="B441" s="11"/>
      <c r="C441" s="13"/>
      <c r="D441" s="11"/>
      <c r="E441" s="11"/>
      <c r="F441" s="11"/>
      <c r="G441" s="11"/>
      <c r="H441" s="11"/>
      <c r="I441" s="11"/>
      <c r="J441" s="1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</row>
    <row r="442" spans="1:125">
      <c r="A442" t="s">
        <v>660</v>
      </c>
      <c r="B442" t="s">
        <v>306</v>
      </c>
      <c r="C442" t="s">
        <v>578</v>
      </c>
      <c r="D442" s="1">
        <v>15000</v>
      </c>
      <c r="E442" s="1">
        <v>430.5</v>
      </c>
      <c r="F442" s="1">
        <v>0</v>
      </c>
      <c r="G442" s="1">
        <v>456</v>
      </c>
      <c r="H442" s="1">
        <v>25</v>
      </c>
      <c r="I442" s="1">
        <f>+E442+F442+G442+H442</f>
        <v>911.5</v>
      </c>
      <c r="J442" s="1">
        <f>+D442-I442</f>
        <v>14088.5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</row>
    <row r="443" spans="1:125">
      <c r="A443" t="s">
        <v>659</v>
      </c>
      <c r="B443" t="s">
        <v>105</v>
      </c>
      <c r="C443" t="s">
        <v>578</v>
      </c>
      <c r="D443" s="1">
        <v>24000</v>
      </c>
      <c r="E443" s="1">
        <v>688.8</v>
      </c>
      <c r="F443" s="1">
        <v>0</v>
      </c>
      <c r="G443" s="1">
        <v>729.6</v>
      </c>
      <c r="H443" s="1">
        <v>25</v>
      </c>
      <c r="I443" s="1">
        <f t="shared" ref="I443:I493" si="127">+E443+F443+G443+H443</f>
        <v>1443.4</v>
      </c>
      <c r="J443" s="1">
        <f t="shared" ref="J443:J493" si="128">+D443-I443</f>
        <v>22556.6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558</v>
      </c>
      <c r="B444" t="s">
        <v>485</v>
      </c>
      <c r="C444" t="s">
        <v>578</v>
      </c>
      <c r="D444" s="1">
        <v>40000</v>
      </c>
      <c r="E444" s="1">
        <v>1148</v>
      </c>
      <c r="F444" s="1">
        <v>287.26</v>
      </c>
      <c r="G444" s="1">
        <v>1216</v>
      </c>
      <c r="H444" s="1">
        <v>1060.93</v>
      </c>
      <c r="I444" s="1">
        <f t="shared" si="127"/>
        <v>3712.1900000000005</v>
      </c>
      <c r="J444" s="1">
        <f t="shared" si="128"/>
        <v>36287.81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661</v>
      </c>
      <c r="B445" t="s">
        <v>306</v>
      </c>
      <c r="C445" t="s">
        <v>578</v>
      </c>
      <c r="D445" s="1">
        <v>12100</v>
      </c>
      <c r="E445" s="1">
        <v>347.27</v>
      </c>
      <c r="F445" s="1">
        <v>0</v>
      </c>
      <c r="G445" s="1">
        <v>367.84</v>
      </c>
      <c r="H445" s="1">
        <v>25</v>
      </c>
      <c r="I445" s="1">
        <f t="shared" si="127"/>
        <v>740.1099999999999</v>
      </c>
      <c r="J445" s="1">
        <f t="shared" si="128"/>
        <v>11359.89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>
      <c r="A446" t="s">
        <v>473</v>
      </c>
      <c r="B446" t="s">
        <v>306</v>
      </c>
      <c r="C446" t="s">
        <v>578</v>
      </c>
      <c r="D446" s="1">
        <v>15000</v>
      </c>
      <c r="E446" s="1">
        <v>430.5</v>
      </c>
      <c r="F446" s="1">
        <v>0</v>
      </c>
      <c r="G446" s="1">
        <v>456</v>
      </c>
      <c r="H446" s="1">
        <v>25</v>
      </c>
      <c r="I446" s="1">
        <f t="shared" si="127"/>
        <v>911.5</v>
      </c>
      <c r="J446" s="1">
        <f t="shared" si="128"/>
        <v>14088.5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</row>
    <row r="447" spans="1:125" s="3" customFormat="1">
      <c r="A447" t="s">
        <v>296</v>
      </c>
      <c r="B447" t="s">
        <v>23</v>
      </c>
      <c r="C447" t="s">
        <v>578</v>
      </c>
      <c r="D447" s="1">
        <v>17000</v>
      </c>
      <c r="E447" s="1">
        <v>487.9</v>
      </c>
      <c r="F447" s="1">
        <v>0</v>
      </c>
      <c r="G447" s="1">
        <v>516.79999999999995</v>
      </c>
      <c r="H447" s="1">
        <v>25</v>
      </c>
      <c r="I447" s="1">
        <f t="shared" si="127"/>
        <v>1029.6999999999998</v>
      </c>
      <c r="J447" s="1">
        <f t="shared" si="128"/>
        <v>15970.3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</row>
    <row r="448" spans="1:125" s="3" customFormat="1">
      <c r="A448" t="s">
        <v>298</v>
      </c>
      <c r="B448" t="s">
        <v>299</v>
      </c>
      <c r="C448" t="s">
        <v>578</v>
      </c>
      <c r="D448" s="1">
        <v>17500</v>
      </c>
      <c r="E448" s="1">
        <v>502.25</v>
      </c>
      <c r="F448" s="1">
        <v>0</v>
      </c>
      <c r="G448" s="1">
        <v>532</v>
      </c>
      <c r="H448" s="1">
        <v>25</v>
      </c>
      <c r="I448" s="1">
        <f t="shared" si="127"/>
        <v>1059.25</v>
      </c>
      <c r="J448" s="1">
        <f t="shared" si="128"/>
        <v>16440.75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</row>
    <row r="449" spans="1:125" s="3" customFormat="1">
      <c r="A449" t="s">
        <v>300</v>
      </c>
      <c r="B449" t="s">
        <v>299</v>
      </c>
      <c r="C449" t="s">
        <v>575</v>
      </c>
      <c r="D449" s="1">
        <v>15000</v>
      </c>
      <c r="E449" s="1">
        <v>430.5</v>
      </c>
      <c r="F449" s="1">
        <v>0</v>
      </c>
      <c r="G449" s="1">
        <v>456</v>
      </c>
      <c r="H449" s="1">
        <v>1060.93</v>
      </c>
      <c r="I449" s="1">
        <f t="shared" si="127"/>
        <v>1947.43</v>
      </c>
      <c r="J449" s="1">
        <f t="shared" si="128"/>
        <v>13052.57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</row>
    <row r="450" spans="1:125" s="3" customFormat="1">
      <c r="A450" t="s">
        <v>301</v>
      </c>
      <c r="B450" t="s">
        <v>105</v>
      </c>
      <c r="C450" t="s">
        <v>578</v>
      </c>
      <c r="D450" s="1">
        <v>8167.7</v>
      </c>
      <c r="E450" s="1">
        <v>234.41</v>
      </c>
      <c r="F450" s="1">
        <v>0</v>
      </c>
      <c r="G450" s="1">
        <v>248.3</v>
      </c>
      <c r="H450" s="1">
        <v>25</v>
      </c>
      <c r="I450" s="1">
        <f t="shared" si="127"/>
        <v>507.71000000000004</v>
      </c>
      <c r="J450" s="1">
        <f t="shared" si="128"/>
        <v>7659.99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</row>
    <row r="451" spans="1:125" s="3" customFormat="1">
      <c r="A451" t="s">
        <v>302</v>
      </c>
      <c r="B451" t="s">
        <v>299</v>
      </c>
      <c r="C451" t="s">
        <v>578</v>
      </c>
      <c r="D451" s="1">
        <v>23000</v>
      </c>
      <c r="E451" s="1">
        <v>660.1</v>
      </c>
      <c r="F451" s="1">
        <v>0</v>
      </c>
      <c r="G451" s="1">
        <v>699.2</v>
      </c>
      <c r="H451" s="1">
        <v>25</v>
      </c>
      <c r="I451" s="1">
        <f t="shared" si="127"/>
        <v>1384.3000000000002</v>
      </c>
      <c r="J451" s="1">
        <f t="shared" si="128"/>
        <v>21615.7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</row>
    <row r="452" spans="1:125" s="3" customFormat="1">
      <c r="A452" t="s">
        <v>305</v>
      </c>
      <c r="B452" t="s">
        <v>306</v>
      </c>
      <c r="C452" t="s">
        <v>578</v>
      </c>
      <c r="D452" s="1">
        <v>15000</v>
      </c>
      <c r="E452" s="1">
        <v>430.5</v>
      </c>
      <c r="F452" s="1">
        <v>0</v>
      </c>
      <c r="G452" s="1">
        <v>456</v>
      </c>
      <c r="H452" s="1">
        <v>25</v>
      </c>
      <c r="I452" s="1">
        <f t="shared" si="127"/>
        <v>911.5</v>
      </c>
      <c r="J452" s="1">
        <f t="shared" si="128"/>
        <v>14088.5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</row>
    <row r="453" spans="1:125">
      <c r="A453" t="s">
        <v>307</v>
      </c>
      <c r="B453" t="s">
        <v>23</v>
      </c>
      <c r="C453" t="s">
        <v>575</v>
      </c>
      <c r="D453" s="1">
        <v>18400</v>
      </c>
      <c r="E453" s="1">
        <v>528.08000000000004</v>
      </c>
      <c r="F453" s="1">
        <v>0</v>
      </c>
      <c r="G453" s="1">
        <v>559.36</v>
      </c>
      <c r="H453" s="1">
        <v>125</v>
      </c>
      <c r="I453" s="1">
        <f t="shared" si="127"/>
        <v>1212.44</v>
      </c>
      <c r="J453" s="1">
        <f t="shared" si="128"/>
        <v>17187.560000000001</v>
      </c>
    </row>
    <row r="454" spans="1:125">
      <c r="A454" t="s">
        <v>310</v>
      </c>
      <c r="B454" t="s">
        <v>311</v>
      </c>
      <c r="C454" t="s">
        <v>575</v>
      </c>
      <c r="D454" s="1">
        <v>23000</v>
      </c>
      <c r="E454" s="1">
        <v>660.1</v>
      </c>
      <c r="F454" s="1">
        <v>0</v>
      </c>
      <c r="G454" s="1">
        <v>699.2</v>
      </c>
      <c r="H454" s="1">
        <v>25</v>
      </c>
      <c r="I454" s="1">
        <f t="shared" si="127"/>
        <v>1384.3000000000002</v>
      </c>
      <c r="J454" s="1">
        <f t="shared" si="128"/>
        <v>21615.7</v>
      </c>
    </row>
    <row r="455" spans="1:125">
      <c r="A455" t="s">
        <v>312</v>
      </c>
      <c r="B455" t="s">
        <v>311</v>
      </c>
      <c r="C455" t="s">
        <v>578</v>
      </c>
      <c r="D455" s="1">
        <v>13000</v>
      </c>
      <c r="E455" s="1">
        <v>373.1</v>
      </c>
      <c r="F455" s="1">
        <v>0</v>
      </c>
      <c r="G455" s="1">
        <v>395.2</v>
      </c>
      <c r="H455" s="1">
        <v>25</v>
      </c>
      <c r="I455" s="1">
        <f t="shared" si="127"/>
        <v>793.3</v>
      </c>
      <c r="J455" s="1">
        <f t="shared" si="128"/>
        <v>12206.7</v>
      </c>
    </row>
    <row r="456" spans="1:125">
      <c r="A456" t="s">
        <v>314</v>
      </c>
      <c r="B456" t="s">
        <v>23</v>
      </c>
      <c r="C456" t="s">
        <v>578</v>
      </c>
      <c r="D456" s="1">
        <v>14000</v>
      </c>
      <c r="E456" s="1">
        <v>401.8</v>
      </c>
      <c r="F456" s="1">
        <v>0</v>
      </c>
      <c r="G456" s="1">
        <v>425.6</v>
      </c>
      <c r="H456" s="1">
        <v>75</v>
      </c>
      <c r="I456" s="1">
        <f t="shared" si="127"/>
        <v>902.40000000000009</v>
      </c>
      <c r="J456" s="1">
        <f t="shared" si="128"/>
        <v>13097.6</v>
      </c>
    </row>
    <row r="457" spans="1:125">
      <c r="A457" t="s">
        <v>315</v>
      </c>
      <c r="B457" t="s">
        <v>299</v>
      </c>
      <c r="C457" t="s">
        <v>575</v>
      </c>
      <c r="D457" s="1">
        <v>19000</v>
      </c>
      <c r="E457" s="1">
        <v>545.29999999999995</v>
      </c>
      <c r="F457" s="1">
        <v>0</v>
      </c>
      <c r="G457" s="1">
        <v>577.6</v>
      </c>
      <c r="H457" s="1">
        <v>1160.93</v>
      </c>
      <c r="I457" s="1">
        <f t="shared" si="127"/>
        <v>2283.83</v>
      </c>
      <c r="J457" s="1">
        <f t="shared" si="128"/>
        <v>16716.169999999998</v>
      </c>
    </row>
    <row r="458" spans="1:125">
      <c r="A458" t="s">
        <v>316</v>
      </c>
      <c r="B458" t="s">
        <v>311</v>
      </c>
      <c r="C458" t="s">
        <v>578</v>
      </c>
      <c r="D458" s="1">
        <v>12100</v>
      </c>
      <c r="E458" s="1">
        <v>347.27</v>
      </c>
      <c r="F458" s="1">
        <v>0</v>
      </c>
      <c r="G458" s="1">
        <v>367.84</v>
      </c>
      <c r="H458" s="1">
        <v>1060.93</v>
      </c>
      <c r="I458" s="1">
        <f t="shared" si="127"/>
        <v>1776.04</v>
      </c>
      <c r="J458" s="1">
        <f t="shared" si="128"/>
        <v>10323.959999999999</v>
      </c>
    </row>
    <row r="459" spans="1:125">
      <c r="A459" t="s">
        <v>317</v>
      </c>
      <c r="B459" t="s">
        <v>299</v>
      </c>
      <c r="C459" t="s">
        <v>578</v>
      </c>
      <c r="D459" s="1">
        <v>14000</v>
      </c>
      <c r="E459" s="1">
        <v>401.8</v>
      </c>
      <c r="F459" s="1">
        <v>0</v>
      </c>
      <c r="G459" s="1">
        <v>425.6</v>
      </c>
      <c r="H459" s="1">
        <v>25</v>
      </c>
      <c r="I459" s="1">
        <f t="shared" si="127"/>
        <v>852.40000000000009</v>
      </c>
      <c r="J459" s="1">
        <f t="shared" si="128"/>
        <v>13147.6</v>
      </c>
    </row>
    <row r="460" spans="1:125">
      <c r="A460" t="s">
        <v>318</v>
      </c>
      <c r="B460" t="s">
        <v>306</v>
      </c>
      <c r="C460" t="s">
        <v>578</v>
      </c>
      <c r="D460" s="1">
        <v>13000</v>
      </c>
      <c r="E460" s="1">
        <v>373.1</v>
      </c>
      <c r="F460" s="1">
        <v>0</v>
      </c>
      <c r="G460" s="1">
        <v>395.2</v>
      </c>
      <c r="H460" s="1">
        <v>25</v>
      </c>
      <c r="I460" s="1">
        <f t="shared" si="127"/>
        <v>793.3</v>
      </c>
      <c r="J460" s="1">
        <f t="shared" si="128"/>
        <v>12206.7</v>
      </c>
    </row>
    <row r="461" spans="1:125">
      <c r="A461" t="s">
        <v>319</v>
      </c>
      <c r="B461" t="s">
        <v>299</v>
      </c>
      <c r="C461" t="s">
        <v>575</v>
      </c>
      <c r="D461" s="1">
        <v>17650</v>
      </c>
      <c r="E461" s="1">
        <v>506.56</v>
      </c>
      <c r="F461" s="1">
        <v>0</v>
      </c>
      <c r="G461" s="1">
        <v>536.55999999999995</v>
      </c>
      <c r="H461" s="1">
        <v>25</v>
      </c>
      <c r="I461" s="1">
        <f t="shared" si="127"/>
        <v>1068.1199999999999</v>
      </c>
      <c r="J461" s="1">
        <f t="shared" si="128"/>
        <v>16581.88</v>
      </c>
    </row>
    <row r="462" spans="1:125">
      <c r="A462" t="s">
        <v>320</v>
      </c>
      <c r="B462" t="s">
        <v>299</v>
      </c>
      <c r="C462" t="s">
        <v>578</v>
      </c>
      <c r="D462" s="1">
        <v>16000</v>
      </c>
      <c r="E462" s="1">
        <v>459.2</v>
      </c>
      <c r="F462" s="1">
        <v>0</v>
      </c>
      <c r="G462" s="1">
        <v>486.4</v>
      </c>
      <c r="H462" s="1">
        <v>25</v>
      </c>
      <c r="I462" s="1">
        <f t="shared" si="127"/>
        <v>970.59999999999991</v>
      </c>
      <c r="J462" s="1">
        <f t="shared" si="128"/>
        <v>15029.4</v>
      </c>
    </row>
    <row r="463" spans="1:125">
      <c r="A463" t="s">
        <v>321</v>
      </c>
      <c r="B463" t="s">
        <v>23</v>
      </c>
      <c r="C463" t="s">
        <v>578</v>
      </c>
      <c r="D463" s="1">
        <v>14625</v>
      </c>
      <c r="E463" s="1">
        <v>419.74</v>
      </c>
      <c r="F463" s="1">
        <v>0</v>
      </c>
      <c r="G463" s="1">
        <v>444.6</v>
      </c>
      <c r="H463" s="1">
        <v>25</v>
      </c>
      <c r="I463" s="1">
        <f t="shared" si="127"/>
        <v>889.34</v>
      </c>
      <c r="J463" s="1">
        <f t="shared" si="128"/>
        <v>13735.66</v>
      </c>
    </row>
    <row r="464" spans="1:125">
      <c r="A464" t="s">
        <v>322</v>
      </c>
      <c r="B464" t="s">
        <v>266</v>
      </c>
      <c r="C464" t="s">
        <v>578</v>
      </c>
      <c r="D464" s="1">
        <v>12100</v>
      </c>
      <c r="E464" s="1">
        <v>347.27</v>
      </c>
      <c r="F464" s="1">
        <v>0</v>
      </c>
      <c r="G464" s="1">
        <v>367.84</v>
      </c>
      <c r="H464" s="1">
        <v>25</v>
      </c>
      <c r="I464" s="1">
        <f t="shared" si="127"/>
        <v>740.1099999999999</v>
      </c>
      <c r="J464" s="1">
        <f t="shared" si="128"/>
        <v>11359.89</v>
      </c>
    </row>
    <row r="465" spans="1:10">
      <c r="A465" t="s">
        <v>324</v>
      </c>
      <c r="B465" t="s">
        <v>135</v>
      </c>
      <c r="C465" t="s">
        <v>578</v>
      </c>
      <c r="D465" s="1">
        <v>9500</v>
      </c>
      <c r="E465" s="1">
        <v>272.64999999999998</v>
      </c>
      <c r="F465" s="1">
        <v>0</v>
      </c>
      <c r="G465" s="1">
        <v>288.8</v>
      </c>
      <c r="H465" s="1">
        <v>25</v>
      </c>
      <c r="I465" s="1">
        <f t="shared" si="127"/>
        <v>586.45000000000005</v>
      </c>
      <c r="J465" s="1">
        <f t="shared" si="128"/>
        <v>8913.5499999999993</v>
      </c>
    </row>
    <row r="466" spans="1:10">
      <c r="A466" t="s">
        <v>325</v>
      </c>
      <c r="B466" t="s">
        <v>135</v>
      </c>
      <c r="C466" t="s">
        <v>578</v>
      </c>
      <c r="D466" s="1">
        <v>9500</v>
      </c>
      <c r="E466" s="1">
        <v>272.64999999999998</v>
      </c>
      <c r="F466" s="1">
        <v>0</v>
      </c>
      <c r="G466" s="1">
        <v>288.8</v>
      </c>
      <c r="H466" s="1">
        <v>125</v>
      </c>
      <c r="I466" s="1">
        <f t="shared" si="127"/>
        <v>686.45</v>
      </c>
      <c r="J466" s="1">
        <f t="shared" si="128"/>
        <v>8813.5499999999993</v>
      </c>
    </row>
    <row r="467" spans="1:10">
      <c r="A467" t="s">
        <v>327</v>
      </c>
      <c r="B467" t="s">
        <v>306</v>
      </c>
      <c r="C467" t="s">
        <v>578</v>
      </c>
      <c r="D467" s="1">
        <v>12100</v>
      </c>
      <c r="E467" s="1">
        <v>347.27</v>
      </c>
      <c r="F467" s="1">
        <v>0</v>
      </c>
      <c r="G467" s="1">
        <v>367.84</v>
      </c>
      <c r="H467" s="1">
        <v>25</v>
      </c>
      <c r="I467" s="1">
        <f t="shared" si="127"/>
        <v>740.1099999999999</v>
      </c>
      <c r="J467" s="1">
        <f t="shared" si="128"/>
        <v>11359.89</v>
      </c>
    </row>
    <row r="468" spans="1:10">
      <c r="A468" t="s">
        <v>328</v>
      </c>
      <c r="B468" t="s">
        <v>485</v>
      </c>
      <c r="C468" t="s">
        <v>575</v>
      </c>
      <c r="D468" s="1">
        <v>34750</v>
      </c>
      <c r="E468" s="1">
        <v>997.33</v>
      </c>
      <c r="F468" s="1">
        <v>0</v>
      </c>
      <c r="G468" s="1">
        <v>1056.4000000000001</v>
      </c>
      <c r="H468" s="1">
        <v>1160.93</v>
      </c>
      <c r="I468" s="1">
        <f t="shared" si="127"/>
        <v>3214.66</v>
      </c>
      <c r="J468" s="1">
        <f t="shared" si="128"/>
        <v>31535.34</v>
      </c>
    </row>
    <row r="469" spans="1:10">
      <c r="A469" t="s">
        <v>332</v>
      </c>
      <c r="B469" t="s">
        <v>306</v>
      </c>
      <c r="C469" t="s">
        <v>578</v>
      </c>
      <c r="D469" s="1">
        <v>12100</v>
      </c>
      <c r="E469" s="1">
        <v>347.27</v>
      </c>
      <c r="F469" s="1">
        <v>0</v>
      </c>
      <c r="G469" s="1">
        <v>367.84</v>
      </c>
      <c r="H469" s="1">
        <v>25</v>
      </c>
      <c r="I469" s="1">
        <f t="shared" si="127"/>
        <v>740.1099999999999</v>
      </c>
      <c r="J469" s="1">
        <f t="shared" si="128"/>
        <v>11359.89</v>
      </c>
    </row>
    <row r="470" spans="1:10">
      <c r="A470" t="s">
        <v>333</v>
      </c>
      <c r="B470" t="s">
        <v>23</v>
      </c>
      <c r="C470" t="s">
        <v>578</v>
      </c>
      <c r="D470" s="1">
        <v>14000</v>
      </c>
      <c r="E470" s="1">
        <v>401.8</v>
      </c>
      <c r="F470" s="1">
        <v>0</v>
      </c>
      <c r="G470" s="1">
        <v>425.6</v>
      </c>
      <c r="H470" s="1">
        <v>1060.93</v>
      </c>
      <c r="I470" s="1">
        <f t="shared" si="127"/>
        <v>1888.3300000000002</v>
      </c>
      <c r="J470" s="1">
        <f t="shared" si="128"/>
        <v>12111.67</v>
      </c>
    </row>
    <row r="471" spans="1:10">
      <c r="A471" t="s">
        <v>334</v>
      </c>
      <c r="B471" t="s">
        <v>23</v>
      </c>
      <c r="C471" t="s">
        <v>578</v>
      </c>
      <c r="D471" s="1">
        <v>16000</v>
      </c>
      <c r="E471" s="1">
        <v>459.2</v>
      </c>
      <c r="F471" s="1">
        <v>0</v>
      </c>
      <c r="G471" s="1">
        <v>486.4</v>
      </c>
      <c r="H471" s="1">
        <v>25</v>
      </c>
      <c r="I471" s="1">
        <f t="shared" si="127"/>
        <v>970.59999999999991</v>
      </c>
      <c r="J471" s="1">
        <f t="shared" si="128"/>
        <v>15029.4</v>
      </c>
    </row>
    <row r="472" spans="1:10">
      <c r="A472" t="s">
        <v>335</v>
      </c>
      <c r="B472" t="s">
        <v>306</v>
      </c>
      <c r="C472" t="s">
        <v>578</v>
      </c>
      <c r="D472" s="1">
        <v>15500</v>
      </c>
      <c r="E472" s="1">
        <v>444.85</v>
      </c>
      <c r="F472" s="1">
        <v>0</v>
      </c>
      <c r="G472" s="1">
        <v>471.2</v>
      </c>
      <c r="H472" s="1">
        <v>25</v>
      </c>
      <c r="I472" s="1">
        <f t="shared" si="127"/>
        <v>941.05</v>
      </c>
      <c r="J472" s="1">
        <f t="shared" si="128"/>
        <v>14558.95</v>
      </c>
    </row>
    <row r="473" spans="1:10">
      <c r="A473" t="s">
        <v>336</v>
      </c>
      <c r="B473" t="s">
        <v>306</v>
      </c>
      <c r="C473" t="s">
        <v>578</v>
      </c>
      <c r="D473" s="1">
        <v>13800</v>
      </c>
      <c r="E473" s="1">
        <v>396.06</v>
      </c>
      <c r="F473" s="1">
        <v>0</v>
      </c>
      <c r="G473" s="1">
        <v>419.52</v>
      </c>
      <c r="H473" s="1">
        <v>25</v>
      </c>
      <c r="I473" s="1">
        <f t="shared" si="127"/>
        <v>840.57999999999993</v>
      </c>
      <c r="J473" s="1">
        <f t="shared" si="128"/>
        <v>12959.42</v>
      </c>
    </row>
    <row r="474" spans="1:10">
      <c r="A474" t="s">
        <v>337</v>
      </c>
      <c r="B474" t="s">
        <v>299</v>
      </c>
      <c r="C474" t="s">
        <v>578</v>
      </c>
      <c r="D474" s="1">
        <v>15000</v>
      </c>
      <c r="E474" s="1">
        <v>430.5</v>
      </c>
      <c r="F474" s="1">
        <v>0</v>
      </c>
      <c r="G474" s="1">
        <v>456</v>
      </c>
      <c r="H474" s="1">
        <v>2096.86</v>
      </c>
      <c r="I474" s="1">
        <f t="shared" si="127"/>
        <v>2983.36</v>
      </c>
      <c r="J474" s="1">
        <f t="shared" si="128"/>
        <v>12016.64</v>
      </c>
    </row>
    <row r="475" spans="1:10">
      <c r="A475" t="s">
        <v>338</v>
      </c>
      <c r="B475" t="s">
        <v>299</v>
      </c>
      <c r="C475" t="s">
        <v>578</v>
      </c>
      <c r="D475" s="1">
        <v>15000</v>
      </c>
      <c r="E475" s="1">
        <v>430.5</v>
      </c>
      <c r="F475" s="1">
        <v>0</v>
      </c>
      <c r="G475" s="1">
        <v>456</v>
      </c>
      <c r="H475" s="1">
        <v>25</v>
      </c>
      <c r="I475" s="1">
        <f t="shared" si="127"/>
        <v>911.5</v>
      </c>
      <c r="J475" s="1">
        <f t="shared" si="128"/>
        <v>14088.5</v>
      </c>
    </row>
    <row r="476" spans="1:10">
      <c r="A476" t="s">
        <v>340</v>
      </c>
      <c r="B476" t="s">
        <v>311</v>
      </c>
      <c r="C476" t="s">
        <v>578</v>
      </c>
      <c r="D476" s="1">
        <v>13000</v>
      </c>
      <c r="E476" s="1">
        <v>373.1</v>
      </c>
      <c r="F476" s="1">
        <v>0</v>
      </c>
      <c r="G476" s="1">
        <v>395.2</v>
      </c>
      <c r="H476" s="1">
        <v>2096.86</v>
      </c>
      <c r="I476" s="1">
        <f t="shared" si="127"/>
        <v>2865.16</v>
      </c>
      <c r="J476" s="1">
        <f t="shared" si="128"/>
        <v>10134.84</v>
      </c>
    </row>
    <row r="477" spans="1:10">
      <c r="A477" t="s">
        <v>341</v>
      </c>
      <c r="B477" t="s">
        <v>299</v>
      </c>
      <c r="C477" t="s">
        <v>575</v>
      </c>
      <c r="D477" s="1">
        <v>16500</v>
      </c>
      <c r="E477" s="1">
        <v>473.55</v>
      </c>
      <c r="F477" s="1">
        <v>0</v>
      </c>
      <c r="G477" s="1">
        <v>501.6</v>
      </c>
      <c r="H477" s="1">
        <v>25</v>
      </c>
      <c r="I477" s="1">
        <f t="shared" si="127"/>
        <v>1000.1500000000001</v>
      </c>
      <c r="J477" s="1">
        <f t="shared" si="128"/>
        <v>15499.85</v>
      </c>
    </row>
    <row r="478" spans="1:10">
      <c r="A478" t="s">
        <v>342</v>
      </c>
      <c r="B478" t="s">
        <v>23</v>
      </c>
      <c r="C478" t="s">
        <v>578</v>
      </c>
      <c r="D478" s="1">
        <v>20000</v>
      </c>
      <c r="E478" s="1">
        <v>574</v>
      </c>
      <c r="F478" s="1">
        <v>0</v>
      </c>
      <c r="G478" s="1">
        <v>608</v>
      </c>
      <c r="H478" s="1">
        <v>25</v>
      </c>
      <c r="I478" s="1">
        <f t="shared" si="127"/>
        <v>1207</v>
      </c>
      <c r="J478" s="1">
        <f t="shared" si="128"/>
        <v>18793</v>
      </c>
    </row>
    <row r="479" spans="1:10">
      <c r="A479" t="s">
        <v>343</v>
      </c>
      <c r="B479" t="s">
        <v>266</v>
      </c>
      <c r="C479" t="s">
        <v>578</v>
      </c>
      <c r="D479" s="1">
        <v>14000</v>
      </c>
      <c r="E479" s="1">
        <v>401.8</v>
      </c>
      <c r="F479" s="1">
        <v>0</v>
      </c>
      <c r="G479" s="1">
        <v>425.6</v>
      </c>
      <c r="H479" s="1">
        <v>1060.93</v>
      </c>
      <c r="I479" s="1">
        <f t="shared" si="127"/>
        <v>1888.3300000000002</v>
      </c>
      <c r="J479" s="1">
        <f t="shared" si="128"/>
        <v>12111.67</v>
      </c>
    </row>
    <row r="480" spans="1:10">
      <c r="A480" t="s">
        <v>344</v>
      </c>
      <c r="B480" t="s">
        <v>23</v>
      </c>
      <c r="C480" t="s">
        <v>578</v>
      </c>
      <c r="D480" s="1">
        <v>16000</v>
      </c>
      <c r="E480" s="1">
        <v>459.2</v>
      </c>
      <c r="F480" s="1">
        <v>0</v>
      </c>
      <c r="G480" s="1">
        <v>486.4</v>
      </c>
      <c r="H480" s="1">
        <v>25</v>
      </c>
      <c r="I480" s="1">
        <f t="shared" si="127"/>
        <v>970.59999999999991</v>
      </c>
      <c r="J480" s="1">
        <f t="shared" si="128"/>
        <v>15029.4</v>
      </c>
    </row>
    <row r="481" spans="1:125">
      <c r="A481" t="s">
        <v>345</v>
      </c>
      <c r="B481" t="s">
        <v>135</v>
      </c>
      <c r="C481" t="s">
        <v>575</v>
      </c>
      <c r="D481" s="1">
        <v>9500</v>
      </c>
      <c r="E481" s="1">
        <v>272.64999999999998</v>
      </c>
      <c r="F481" s="1">
        <v>0</v>
      </c>
      <c r="G481" s="1">
        <v>288.8</v>
      </c>
      <c r="H481" s="1">
        <v>25</v>
      </c>
      <c r="I481" s="1">
        <f t="shared" si="127"/>
        <v>586.45000000000005</v>
      </c>
      <c r="J481" s="1">
        <f t="shared" si="128"/>
        <v>8913.5499999999993</v>
      </c>
    </row>
    <row r="482" spans="1:125">
      <c r="A482" t="s">
        <v>346</v>
      </c>
      <c r="B482" t="s">
        <v>306</v>
      </c>
      <c r="C482" t="s">
        <v>578</v>
      </c>
      <c r="D482" s="1">
        <v>12100</v>
      </c>
      <c r="E482" s="1">
        <v>347.27</v>
      </c>
      <c r="F482" s="1">
        <v>0</v>
      </c>
      <c r="G482" s="1">
        <v>367.84</v>
      </c>
      <c r="H482" s="1">
        <v>25</v>
      </c>
      <c r="I482" s="1">
        <f t="shared" si="127"/>
        <v>740.1099999999999</v>
      </c>
      <c r="J482" s="1">
        <f t="shared" si="128"/>
        <v>11359.89</v>
      </c>
    </row>
    <row r="483" spans="1:125">
      <c r="A483" t="s">
        <v>347</v>
      </c>
      <c r="B483" t="s">
        <v>23</v>
      </c>
      <c r="C483" t="s">
        <v>578</v>
      </c>
      <c r="D483" s="1">
        <v>15500</v>
      </c>
      <c r="E483" s="1">
        <v>444.85</v>
      </c>
      <c r="F483" s="1">
        <v>0</v>
      </c>
      <c r="G483" s="1">
        <v>471.2</v>
      </c>
      <c r="H483" s="1">
        <v>6525</v>
      </c>
      <c r="I483" s="1">
        <f t="shared" si="127"/>
        <v>7441.05</v>
      </c>
      <c r="J483" s="1">
        <f t="shared" si="128"/>
        <v>8058.95</v>
      </c>
    </row>
    <row r="484" spans="1:125">
      <c r="A484" t="s">
        <v>348</v>
      </c>
      <c r="B484" t="s">
        <v>306</v>
      </c>
      <c r="C484" t="s">
        <v>578</v>
      </c>
      <c r="D484" s="1">
        <v>14000</v>
      </c>
      <c r="E484" s="1">
        <v>401.8</v>
      </c>
      <c r="F484" s="1">
        <v>0</v>
      </c>
      <c r="G484" s="1">
        <v>425.6</v>
      </c>
      <c r="H484" s="1">
        <v>25</v>
      </c>
      <c r="I484" s="1">
        <f t="shared" si="127"/>
        <v>852.40000000000009</v>
      </c>
      <c r="J484" s="1">
        <f t="shared" si="128"/>
        <v>13147.6</v>
      </c>
    </row>
    <row r="485" spans="1:125">
      <c r="A485" t="s">
        <v>349</v>
      </c>
      <c r="B485" t="s">
        <v>266</v>
      </c>
      <c r="C485" t="s">
        <v>578</v>
      </c>
      <c r="D485" s="1">
        <v>12250</v>
      </c>
      <c r="E485" s="1">
        <v>351.58</v>
      </c>
      <c r="F485" s="1">
        <v>0</v>
      </c>
      <c r="G485" s="1">
        <v>372.4</v>
      </c>
      <c r="H485" s="1">
        <v>25</v>
      </c>
      <c r="I485" s="1">
        <f t="shared" si="127"/>
        <v>748.98</v>
      </c>
      <c r="J485" s="1">
        <f t="shared" si="128"/>
        <v>11501.02</v>
      </c>
    </row>
    <row r="486" spans="1:125">
      <c r="A486" t="s">
        <v>350</v>
      </c>
      <c r="B486" t="s">
        <v>23</v>
      </c>
      <c r="C486" t="s">
        <v>575</v>
      </c>
      <c r="D486" s="1">
        <v>59000</v>
      </c>
      <c r="E486" s="1">
        <v>1693.3</v>
      </c>
      <c r="F486" s="1">
        <v>3298.5</v>
      </c>
      <c r="G486" s="1">
        <v>1793.6</v>
      </c>
      <c r="H486" s="1">
        <v>25</v>
      </c>
      <c r="I486" s="1">
        <f t="shared" si="127"/>
        <v>6810.4</v>
      </c>
      <c r="J486" s="1">
        <f t="shared" si="128"/>
        <v>52189.599999999999</v>
      </c>
    </row>
    <row r="487" spans="1:125">
      <c r="A487" t="s">
        <v>610</v>
      </c>
      <c r="B487" t="s">
        <v>306</v>
      </c>
      <c r="C487" t="s">
        <v>578</v>
      </c>
      <c r="D487" s="1">
        <v>14000</v>
      </c>
      <c r="E487" s="1">
        <v>401.8</v>
      </c>
      <c r="F487" s="1">
        <v>0</v>
      </c>
      <c r="G487" s="1">
        <v>425.6</v>
      </c>
      <c r="H487" s="1">
        <v>25</v>
      </c>
      <c r="I487" s="1">
        <f t="shared" si="127"/>
        <v>852.40000000000009</v>
      </c>
      <c r="J487" s="1">
        <f t="shared" si="128"/>
        <v>13147.6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</row>
    <row r="488" spans="1:125">
      <c r="A488" t="s">
        <v>609</v>
      </c>
      <c r="B488" t="s">
        <v>306</v>
      </c>
      <c r="C488" t="s">
        <v>578</v>
      </c>
      <c r="D488" s="1">
        <v>14000</v>
      </c>
      <c r="E488" s="1">
        <v>401.8</v>
      </c>
      <c r="F488" s="1">
        <v>0</v>
      </c>
      <c r="G488" s="1">
        <v>425.6</v>
      </c>
      <c r="H488" s="1">
        <v>25</v>
      </c>
      <c r="I488" s="1">
        <f t="shared" si="127"/>
        <v>852.40000000000009</v>
      </c>
      <c r="J488" s="1">
        <f t="shared" si="128"/>
        <v>13147.6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</row>
    <row r="489" spans="1:125">
      <c r="A489" t="s">
        <v>662</v>
      </c>
      <c r="B489" t="s">
        <v>299</v>
      </c>
      <c r="C489" t="s">
        <v>578</v>
      </c>
      <c r="D489" s="1">
        <v>20000</v>
      </c>
      <c r="E489" s="1">
        <v>574</v>
      </c>
      <c r="F489" s="1">
        <v>0</v>
      </c>
      <c r="G489" s="1">
        <v>608</v>
      </c>
      <c r="H489" s="1">
        <v>25</v>
      </c>
      <c r="I489" s="1">
        <f t="shared" si="127"/>
        <v>1207</v>
      </c>
      <c r="J489" s="1">
        <f t="shared" si="128"/>
        <v>18793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</row>
    <row r="490" spans="1:125">
      <c r="A490" t="s">
        <v>608</v>
      </c>
      <c r="B490" t="s">
        <v>306</v>
      </c>
      <c r="C490" t="s">
        <v>578</v>
      </c>
      <c r="D490" s="1">
        <v>18000</v>
      </c>
      <c r="E490" s="1">
        <v>516.6</v>
      </c>
      <c r="F490" s="1">
        <v>0</v>
      </c>
      <c r="G490" s="1">
        <v>547.20000000000005</v>
      </c>
      <c r="H490" s="1">
        <v>25</v>
      </c>
      <c r="I490" s="1">
        <f t="shared" si="127"/>
        <v>1088.8000000000002</v>
      </c>
      <c r="J490" s="1">
        <f t="shared" si="128"/>
        <v>16911.2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559</v>
      </c>
      <c r="B491" s="12" t="s">
        <v>306</v>
      </c>
      <c r="C491" s="12" t="s">
        <v>578</v>
      </c>
      <c r="D491" s="1">
        <v>12100</v>
      </c>
      <c r="E491" s="1">
        <v>347.27</v>
      </c>
      <c r="F491" s="1">
        <v>0</v>
      </c>
      <c r="G491" s="1">
        <v>367.84</v>
      </c>
      <c r="H491" s="1">
        <v>25</v>
      </c>
      <c r="I491" s="1">
        <f t="shared" si="127"/>
        <v>740.1099999999999</v>
      </c>
      <c r="J491" s="1">
        <f t="shared" si="128"/>
        <v>11359.89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663</v>
      </c>
      <c r="B492" s="12" t="s">
        <v>306</v>
      </c>
      <c r="C492" s="12" t="s">
        <v>578</v>
      </c>
      <c r="D492" s="1">
        <v>15000</v>
      </c>
      <c r="E492" s="1">
        <v>430.5</v>
      </c>
      <c r="F492" s="1">
        <v>0</v>
      </c>
      <c r="G492" s="1">
        <v>456</v>
      </c>
      <c r="H492" s="1">
        <v>25</v>
      </c>
      <c r="I492" s="1">
        <f t="shared" si="127"/>
        <v>911.5</v>
      </c>
      <c r="J492" s="1">
        <f t="shared" si="128"/>
        <v>14088.5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</row>
    <row r="493" spans="1:125">
      <c r="A493" t="s">
        <v>560</v>
      </c>
      <c r="B493" s="12" t="s">
        <v>561</v>
      </c>
      <c r="C493" s="12" t="s">
        <v>578</v>
      </c>
      <c r="D493" s="1">
        <v>20000</v>
      </c>
      <c r="E493" s="1">
        <v>574</v>
      </c>
      <c r="F493" s="1">
        <v>0</v>
      </c>
      <c r="G493" s="1">
        <v>608</v>
      </c>
      <c r="H493" s="1">
        <v>25</v>
      </c>
      <c r="I493" s="1">
        <f t="shared" si="127"/>
        <v>1207</v>
      </c>
      <c r="J493" s="1">
        <f t="shared" si="128"/>
        <v>18793</v>
      </c>
    </row>
    <row r="494" spans="1:125">
      <c r="A494" t="s">
        <v>687</v>
      </c>
      <c r="B494" t="s">
        <v>306</v>
      </c>
      <c r="C494" s="19" t="s">
        <v>578</v>
      </c>
      <c r="D494" s="1">
        <v>15000</v>
      </c>
      <c r="E494" s="1">
        <v>430.5</v>
      </c>
      <c r="F494" s="1">
        <v>0</v>
      </c>
      <c r="G494" s="1">
        <v>456</v>
      </c>
      <c r="H494" s="1">
        <v>25</v>
      </c>
      <c r="I494" s="1">
        <f>+E494+F494+G494+H494</f>
        <v>911.5</v>
      </c>
      <c r="J494" s="1">
        <f>+D494-I494</f>
        <v>14088.5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t="s">
        <v>695</v>
      </c>
      <c r="B495" s="22" t="s">
        <v>105</v>
      </c>
      <c r="C495" s="19" t="s">
        <v>578</v>
      </c>
      <c r="D495" s="1">
        <v>40000</v>
      </c>
      <c r="E495" s="1">
        <v>1148</v>
      </c>
      <c r="F495" s="1">
        <v>442.65</v>
      </c>
      <c r="G495" s="1">
        <v>1216</v>
      </c>
      <c r="H495" s="1">
        <v>25</v>
      </c>
      <c r="I495" s="1">
        <v>2831.65</v>
      </c>
      <c r="J495" s="1">
        <v>37168.35</v>
      </c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</row>
    <row r="496" spans="1:125">
      <c r="A496" s="3" t="s">
        <v>18</v>
      </c>
      <c r="B496" s="3">
        <v>54</v>
      </c>
      <c r="C496" s="3"/>
      <c r="D496" s="4">
        <f>SUM(D442:D495)</f>
        <v>925842.7</v>
      </c>
      <c r="E496" s="4">
        <f t="shared" ref="E496:J496" si="129">SUM(E442:E495)</f>
        <v>26571.7</v>
      </c>
      <c r="F496" s="4">
        <f t="shared" si="129"/>
        <v>4028.4100000000003</v>
      </c>
      <c r="G496" s="4">
        <f t="shared" si="129"/>
        <v>28145.619999999995</v>
      </c>
      <c r="H496" s="4">
        <f t="shared" si="129"/>
        <v>19695.230000000003</v>
      </c>
      <c r="I496" s="4">
        <f t="shared" si="129"/>
        <v>78440.959999999992</v>
      </c>
      <c r="J496" s="4">
        <f t="shared" si="129"/>
        <v>847401.74000000011</v>
      </c>
    </row>
    <row r="498" spans="1:125">
      <c r="A498" s="11" t="s">
        <v>351</v>
      </c>
      <c r="B498" s="11"/>
      <c r="C498" s="13"/>
      <c r="D498" s="11"/>
      <c r="E498" s="11"/>
      <c r="F498" s="11"/>
      <c r="G498" s="11"/>
      <c r="H498" s="11"/>
      <c r="I498" s="11"/>
      <c r="J498" s="11"/>
    </row>
    <row r="499" spans="1:125">
      <c r="A499" t="s">
        <v>352</v>
      </c>
      <c r="B499" t="s">
        <v>353</v>
      </c>
      <c r="C499" t="s">
        <v>578</v>
      </c>
      <c r="D499" s="1">
        <v>40000</v>
      </c>
      <c r="E499" s="1">
        <v>1148</v>
      </c>
      <c r="F499" s="1">
        <v>287.26</v>
      </c>
      <c r="G499" s="1">
        <v>1216</v>
      </c>
      <c r="H499" s="1">
        <v>1060.93</v>
      </c>
      <c r="I499" s="1">
        <f>+E499+F499+G499+H499</f>
        <v>3712.1900000000005</v>
      </c>
      <c r="J499" s="1">
        <f>+D499-I499</f>
        <v>36287.81</v>
      </c>
    </row>
    <row r="500" spans="1:125">
      <c r="A500" t="s">
        <v>562</v>
      </c>
      <c r="B500" t="s">
        <v>367</v>
      </c>
      <c r="C500" t="s">
        <v>578</v>
      </c>
      <c r="D500" s="1">
        <v>44000</v>
      </c>
      <c r="E500" s="1">
        <v>1262.8</v>
      </c>
      <c r="F500" s="1">
        <v>1007.19</v>
      </c>
      <c r="G500" s="1">
        <v>1337.6</v>
      </c>
      <c r="H500" s="1">
        <v>25</v>
      </c>
      <c r="I500" s="1">
        <f t="shared" ref="I500:I519" si="130">+E500+F500+G500+H500</f>
        <v>3632.5899999999997</v>
      </c>
      <c r="J500" s="1">
        <f t="shared" ref="J500:J518" si="131">+D500-I500</f>
        <v>40367.410000000003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563</v>
      </c>
      <c r="B501" t="s">
        <v>23</v>
      </c>
      <c r="C501" t="s">
        <v>578</v>
      </c>
      <c r="D501" s="1">
        <v>58000</v>
      </c>
      <c r="E501" s="1">
        <v>1664.6</v>
      </c>
      <c r="F501" s="1">
        <v>3110.32</v>
      </c>
      <c r="G501" s="1">
        <v>1763.2</v>
      </c>
      <c r="H501" s="1">
        <v>25</v>
      </c>
      <c r="I501" s="1">
        <f t="shared" si="130"/>
        <v>6563.12</v>
      </c>
      <c r="J501" s="1">
        <f t="shared" si="131"/>
        <v>51436.88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564</v>
      </c>
      <c r="B502" t="s">
        <v>389</v>
      </c>
      <c r="C502" t="s">
        <v>578</v>
      </c>
      <c r="D502" s="1">
        <v>35000</v>
      </c>
      <c r="E502" s="1">
        <v>1004.5</v>
      </c>
      <c r="F502" s="1">
        <v>0</v>
      </c>
      <c r="G502" s="1">
        <v>1064</v>
      </c>
      <c r="H502" s="1">
        <v>1060.93</v>
      </c>
      <c r="I502" s="1">
        <f t="shared" si="130"/>
        <v>3129.4300000000003</v>
      </c>
      <c r="J502" s="1">
        <f t="shared" si="131"/>
        <v>31870.57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565</v>
      </c>
      <c r="B503" t="s">
        <v>389</v>
      </c>
      <c r="C503" t="s">
        <v>578</v>
      </c>
      <c r="D503" s="1">
        <v>35000</v>
      </c>
      <c r="E503" s="1">
        <v>1004.5</v>
      </c>
      <c r="F503" s="1">
        <v>0</v>
      </c>
      <c r="G503" s="1">
        <v>1064</v>
      </c>
      <c r="H503" s="1">
        <v>1060.93</v>
      </c>
      <c r="I503" s="1">
        <f t="shared" si="130"/>
        <v>3129.4300000000003</v>
      </c>
      <c r="J503" s="1">
        <f t="shared" si="131"/>
        <v>31870.57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t="s">
        <v>566</v>
      </c>
      <c r="B504" t="s">
        <v>105</v>
      </c>
      <c r="C504" t="s">
        <v>578</v>
      </c>
      <c r="D504" s="1">
        <v>32000</v>
      </c>
      <c r="E504" s="1">
        <v>918.4</v>
      </c>
      <c r="F504" s="1">
        <v>0</v>
      </c>
      <c r="G504" s="1">
        <v>972.8</v>
      </c>
      <c r="H504" s="1">
        <v>1160.93</v>
      </c>
      <c r="I504" s="1">
        <f t="shared" si="130"/>
        <v>3052.13</v>
      </c>
      <c r="J504" s="1">
        <f t="shared" si="131"/>
        <v>28947.87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567</v>
      </c>
      <c r="B505" t="s">
        <v>224</v>
      </c>
      <c r="C505" t="s">
        <v>578</v>
      </c>
      <c r="D505" s="1">
        <v>45000</v>
      </c>
      <c r="E505" s="1">
        <v>1291.5</v>
      </c>
      <c r="F505" s="1">
        <v>1148.33</v>
      </c>
      <c r="G505" s="1">
        <v>1368</v>
      </c>
      <c r="H505" s="1">
        <v>25</v>
      </c>
      <c r="I505" s="1">
        <f t="shared" si="130"/>
        <v>3832.83</v>
      </c>
      <c r="J505" s="1">
        <f t="shared" si="131"/>
        <v>41167.17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</row>
    <row r="506" spans="1:125">
      <c r="A506" t="s">
        <v>8</v>
      </c>
      <c r="B506" t="s">
        <v>617</v>
      </c>
      <c r="C506" t="s">
        <v>578</v>
      </c>
      <c r="D506" s="1">
        <v>70000</v>
      </c>
      <c r="E506" s="1">
        <v>2009</v>
      </c>
      <c r="F506" s="1">
        <v>5368.48</v>
      </c>
      <c r="G506" s="1">
        <v>2128</v>
      </c>
      <c r="H506" s="1">
        <v>25</v>
      </c>
      <c r="I506" s="1">
        <f t="shared" si="130"/>
        <v>9530.48</v>
      </c>
      <c r="J506" s="1">
        <f t="shared" si="131"/>
        <v>60469.520000000004</v>
      </c>
    </row>
    <row r="507" spans="1:125">
      <c r="A507" t="s">
        <v>355</v>
      </c>
      <c r="B507" t="s">
        <v>511</v>
      </c>
      <c r="C507" t="s">
        <v>575</v>
      </c>
      <c r="D507" s="1">
        <v>75000</v>
      </c>
      <c r="E507" s="1">
        <v>2152.5</v>
      </c>
      <c r="F507" s="1">
        <v>6309.38</v>
      </c>
      <c r="G507" s="1">
        <v>2280</v>
      </c>
      <c r="H507" s="1">
        <v>165</v>
      </c>
      <c r="I507" s="1">
        <f t="shared" si="130"/>
        <v>10906.880000000001</v>
      </c>
      <c r="J507" s="1">
        <f t="shared" si="131"/>
        <v>64093.119999999995</v>
      </c>
    </row>
    <row r="508" spans="1:125">
      <c r="A508" t="s">
        <v>568</v>
      </c>
      <c r="B508" t="s">
        <v>187</v>
      </c>
      <c r="C508" t="s">
        <v>578</v>
      </c>
      <c r="D508" s="1">
        <v>74000</v>
      </c>
      <c r="E508" s="1">
        <v>2123.8000000000002</v>
      </c>
      <c r="F508" s="1">
        <v>6121.2</v>
      </c>
      <c r="G508" s="1">
        <v>2249.6</v>
      </c>
      <c r="H508" s="1">
        <v>125</v>
      </c>
      <c r="I508" s="1">
        <f t="shared" si="130"/>
        <v>10619.6</v>
      </c>
      <c r="J508" s="1">
        <f t="shared" si="131"/>
        <v>63380.4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</row>
    <row r="509" spans="1:125">
      <c r="A509" t="s">
        <v>696</v>
      </c>
      <c r="B509" s="25" t="s">
        <v>509</v>
      </c>
      <c r="C509" s="19" t="s">
        <v>578</v>
      </c>
      <c r="D509" s="1">
        <v>100000</v>
      </c>
      <c r="E509" s="1">
        <v>2870</v>
      </c>
      <c r="F509" s="1">
        <v>12105.37</v>
      </c>
      <c r="G509" s="1">
        <v>3040</v>
      </c>
      <c r="H509" s="1">
        <v>25</v>
      </c>
      <c r="I509" s="1">
        <f t="shared" si="130"/>
        <v>18040.370000000003</v>
      </c>
      <c r="J509" s="1">
        <f>+D509-I509</f>
        <v>81959.63</v>
      </c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</row>
    <row r="510" spans="1:125">
      <c r="A510" t="s">
        <v>356</v>
      </c>
      <c r="B510" t="s">
        <v>129</v>
      </c>
      <c r="C510" t="s">
        <v>578</v>
      </c>
      <c r="D510" s="1">
        <v>32000</v>
      </c>
      <c r="E510" s="1">
        <v>918.4</v>
      </c>
      <c r="F510" s="1">
        <v>0</v>
      </c>
      <c r="G510" s="1">
        <v>972.8</v>
      </c>
      <c r="H510" s="1">
        <v>25</v>
      </c>
      <c r="I510" s="1">
        <f t="shared" si="130"/>
        <v>1916.1999999999998</v>
      </c>
      <c r="J510" s="1">
        <f t="shared" si="131"/>
        <v>30083.8</v>
      </c>
    </row>
    <row r="511" spans="1:125">
      <c r="A511" t="s">
        <v>357</v>
      </c>
      <c r="B511" t="s">
        <v>358</v>
      </c>
      <c r="C511" t="s">
        <v>578</v>
      </c>
      <c r="D511" s="1">
        <v>45000</v>
      </c>
      <c r="E511" s="1">
        <v>1291.5</v>
      </c>
      <c r="F511" s="1">
        <v>1148.33</v>
      </c>
      <c r="G511" s="1">
        <v>1368</v>
      </c>
      <c r="H511" s="1">
        <v>185</v>
      </c>
      <c r="I511" s="1">
        <f t="shared" si="130"/>
        <v>3992.83</v>
      </c>
      <c r="J511" s="1">
        <f t="shared" si="131"/>
        <v>41007.17</v>
      </c>
    </row>
    <row r="512" spans="1:125">
      <c r="A512" t="s">
        <v>360</v>
      </c>
      <c r="B512" t="s">
        <v>361</v>
      </c>
      <c r="C512" t="s">
        <v>578</v>
      </c>
      <c r="D512" s="1">
        <v>60000</v>
      </c>
      <c r="E512" s="1">
        <v>1722</v>
      </c>
      <c r="F512" s="1">
        <v>3486.68</v>
      </c>
      <c r="G512" s="1">
        <v>1824</v>
      </c>
      <c r="H512" s="1">
        <v>185</v>
      </c>
      <c r="I512" s="1">
        <f t="shared" si="130"/>
        <v>7217.68</v>
      </c>
      <c r="J512" s="1">
        <f t="shared" si="131"/>
        <v>52782.32</v>
      </c>
    </row>
    <row r="513" spans="1:10">
      <c r="A513" t="s">
        <v>362</v>
      </c>
      <c r="B513" t="s">
        <v>358</v>
      </c>
      <c r="C513" t="s">
        <v>578</v>
      </c>
      <c r="D513" s="1">
        <v>45000</v>
      </c>
      <c r="E513" s="1">
        <v>1291.5</v>
      </c>
      <c r="F513" s="1">
        <v>1148.33</v>
      </c>
      <c r="G513" s="1">
        <v>1368</v>
      </c>
      <c r="H513" s="1">
        <v>145</v>
      </c>
      <c r="I513" s="1">
        <f t="shared" si="130"/>
        <v>3952.83</v>
      </c>
      <c r="J513" s="1">
        <f t="shared" si="131"/>
        <v>41047.17</v>
      </c>
    </row>
    <row r="514" spans="1:10">
      <c r="A514" t="s">
        <v>363</v>
      </c>
      <c r="B514" t="s">
        <v>353</v>
      </c>
      <c r="C514" t="s">
        <v>578</v>
      </c>
      <c r="D514" s="1">
        <v>44000</v>
      </c>
      <c r="E514" s="1">
        <v>1262.8</v>
      </c>
      <c r="F514" s="1">
        <v>696.41</v>
      </c>
      <c r="G514" s="1">
        <v>1337.6</v>
      </c>
      <c r="H514" s="1">
        <v>2096.86</v>
      </c>
      <c r="I514" s="1">
        <f t="shared" si="130"/>
        <v>5393.67</v>
      </c>
      <c r="J514" s="1">
        <f t="shared" si="131"/>
        <v>38606.33</v>
      </c>
    </row>
    <row r="515" spans="1:10">
      <c r="A515" t="s">
        <v>364</v>
      </c>
      <c r="B515" t="s">
        <v>365</v>
      </c>
      <c r="C515" t="s">
        <v>578</v>
      </c>
      <c r="D515" s="1">
        <v>60000</v>
      </c>
      <c r="E515" s="1">
        <v>1722</v>
      </c>
      <c r="F515" s="1">
        <v>3486.68</v>
      </c>
      <c r="G515" s="1">
        <v>1824</v>
      </c>
      <c r="H515" s="1">
        <v>25</v>
      </c>
      <c r="I515" s="1">
        <f t="shared" si="130"/>
        <v>7057.68</v>
      </c>
      <c r="J515" s="1">
        <f t="shared" si="131"/>
        <v>52942.32</v>
      </c>
    </row>
    <row r="516" spans="1:10">
      <c r="A516" t="s">
        <v>366</v>
      </c>
      <c r="B516" t="s">
        <v>367</v>
      </c>
      <c r="C516" t="s">
        <v>578</v>
      </c>
      <c r="D516" s="1">
        <v>44000</v>
      </c>
      <c r="E516" s="1">
        <v>1262.8</v>
      </c>
      <c r="F516" s="1">
        <v>1007.19</v>
      </c>
      <c r="G516" s="1">
        <v>1337.6</v>
      </c>
      <c r="H516" s="1">
        <v>25</v>
      </c>
      <c r="I516" s="1">
        <f t="shared" si="130"/>
        <v>3632.5899999999997</v>
      </c>
      <c r="J516" s="1">
        <f t="shared" si="131"/>
        <v>40367.410000000003</v>
      </c>
    </row>
    <row r="517" spans="1:10">
      <c r="A517" t="s">
        <v>368</v>
      </c>
      <c r="B517" t="s">
        <v>26</v>
      </c>
      <c r="C517" t="s">
        <v>578</v>
      </c>
      <c r="D517" s="1">
        <v>45000</v>
      </c>
      <c r="E517" s="1">
        <v>1291.5</v>
      </c>
      <c r="F517" s="1">
        <v>1148.33</v>
      </c>
      <c r="G517" s="1">
        <v>1368</v>
      </c>
      <c r="H517" s="1">
        <v>125</v>
      </c>
      <c r="I517" s="1">
        <f t="shared" si="130"/>
        <v>3932.83</v>
      </c>
      <c r="J517" s="1">
        <f t="shared" si="131"/>
        <v>41067.17</v>
      </c>
    </row>
    <row r="518" spans="1:10">
      <c r="A518" t="s">
        <v>369</v>
      </c>
      <c r="B518" t="s">
        <v>370</v>
      </c>
      <c r="C518" t="s">
        <v>578</v>
      </c>
      <c r="D518" s="1">
        <v>44000</v>
      </c>
      <c r="E518" s="1">
        <v>1262.8</v>
      </c>
      <c r="F518" s="1">
        <v>1007.19</v>
      </c>
      <c r="G518" s="1">
        <v>1337.6</v>
      </c>
      <c r="H518" s="1">
        <v>25</v>
      </c>
      <c r="I518" s="1">
        <f t="shared" si="130"/>
        <v>3632.5899999999997</v>
      </c>
      <c r="J518" s="1">
        <f t="shared" si="131"/>
        <v>40367.410000000003</v>
      </c>
    </row>
    <row r="519" spans="1:10">
      <c r="A519" s="3" t="s">
        <v>18</v>
      </c>
      <c r="B519" s="3">
        <v>20</v>
      </c>
      <c r="C519" s="3"/>
      <c r="D519" s="4">
        <f t="shared" ref="D519:J519" si="132">SUM(D499:D518)</f>
        <v>1027000</v>
      </c>
      <c r="E519" s="4">
        <f t="shared" si="132"/>
        <v>29474.899999999998</v>
      </c>
      <c r="F519" s="4">
        <f t="shared" si="132"/>
        <v>48586.670000000013</v>
      </c>
      <c r="G519" s="4">
        <f t="shared" si="132"/>
        <v>31220.799999999996</v>
      </c>
      <c r="H519" s="4">
        <f t="shared" si="132"/>
        <v>7595.58</v>
      </c>
      <c r="I519" s="4">
        <f t="shared" si="130"/>
        <v>116877.95</v>
      </c>
      <c r="J519" s="4">
        <f t="shared" si="132"/>
        <v>910122.05000000016</v>
      </c>
    </row>
    <row r="521" spans="1:10">
      <c r="A521" s="11" t="s">
        <v>371</v>
      </c>
      <c r="B521" s="11"/>
      <c r="C521" s="13"/>
      <c r="D521" s="11"/>
      <c r="E521" s="11"/>
      <c r="F521" s="11"/>
      <c r="G521" s="11"/>
      <c r="H521" s="11"/>
      <c r="I521" s="11"/>
      <c r="J521" s="11"/>
    </row>
    <row r="522" spans="1:10">
      <c r="A522" t="s">
        <v>372</v>
      </c>
      <c r="B522" t="s">
        <v>373</v>
      </c>
      <c r="C522" t="s">
        <v>578</v>
      </c>
      <c r="D522" s="1">
        <v>27000</v>
      </c>
      <c r="E522" s="1">
        <v>774.9</v>
      </c>
      <c r="F522" s="1">
        <v>0</v>
      </c>
      <c r="G522" s="1">
        <v>820.8</v>
      </c>
      <c r="H522" s="1">
        <v>1785</v>
      </c>
      <c r="I522" s="1">
        <f t="shared" ref="I522:I530" si="133">E522+F522+G522+H522</f>
        <v>3380.7</v>
      </c>
      <c r="J522" s="1">
        <f t="shared" ref="J522:J530" si="134">D522-I522</f>
        <v>23619.3</v>
      </c>
    </row>
    <row r="523" spans="1:10">
      <c r="A523" t="s">
        <v>374</v>
      </c>
      <c r="B523" t="s">
        <v>373</v>
      </c>
      <c r="C523" t="s">
        <v>575</v>
      </c>
      <c r="D523" s="1">
        <v>35000</v>
      </c>
      <c r="E523" s="1">
        <v>1004.5</v>
      </c>
      <c r="F523" s="1">
        <v>0</v>
      </c>
      <c r="G523" s="1">
        <v>1064</v>
      </c>
      <c r="H523" s="1">
        <v>125</v>
      </c>
      <c r="I523" s="1">
        <f t="shared" si="133"/>
        <v>2193.5</v>
      </c>
      <c r="J523" s="1">
        <f t="shared" si="134"/>
        <v>32806.5</v>
      </c>
    </row>
    <row r="524" spans="1:10">
      <c r="A524" t="s">
        <v>376</v>
      </c>
      <c r="B524" t="s">
        <v>377</v>
      </c>
      <c r="C524" t="s">
        <v>578</v>
      </c>
      <c r="D524" s="1">
        <v>35000</v>
      </c>
      <c r="E524" s="1">
        <v>1004.5</v>
      </c>
      <c r="F524" s="1">
        <v>0</v>
      </c>
      <c r="G524" s="1">
        <v>1064</v>
      </c>
      <c r="H524" s="1">
        <v>25</v>
      </c>
      <c r="I524" s="1">
        <f t="shared" si="133"/>
        <v>2093.5</v>
      </c>
      <c r="J524" s="1">
        <f t="shared" si="134"/>
        <v>32906.5</v>
      </c>
    </row>
    <row r="525" spans="1:10">
      <c r="A525" t="s">
        <v>378</v>
      </c>
      <c r="B525" t="s">
        <v>375</v>
      </c>
      <c r="C525" t="s">
        <v>578</v>
      </c>
      <c r="D525" s="1">
        <v>35000</v>
      </c>
      <c r="E525" s="1">
        <v>1004.5</v>
      </c>
      <c r="F525" s="1">
        <v>0</v>
      </c>
      <c r="G525" s="1">
        <v>1064</v>
      </c>
      <c r="H525" s="1">
        <v>75</v>
      </c>
      <c r="I525" s="1">
        <f t="shared" si="133"/>
        <v>2143.5</v>
      </c>
      <c r="J525" s="1">
        <f t="shared" si="134"/>
        <v>32856.5</v>
      </c>
    </row>
    <row r="526" spans="1:10">
      <c r="A526" t="s">
        <v>379</v>
      </c>
      <c r="B526" t="s">
        <v>375</v>
      </c>
      <c r="C526" t="s">
        <v>578</v>
      </c>
      <c r="D526" s="1">
        <v>35000</v>
      </c>
      <c r="E526" s="1">
        <v>1004.5</v>
      </c>
      <c r="F526" s="1">
        <v>0</v>
      </c>
      <c r="G526" s="1">
        <v>1064</v>
      </c>
      <c r="H526" s="1">
        <v>75</v>
      </c>
      <c r="I526" s="1">
        <f t="shared" si="133"/>
        <v>2143.5</v>
      </c>
      <c r="J526" s="1">
        <f t="shared" si="134"/>
        <v>32856.5</v>
      </c>
    </row>
    <row r="527" spans="1:10">
      <c r="A527" t="s">
        <v>380</v>
      </c>
      <c r="B527" t="s">
        <v>23</v>
      </c>
      <c r="C527" t="s">
        <v>575</v>
      </c>
      <c r="D527" s="1">
        <v>80000</v>
      </c>
      <c r="E527" s="1">
        <v>2296</v>
      </c>
      <c r="F527" s="1">
        <v>6628.72</v>
      </c>
      <c r="G527" s="1">
        <v>2432</v>
      </c>
      <c r="H527" s="1">
        <v>5412.79</v>
      </c>
      <c r="I527" s="1">
        <f t="shared" si="133"/>
        <v>16769.510000000002</v>
      </c>
      <c r="J527" s="1">
        <f t="shared" si="134"/>
        <v>63230.49</v>
      </c>
    </row>
    <row r="528" spans="1:10">
      <c r="A528" t="s">
        <v>381</v>
      </c>
      <c r="B528" t="s">
        <v>151</v>
      </c>
      <c r="C528" t="s">
        <v>578</v>
      </c>
      <c r="D528" s="1">
        <v>18250</v>
      </c>
      <c r="E528" s="1">
        <v>523.78</v>
      </c>
      <c r="F528" s="1">
        <v>0</v>
      </c>
      <c r="G528" s="1">
        <v>554.79999999999995</v>
      </c>
      <c r="H528" s="1">
        <v>25</v>
      </c>
      <c r="I528" s="1">
        <f t="shared" si="133"/>
        <v>1103.58</v>
      </c>
      <c r="J528" s="1">
        <f t="shared" si="134"/>
        <v>17146.419999999998</v>
      </c>
    </row>
    <row r="529" spans="1:125">
      <c r="A529" t="s">
        <v>383</v>
      </c>
      <c r="B529" t="s">
        <v>269</v>
      </c>
      <c r="C529" t="s">
        <v>578</v>
      </c>
      <c r="D529" s="1">
        <v>35000</v>
      </c>
      <c r="E529" s="1">
        <v>1004.5</v>
      </c>
      <c r="F529" s="1">
        <v>0</v>
      </c>
      <c r="G529" s="1">
        <v>1064</v>
      </c>
      <c r="H529" s="1">
        <v>125</v>
      </c>
      <c r="I529" s="1">
        <f t="shared" si="133"/>
        <v>2193.5</v>
      </c>
      <c r="J529" s="1">
        <f t="shared" si="134"/>
        <v>32806.5</v>
      </c>
    </row>
    <row r="530" spans="1:125">
      <c r="A530" t="s">
        <v>384</v>
      </c>
      <c r="B530" t="s">
        <v>375</v>
      </c>
      <c r="C530" t="s">
        <v>578</v>
      </c>
      <c r="D530" s="1">
        <v>35000</v>
      </c>
      <c r="E530" s="1">
        <v>1004.5</v>
      </c>
      <c r="F530" s="1">
        <v>0</v>
      </c>
      <c r="G530" s="1">
        <v>1064</v>
      </c>
      <c r="H530" s="1">
        <v>145</v>
      </c>
      <c r="I530" s="1">
        <f t="shared" si="133"/>
        <v>2213.5</v>
      </c>
      <c r="J530" s="1">
        <f t="shared" si="134"/>
        <v>32786.5</v>
      </c>
    </row>
    <row r="531" spans="1:125">
      <c r="A531" t="s">
        <v>385</v>
      </c>
      <c r="B531" t="s">
        <v>373</v>
      </c>
      <c r="C531" t="s">
        <v>578</v>
      </c>
      <c r="D531" s="1">
        <v>35000</v>
      </c>
      <c r="E531" s="1">
        <v>1004.5</v>
      </c>
      <c r="F531" s="1">
        <v>0</v>
      </c>
      <c r="G531" s="1">
        <v>1064</v>
      </c>
      <c r="H531" s="1">
        <v>25</v>
      </c>
      <c r="I531" s="1">
        <f t="shared" ref="I531:I545" si="135">E531+F531+G531+H531</f>
        <v>2093.5</v>
      </c>
      <c r="J531" s="1">
        <f t="shared" ref="J531:J545" si="136">D531-I531</f>
        <v>32906.5</v>
      </c>
    </row>
    <row r="532" spans="1:125">
      <c r="A532" t="s">
        <v>665</v>
      </c>
      <c r="B532" t="s">
        <v>21</v>
      </c>
      <c r="C532" t="s">
        <v>578</v>
      </c>
      <c r="D532" s="1">
        <v>35000</v>
      </c>
      <c r="E532" s="1">
        <v>1004.5</v>
      </c>
      <c r="F532" s="1">
        <v>0</v>
      </c>
      <c r="G532" s="1">
        <v>1064</v>
      </c>
      <c r="H532" s="1">
        <v>25</v>
      </c>
      <c r="I532" s="1">
        <f>E532+F532+G532+H532</f>
        <v>2093.5</v>
      </c>
      <c r="J532" s="1">
        <f>D532-I532</f>
        <v>32906.5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664</v>
      </c>
      <c r="B533" t="s">
        <v>34</v>
      </c>
      <c r="C533" t="s">
        <v>578</v>
      </c>
      <c r="D533" s="1">
        <v>32000</v>
      </c>
      <c r="E533" s="1">
        <v>918.4</v>
      </c>
      <c r="F533" s="1">
        <v>0</v>
      </c>
      <c r="G533" s="1">
        <v>972.8</v>
      </c>
      <c r="H533" s="1">
        <v>125</v>
      </c>
      <c r="I533" s="1">
        <f>E533+F533+G533+H533</f>
        <v>2016.1999999999998</v>
      </c>
      <c r="J533" s="1">
        <f>D533-I533</f>
        <v>29983.8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612</v>
      </c>
      <c r="B534" t="s">
        <v>187</v>
      </c>
      <c r="C534" t="s">
        <v>578</v>
      </c>
      <c r="D534" s="1">
        <v>60000</v>
      </c>
      <c r="E534" s="1">
        <v>1722</v>
      </c>
      <c r="F534" s="1">
        <v>3486.68</v>
      </c>
      <c r="G534" s="1">
        <v>1824</v>
      </c>
      <c r="H534" s="1">
        <v>25</v>
      </c>
      <c r="I534" s="1">
        <f t="shared" si="135"/>
        <v>7057.68</v>
      </c>
      <c r="J534" s="1">
        <f t="shared" si="136"/>
        <v>52942.32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611</v>
      </c>
      <c r="B535" t="s">
        <v>105</v>
      </c>
      <c r="C535" t="s">
        <v>578</v>
      </c>
      <c r="D535" s="1">
        <v>35000</v>
      </c>
      <c r="E535" s="1">
        <v>1004.5</v>
      </c>
      <c r="F535" s="1">
        <v>0</v>
      </c>
      <c r="G535" s="1">
        <v>1064</v>
      </c>
      <c r="H535" s="1">
        <v>25</v>
      </c>
      <c r="I535" s="1">
        <f t="shared" si="135"/>
        <v>2093.5</v>
      </c>
      <c r="J535" s="1">
        <f t="shared" si="136"/>
        <v>32906.5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666</v>
      </c>
      <c r="B536" t="s">
        <v>34</v>
      </c>
      <c r="C536" t="s">
        <v>578</v>
      </c>
      <c r="D536" s="1">
        <v>32000</v>
      </c>
      <c r="E536" s="1">
        <v>918.4</v>
      </c>
      <c r="F536" s="1">
        <v>0</v>
      </c>
      <c r="G536" s="1">
        <v>972.8</v>
      </c>
      <c r="H536" s="1">
        <v>125</v>
      </c>
      <c r="I536" s="1">
        <f>E536+F536+G536+H536</f>
        <v>2016.1999999999998</v>
      </c>
      <c r="J536" s="1">
        <f>D536-I536</f>
        <v>29983.8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614</v>
      </c>
      <c r="B537" t="s">
        <v>613</v>
      </c>
      <c r="C537" t="s">
        <v>578</v>
      </c>
      <c r="D537" s="1">
        <v>44000</v>
      </c>
      <c r="E537" s="1">
        <v>1262.8</v>
      </c>
      <c r="F537" s="1">
        <v>851.8</v>
      </c>
      <c r="G537" s="1">
        <v>1337.6</v>
      </c>
      <c r="H537" s="1">
        <v>1060.93</v>
      </c>
      <c r="I537" s="1">
        <f t="shared" si="135"/>
        <v>4513.13</v>
      </c>
      <c r="J537" s="1">
        <f t="shared" si="136"/>
        <v>39486.870000000003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668</v>
      </c>
      <c r="B538" t="s">
        <v>34</v>
      </c>
      <c r="C538" t="s">
        <v>578</v>
      </c>
      <c r="D538" s="1">
        <v>32000</v>
      </c>
      <c r="E538" s="1">
        <v>918.4</v>
      </c>
      <c r="F538" s="1">
        <v>0</v>
      </c>
      <c r="G538" s="1">
        <v>972.8</v>
      </c>
      <c r="H538" s="1">
        <v>1060.93</v>
      </c>
      <c r="I538" s="1">
        <f>E538+F538+G538+H538</f>
        <v>2952.13</v>
      </c>
      <c r="J538" s="1">
        <f>D538-I538</f>
        <v>29047.87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667</v>
      </c>
      <c r="B539" t="s">
        <v>105</v>
      </c>
      <c r="C539" t="s">
        <v>578</v>
      </c>
      <c r="D539" s="1">
        <v>32000</v>
      </c>
      <c r="E539" s="1">
        <v>918.4</v>
      </c>
      <c r="F539" s="1">
        <v>0</v>
      </c>
      <c r="G539" s="1">
        <v>972.8</v>
      </c>
      <c r="H539" s="1">
        <v>25</v>
      </c>
      <c r="I539" s="1">
        <f>E539+F539+G539+H539</f>
        <v>1916.1999999999998</v>
      </c>
      <c r="J539" s="1">
        <f>D539-I539</f>
        <v>30083.8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615</v>
      </c>
      <c r="B540" t="s">
        <v>105</v>
      </c>
      <c r="C540" t="s">
        <v>578</v>
      </c>
      <c r="D540" s="1">
        <v>45000</v>
      </c>
      <c r="E540" s="1">
        <v>1291.5</v>
      </c>
      <c r="F540" s="1">
        <v>1148.33</v>
      </c>
      <c r="G540" s="1">
        <v>1368</v>
      </c>
      <c r="H540" s="1">
        <v>25</v>
      </c>
      <c r="I540" s="1">
        <f t="shared" si="135"/>
        <v>3832.83</v>
      </c>
      <c r="J540" s="1">
        <f t="shared" si="136"/>
        <v>41167.17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672</v>
      </c>
      <c r="B541" t="s">
        <v>392</v>
      </c>
      <c r="C541" t="s">
        <v>578</v>
      </c>
      <c r="D541" s="1">
        <v>45000</v>
      </c>
      <c r="E541" s="1">
        <v>1291.5</v>
      </c>
      <c r="F541" s="1">
        <v>1148.33</v>
      </c>
      <c r="G541" s="1">
        <v>1368</v>
      </c>
      <c r="H541" s="1">
        <v>125</v>
      </c>
      <c r="I541" s="1">
        <f>E541+F541+G541+H541</f>
        <v>3932.83</v>
      </c>
      <c r="J541" s="1">
        <f>D541-I541</f>
        <v>41067.17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t="s">
        <v>671</v>
      </c>
      <c r="B542" t="s">
        <v>224</v>
      </c>
      <c r="C542" t="s">
        <v>578</v>
      </c>
      <c r="D542" s="1">
        <v>50000</v>
      </c>
      <c r="E542" s="1">
        <v>1435</v>
      </c>
      <c r="F542" s="1">
        <v>1854</v>
      </c>
      <c r="G542" s="1">
        <v>1520</v>
      </c>
      <c r="H542" s="1">
        <v>25</v>
      </c>
      <c r="I542" s="1">
        <f>E542+F542+G542+H542</f>
        <v>4834</v>
      </c>
      <c r="J542" s="1">
        <f>D542-I542</f>
        <v>45166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670</v>
      </c>
      <c r="B543" t="s">
        <v>203</v>
      </c>
      <c r="C543" t="s">
        <v>578</v>
      </c>
      <c r="D543" s="1">
        <v>45000</v>
      </c>
      <c r="E543" s="1">
        <v>1291.5</v>
      </c>
      <c r="F543" s="1">
        <v>1148.33</v>
      </c>
      <c r="G543" s="1">
        <v>1368</v>
      </c>
      <c r="H543" s="1">
        <v>25</v>
      </c>
      <c r="I543" s="1">
        <f>E543+F543+G543+H543</f>
        <v>3832.83</v>
      </c>
      <c r="J543" s="1">
        <f>D543-I543</f>
        <v>41167.17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t="s">
        <v>669</v>
      </c>
      <c r="B544" t="s">
        <v>34</v>
      </c>
      <c r="C544" t="s">
        <v>578</v>
      </c>
      <c r="D544" s="1">
        <v>32000</v>
      </c>
      <c r="E544" s="1">
        <v>918.4</v>
      </c>
      <c r="F544" s="1">
        <v>0</v>
      </c>
      <c r="G544" s="1">
        <v>972.8</v>
      </c>
      <c r="H544" s="1">
        <v>25</v>
      </c>
      <c r="I544" s="1">
        <f>E544+F544+G544+H544</f>
        <v>1916.1999999999998</v>
      </c>
      <c r="J544" s="1">
        <f>D544-I544</f>
        <v>30083.8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</row>
    <row r="545" spans="1:125">
      <c r="A545" t="s">
        <v>616</v>
      </c>
      <c r="B545" t="s">
        <v>105</v>
      </c>
      <c r="C545" t="s">
        <v>578</v>
      </c>
      <c r="D545" s="1">
        <v>35000</v>
      </c>
      <c r="E545" s="1">
        <v>1004.5</v>
      </c>
      <c r="F545" s="1">
        <v>0</v>
      </c>
      <c r="G545" s="1">
        <v>1064</v>
      </c>
      <c r="H545" s="1">
        <v>25</v>
      </c>
      <c r="I545" s="1">
        <f t="shared" si="135"/>
        <v>2093.5</v>
      </c>
      <c r="J545" s="1">
        <f t="shared" si="136"/>
        <v>32906.5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</row>
    <row r="546" spans="1:125">
      <c r="A546" s="3" t="s">
        <v>18</v>
      </c>
      <c r="B546" s="3">
        <v>24</v>
      </c>
      <c r="C546" s="3"/>
      <c r="D546" s="4">
        <f t="shared" ref="D546:J546" si="137">SUM(D522:D545)</f>
        <v>924250</v>
      </c>
      <c r="E546" s="4">
        <f t="shared" si="137"/>
        <v>26525.980000000003</v>
      </c>
      <c r="F546" s="4">
        <f t="shared" si="137"/>
        <v>16266.189999999999</v>
      </c>
      <c r="G546" s="4">
        <f t="shared" si="137"/>
        <v>28097.199999999997</v>
      </c>
      <c r="H546" s="4">
        <f t="shared" si="137"/>
        <v>10539.65</v>
      </c>
      <c r="I546" s="4">
        <f t="shared" si="137"/>
        <v>81429.01999999999</v>
      </c>
      <c r="J546" s="4">
        <f t="shared" si="137"/>
        <v>842820.98000000021</v>
      </c>
    </row>
    <row r="548" spans="1:125">
      <c r="A548" s="11" t="s">
        <v>386</v>
      </c>
      <c r="B548" s="11"/>
      <c r="C548" s="13"/>
      <c r="D548" s="11"/>
      <c r="E548" s="11"/>
      <c r="F548" s="11"/>
      <c r="G548" s="11"/>
      <c r="H548" s="11"/>
      <c r="I548" s="11"/>
      <c r="J548" s="11"/>
    </row>
    <row r="549" spans="1:125">
      <c r="A549" t="s">
        <v>387</v>
      </c>
      <c r="B549" t="s">
        <v>21</v>
      </c>
      <c r="C549" t="s">
        <v>578</v>
      </c>
      <c r="D549" s="1">
        <v>44000</v>
      </c>
      <c r="E549" s="1">
        <v>1262.8</v>
      </c>
      <c r="F549" s="1">
        <v>1007.19</v>
      </c>
      <c r="G549" s="1">
        <v>1337.6</v>
      </c>
      <c r="H549" s="1">
        <v>565</v>
      </c>
      <c r="I549" s="1">
        <f t="shared" ref="I549:I555" si="138">E549+F549+G549+H549</f>
        <v>4172.59</v>
      </c>
      <c r="J549" s="1">
        <f t="shared" ref="J549:J555" si="139">D549-I549</f>
        <v>39827.410000000003</v>
      </c>
    </row>
    <row r="550" spans="1:125">
      <c r="A550" t="s">
        <v>388</v>
      </c>
      <c r="B550" t="s">
        <v>389</v>
      </c>
      <c r="C550" t="s">
        <v>578</v>
      </c>
      <c r="D550" s="1">
        <v>32000</v>
      </c>
      <c r="E550" s="1">
        <v>918.4</v>
      </c>
      <c r="F550" s="1">
        <v>0</v>
      </c>
      <c r="G550" s="1">
        <v>972.8</v>
      </c>
      <c r="H550" s="1">
        <v>565</v>
      </c>
      <c r="I550" s="1">
        <f t="shared" si="138"/>
        <v>2456.1999999999998</v>
      </c>
      <c r="J550" s="1">
        <f t="shared" si="139"/>
        <v>29543.8</v>
      </c>
    </row>
    <row r="551" spans="1:125">
      <c r="A551" t="s">
        <v>390</v>
      </c>
      <c r="B551" t="s">
        <v>389</v>
      </c>
      <c r="C551" t="s">
        <v>578</v>
      </c>
      <c r="D551" s="1">
        <v>32000</v>
      </c>
      <c r="E551" s="1">
        <v>918.4</v>
      </c>
      <c r="F551" s="1">
        <v>0</v>
      </c>
      <c r="G551" s="1">
        <v>972.8</v>
      </c>
      <c r="H551" s="1">
        <v>1060.93</v>
      </c>
      <c r="I551" s="1">
        <f t="shared" si="138"/>
        <v>2952.13</v>
      </c>
      <c r="J551" s="1">
        <f t="shared" si="139"/>
        <v>29047.87</v>
      </c>
    </row>
    <row r="552" spans="1:125">
      <c r="A552" t="s">
        <v>391</v>
      </c>
      <c r="B552" t="s">
        <v>392</v>
      </c>
      <c r="C552" t="s">
        <v>578</v>
      </c>
      <c r="D552" s="1">
        <v>32000</v>
      </c>
      <c r="E552" s="1">
        <v>918.4</v>
      </c>
      <c r="F552" s="1">
        <v>0</v>
      </c>
      <c r="G552" s="1">
        <v>972.8</v>
      </c>
      <c r="H552" s="1">
        <v>25</v>
      </c>
      <c r="I552" s="1">
        <f t="shared" si="138"/>
        <v>1916.1999999999998</v>
      </c>
      <c r="J552" s="1">
        <f t="shared" si="139"/>
        <v>30083.8</v>
      </c>
    </row>
    <row r="553" spans="1:125">
      <c r="A553" t="s">
        <v>393</v>
      </c>
      <c r="B553" t="s">
        <v>203</v>
      </c>
      <c r="C553" t="s">
        <v>575</v>
      </c>
      <c r="D553" s="1">
        <v>29000</v>
      </c>
      <c r="E553" s="1">
        <v>832.3</v>
      </c>
      <c r="F553" s="1">
        <v>0</v>
      </c>
      <c r="G553" s="1">
        <v>881.6</v>
      </c>
      <c r="H553" s="1">
        <v>1060.93</v>
      </c>
      <c r="I553" s="1">
        <f t="shared" si="138"/>
        <v>2774.83</v>
      </c>
      <c r="J553" s="1">
        <f t="shared" si="139"/>
        <v>26225.17</v>
      </c>
    </row>
    <row r="554" spans="1:125">
      <c r="A554" t="s">
        <v>394</v>
      </c>
      <c r="B554" t="s">
        <v>395</v>
      </c>
      <c r="C554" t="s">
        <v>578</v>
      </c>
      <c r="D554" s="1">
        <v>32000</v>
      </c>
      <c r="E554" s="1">
        <v>918.4</v>
      </c>
      <c r="F554" s="1">
        <v>0</v>
      </c>
      <c r="G554" s="1">
        <v>972.8</v>
      </c>
      <c r="H554" s="1">
        <v>165</v>
      </c>
      <c r="I554" s="1">
        <f t="shared" si="138"/>
        <v>2056.1999999999998</v>
      </c>
      <c r="J554" s="1">
        <f t="shared" si="139"/>
        <v>29943.8</v>
      </c>
    </row>
    <row r="555" spans="1:125">
      <c r="A555" t="s">
        <v>474</v>
      </c>
      <c r="B555" t="s">
        <v>392</v>
      </c>
      <c r="C555" t="s">
        <v>578</v>
      </c>
      <c r="D555" s="1">
        <v>30000</v>
      </c>
      <c r="E555" s="1">
        <v>861</v>
      </c>
      <c r="F555" s="1">
        <v>0</v>
      </c>
      <c r="G555" s="1">
        <v>912</v>
      </c>
      <c r="H555" s="1">
        <v>25</v>
      </c>
      <c r="I555" s="1">
        <f t="shared" si="138"/>
        <v>1798</v>
      </c>
      <c r="J555" s="1">
        <f t="shared" si="139"/>
        <v>28202</v>
      </c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</row>
    <row r="556" spans="1:125">
      <c r="A556" s="3" t="s">
        <v>18</v>
      </c>
      <c r="B556" s="3">
        <v>7</v>
      </c>
      <c r="C556" s="3"/>
      <c r="D556" s="4">
        <f t="shared" ref="D556:J556" si="140">SUM(D549:D555)</f>
        <v>231000</v>
      </c>
      <c r="E556" s="4">
        <f t="shared" si="140"/>
        <v>6629.7</v>
      </c>
      <c r="F556" s="4">
        <f t="shared" si="140"/>
        <v>1007.19</v>
      </c>
      <c r="G556" s="4">
        <f t="shared" si="140"/>
        <v>7022.4000000000005</v>
      </c>
      <c r="H556" s="4">
        <f t="shared" si="140"/>
        <v>3466.8600000000006</v>
      </c>
      <c r="I556" s="4">
        <f t="shared" si="140"/>
        <v>18126.149999999998</v>
      </c>
      <c r="J556" s="4">
        <f t="shared" si="140"/>
        <v>212873.84999999998</v>
      </c>
    </row>
    <row r="558" spans="1:125">
      <c r="A558" s="11" t="s">
        <v>398</v>
      </c>
      <c r="B558" s="11"/>
      <c r="C558" s="13"/>
      <c r="D558" s="11"/>
      <c r="E558" s="11"/>
      <c r="F558" s="11"/>
      <c r="G558" s="11"/>
      <c r="H558" s="11"/>
      <c r="I558" s="11"/>
      <c r="J558" s="11"/>
    </row>
    <row r="559" spans="1:125">
      <c r="A559" t="s">
        <v>399</v>
      </c>
      <c r="B559" t="s">
        <v>400</v>
      </c>
      <c r="C559" t="s">
        <v>578</v>
      </c>
      <c r="D559" s="1">
        <v>38000</v>
      </c>
      <c r="E559" s="1">
        <v>1090.5999999999999</v>
      </c>
      <c r="F559" s="1">
        <v>160.38</v>
      </c>
      <c r="G559" s="1">
        <v>1155.2</v>
      </c>
      <c r="H559" s="1">
        <v>2185</v>
      </c>
      <c r="I559" s="1">
        <f t="shared" ref="I559:I571" si="141">E559+F559+G559+H559</f>
        <v>4591.18</v>
      </c>
      <c r="J559" s="1">
        <f t="shared" ref="J559:J571" si="142">D559-I559</f>
        <v>33408.82</v>
      </c>
    </row>
    <row r="560" spans="1:125">
      <c r="A560" t="s">
        <v>418</v>
      </c>
      <c r="B560" t="s">
        <v>419</v>
      </c>
      <c r="C560" t="s">
        <v>578</v>
      </c>
      <c r="D560" s="1">
        <v>50000</v>
      </c>
      <c r="E560" s="1">
        <v>1435</v>
      </c>
      <c r="F560" s="1">
        <v>1854</v>
      </c>
      <c r="G560" s="1">
        <v>1520</v>
      </c>
      <c r="H560" s="1">
        <v>25</v>
      </c>
      <c r="I560" s="1">
        <f>E560+F560+G560+H560</f>
        <v>4834</v>
      </c>
      <c r="J560" s="1">
        <f>D560-I560</f>
        <v>45166</v>
      </c>
    </row>
    <row r="561" spans="1:125">
      <c r="A561" t="s">
        <v>548</v>
      </c>
      <c r="B561" t="s">
        <v>476</v>
      </c>
      <c r="C561" t="s">
        <v>578</v>
      </c>
      <c r="D561" s="1">
        <v>50000</v>
      </c>
      <c r="E561" s="1">
        <v>1435</v>
      </c>
      <c r="F561" s="1">
        <v>1854</v>
      </c>
      <c r="G561" s="1">
        <v>1520</v>
      </c>
      <c r="H561" s="1">
        <v>25</v>
      </c>
      <c r="I561" s="1">
        <f>E561+F561+G561+H561</f>
        <v>4834</v>
      </c>
      <c r="J561" s="1">
        <f>D561-I561</f>
        <v>45166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</row>
    <row r="562" spans="1:125">
      <c r="A562" t="s">
        <v>586</v>
      </c>
      <c r="B562" t="s">
        <v>28</v>
      </c>
      <c r="C562" t="s">
        <v>578</v>
      </c>
      <c r="D562" s="1">
        <v>30000</v>
      </c>
      <c r="E562" s="1">
        <v>861</v>
      </c>
      <c r="F562" s="1">
        <v>0</v>
      </c>
      <c r="G562" s="1">
        <v>912</v>
      </c>
      <c r="H562" s="1">
        <v>25</v>
      </c>
      <c r="I562" s="1">
        <v>1798</v>
      </c>
      <c r="J562" s="1">
        <f>D562-I562</f>
        <v>28202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</row>
    <row r="563" spans="1:125">
      <c r="A563" t="s">
        <v>401</v>
      </c>
      <c r="B563" t="s">
        <v>486</v>
      </c>
      <c r="C563" t="s">
        <v>575</v>
      </c>
      <c r="D563" s="1">
        <v>32000</v>
      </c>
      <c r="E563" s="1">
        <v>918.4</v>
      </c>
      <c r="F563" s="1">
        <v>0</v>
      </c>
      <c r="G563" s="1">
        <v>972.8</v>
      </c>
      <c r="H563" s="1">
        <v>75</v>
      </c>
      <c r="I563" s="1">
        <f t="shared" si="141"/>
        <v>1966.1999999999998</v>
      </c>
      <c r="J563" s="1">
        <f t="shared" si="142"/>
        <v>30033.8</v>
      </c>
    </row>
    <row r="564" spans="1:125">
      <c r="A564" t="s">
        <v>403</v>
      </c>
      <c r="B564" t="s">
        <v>404</v>
      </c>
      <c r="C564" t="s">
        <v>575</v>
      </c>
      <c r="D564" s="1">
        <v>47000</v>
      </c>
      <c r="E564" s="1">
        <v>1348.9</v>
      </c>
      <c r="F564" s="1">
        <v>1119.82</v>
      </c>
      <c r="G564" s="1">
        <v>1428.8</v>
      </c>
      <c r="H564" s="1">
        <v>2636.86</v>
      </c>
      <c r="I564" s="1">
        <f t="shared" si="141"/>
        <v>6534.380000000001</v>
      </c>
      <c r="J564" s="1">
        <f t="shared" si="142"/>
        <v>40465.619999999995</v>
      </c>
    </row>
    <row r="565" spans="1:125">
      <c r="A565" t="s">
        <v>675</v>
      </c>
      <c r="B565" t="s">
        <v>674</v>
      </c>
      <c r="C565" t="s">
        <v>578</v>
      </c>
      <c r="D565" s="1">
        <v>25000</v>
      </c>
      <c r="E565" s="1">
        <v>717.5</v>
      </c>
      <c r="F565" s="1">
        <v>0</v>
      </c>
      <c r="G565" s="1">
        <v>760</v>
      </c>
      <c r="H565" s="1">
        <v>25</v>
      </c>
      <c r="I565" s="1">
        <f>+E565+F565+G565+H565</f>
        <v>1502.5</v>
      </c>
      <c r="J565" s="1">
        <f>+D565-I565</f>
        <v>23497.5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</row>
    <row r="566" spans="1:125">
      <c r="A566" t="s">
        <v>706</v>
      </c>
      <c r="B566" s="25" t="s">
        <v>705</v>
      </c>
      <c r="C566" s="19" t="s">
        <v>578</v>
      </c>
      <c r="D566" s="1">
        <v>35000</v>
      </c>
      <c r="E566" s="1">
        <v>1004.5</v>
      </c>
      <c r="F566" s="1">
        <v>0</v>
      </c>
      <c r="G566" s="1">
        <v>1064</v>
      </c>
      <c r="H566" s="1">
        <v>25</v>
      </c>
      <c r="I566" s="1">
        <f>+E566+F566+G566+H566</f>
        <v>2093.5</v>
      </c>
      <c r="J566" s="1">
        <f>+D566-I566</f>
        <v>32906.5</v>
      </c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</row>
    <row r="567" spans="1:125">
      <c r="A567" t="s">
        <v>704</v>
      </c>
      <c r="B567" s="25" t="s">
        <v>23</v>
      </c>
      <c r="C567" s="19" t="s">
        <v>578</v>
      </c>
      <c r="D567" s="1">
        <v>133000</v>
      </c>
      <c r="E567" s="1">
        <v>3817.1</v>
      </c>
      <c r="F567" s="1">
        <v>19979.82</v>
      </c>
      <c r="G567" s="1">
        <v>3595.1</v>
      </c>
      <c r="H567" s="1">
        <v>25</v>
      </c>
      <c r="I567" s="1">
        <f>+E567+F567+G567+H567</f>
        <v>27417.019999999997</v>
      </c>
      <c r="J567" s="1">
        <f>+D567-I567</f>
        <v>105582.98000000001</v>
      </c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</row>
    <row r="568" spans="1:125">
      <c r="A568" t="s">
        <v>579</v>
      </c>
      <c r="B568" t="s">
        <v>406</v>
      </c>
      <c r="C568" t="s">
        <v>578</v>
      </c>
      <c r="D568" s="1">
        <v>27000</v>
      </c>
      <c r="E568" s="1">
        <v>774.9</v>
      </c>
      <c r="F568" s="1">
        <v>0</v>
      </c>
      <c r="G568" s="1">
        <v>820.8</v>
      </c>
      <c r="H568" s="1">
        <v>200</v>
      </c>
      <c r="I568" s="1">
        <f t="shared" si="141"/>
        <v>1795.6999999999998</v>
      </c>
      <c r="J568" s="1">
        <f t="shared" si="142"/>
        <v>25204.3</v>
      </c>
    </row>
    <row r="569" spans="1:125">
      <c r="A569" t="s">
        <v>569</v>
      </c>
      <c r="B569" t="s">
        <v>105</v>
      </c>
      <c r="C569" t="s">
        <v>578</v>
      </c>
      <c r="D569" s="1">
        <v>28000</v>
      </c>
      <c r="E569" s="1">
        <v>803.6</v>
      </c>
      <c r="F569" s="1">
        <v>0</v>
      </c>
      <c r="G569" s="1">
        <v>851.2</v>
      </c>
      <c r="H569" s="1">
        <v>25</v>
      </c>
      <c r="I569" s="1">
        <f>+E569+F569+G569+H569</f>
        <v>1679.8000000000002</v>
      </c>
      <c r="J569" s="1">
        <f>D569-I569</f>
        <v>26320.2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</row>
    <row r="570" spans="1:125">
      <c r="A570" t="s">
        <v>618</v>
      </c>
      <c r="B570" t="s">
        <v>617</v>
      </c>
      <c r="C570" t="s">
        <v>578</v>
      </c>
      <c r="D570" s="1">
        <v>60000</v>
      </c>
      <c r="E570" s="1">
        <v>1722</v>
      </c>
      <c r="F570" s="1">
        <v>3486.68</v>
      </c>
      <c r="G570" s="1">
        <v>1824</v>
      </c>
      <c r="H570" s="1">
        <v>25</v>
      </c>
      <c r="I570" s="1">
        <f>E570+F570+G570+H570</f>
        <v>7057.68</v>
      </c>
      <c r="J570" s="1">
        <f>D570-I570</f>
        <v>52942.32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</row>
    <row r="571" spans="1:125">
      <c r="A571" t="s">
        <v>475</v>
      </c>
      <c r="B571" t="s">
        <v>476</v>
      </c>
      <c r="C571" t="s">
        <v>578</v>
      </c>
      <c r="D571" s="1">
        <v>40000</v>
      </c>
      <c r="E571" s="1">
        <v>1148</v>
      </c>
      <c r="F571" s="1">
        <v>442.65</v>
      </c>
      <c r="G571" s="1">
        <v>1216</v>
      </c>
      <c r="H571" s="1">
        <v>25</v>
      </c>
      <c r="I571" s="1">
        <f t="shared" si="141"/>
        <v>2831.65</v>
      </c>
      <c r="J571" s="1">
        <f t="shared" si="142"/>
        <v>37168.35</v>
      </c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</row>
    <row r="572" spans="1:125">
      <c r="A572" s="3" t="s">
        <v>18</v>
      </c>
      <c r="B572" s="3">
        <v>13</v>
      </c>
      <c r="C572" s="3"/>
      <c r="D572" s="4">
        <f>SUM(D559:D571)</f>
        <v>595000</v>
      </c>
      <c r="E572" s="4">
        <f t="shared" ref="E572:J572" si="143">SUM(E559:E571)</f>
        <v>17076.5</v>
      </c>
      <c r="F572" s="4">
        <f t="shared" si="143"/>
        <v>28897.350000000002</v>
      </c>
      <c r="G572" s="4">
        <f t="shared" si="143"/>
        <v>17639.900000000001</v>
      </c>
      <c r="H572" s="4">
        <f t="shared" si="143"/>
        <v>5321.8600000000006</v>
      </c>
      <c r="I572" s="4">
        <f t="shared" si="143"/>
        <v>68935.609999999986</v>
      </c>
      <c r="J572" s="4">
        <f t="shared" si="143"/>
        <v>526064.39</v>
      </c>
    </row>
    <row r="574" spans="1:125">
      <c r="A574" s="11" t="s">
        <v>408</v>
      </c>
      <c r="B574" s="11"/>
      <c r="C574" s="13"/>
      <c r="D574" s="11"/>
      <c r="E574" s="11"/>
      <c r="F574" s="11"/>
      <c r="G574" s="11"/>
      <c r="H574" s="11"/>
      <c r="I574" s="11"/>
      <c r="J574" s="11"/>
    </row>
    <row r="575" spans="1:125">
      <c r="A575" t="s">
        <v>409</v>
      </c>
      <c r="B575" t="s">
        <v>410</v>
      </c>
      <c r="C575" t="s">
        <v>578</v>
      </c>
      <c r="D575" s="1">
        <v>27000</v>
      </c>
      <c r="E575" s="1">
        <v>774.9</v>
      </c>
      <c r="F575" s="1">
        <v>0</v>
      </c>
      <c r="G575" s="1">
        <v>820.8</v>
      </c>
      <c r="H575" s="1">
        <v>1060.93</v>
      </c>
      <c r="I575" s="1">
        <f t="shared" ref="I575:I582" si="144">E575+F575+G575+H575</f>
        <v>2656.63</v>
      </c>
      <c r="J575" s="1">
        <f t="shared" ref="J575:J582" si="145">D575-I575</f>
        <v>24343.37</v>
      </c>
    </row>
    <row r="576" spans="1:125">
      <c r="A576" t="s">
        <v>412</v>
      </c>
      <c r="B576" t="s">
        <v>410</v>
      </c>
      <c r="C576" t="s">
        <v>575</v>
      </c>
      <c r="D576" s="1">
        <v>30000</v>
      </c>
      <c r="E576" s="1">
        <v>861</v>
      </c>
      <c r="F576" s="1">
        <v>0</v>
      </c>
      <c r="G576" s="1">
        <v>912</v>
      </c>
      <c r="H576" s="1">
        <v>125</v>
      </c>
      <c r="I576" s="1">
        <f t="shared" si="144"/>
        <v>1898</v>
      </c>
      <c r="J576" s="1">
        <f t="shared" si="145"/>
        <v>28102</v>
      </c>
    </row>
    <row r="577" spans="1:125">
      <c r="A577" t="s">
        <v>413</v>
      </c>
      <c r="B577" t="s">
        <v>278</v>
      </c>
      <c r="C577" t="s">
        <v>578</v>
      </c>
      <c r="D577" s="1">
        <v>25000</v>
      </c>
      <c r="E577" s="1">
        <v>717.5</v>
      </c>
      <c r="F577" s="1">
        <v>0</v>
      </c>
      <c r="G577" s="1">
        <v>760</v>
      </c>
      <c r="H577" s="1">
        <v>245</v>
      </c>
      <c r="I577" s="1">
        <f t="shared" si="144"/>
        <v>1722.5</v>
      </c>
      <c r="J577" s="1">
        <f t="shared" si="145"/>
        <v>23277.5</v>
      </c>
    </row>
    <row r="578" spans="1:125">
      <c r="A578" t="s">
        <v>45</v>
      </c>
      <c r="B578" t="s">
        <v>512</v>
      </c>
      <c r="C578" t="s">
        <v>575</v>
      </c>
      <c r="D578" s="1">
        <v>40000</v>
      </c>
      <c r="E578" s="1">
        <v>1148</v>
      </c>
      <c r="F578" s="1">
        <v>287.26</v>
      </c>
      <c r="G578" s="1">
        <v>1216</v>
      </c>
      <c r="H578" s="1">
        <v>1180.93</v>
      </c>
      <c r="I578" s="1">
        <f>E578+F578+G578+H578</f>
        <v>3832.1900000000005</v>
      </c>
      <c r="J578" s="1">
        <f>D578-I578</f>
        <v>36167.81</v>
      </c>
    </row>
    <row r="579" spans="1:125">
      <c r="A579" t="s">
        <v>213</v>
      </c>
      <c r="B579" t="s">
        <v>12</v>
      </c>
      <c r="C579" t="s">
        <v>578</v>
      </c>
      <c r="D579" s="1">
        <v>25000</v>
      </c>
      <c r="E579" s="1">
        <v>717.5</v>
      </c>
      <c r="F579" s="1">
        <v>0</v>
      </c>
      <c r="G579" s="1">
        <v>760</v>
      </c>
      <c r="H579" s="1">
        <v>125</v>
      </c>
      <c r="I579" s="1">
        <f>E579+F579+G579+H579</f>
        <v>1602.5</v>
      </c>
      <c r="J579" s="1">
        <f>D579-I579</f>
        <v>23397.5</v>
      </c>
    </row>
    <row r="580" spans="1:125">
      <c r="A580" t="s">
        <v>570</v>
      </c>
      <c r="B580" t="s">
        <v>571</v>
      </c>
      <c r="C580" t="s">
        <v>578</v>
      </c>
      <c r="D580" s="1">
        <v>25000</v>
      </c>
      <c r="E580" s="1">
        <v>717.5</v>
      </c>
      <c r="F580" s="1">
        <v>0</v>
      </c>
      <c r="G580" s="1">
        <v>760</v>
      </c>
      <c r="H580" s="1">
        <v>25</v>
      </c>
      <c r="I580" s="1">
        <f>+E580+F580+G580+H580</f>
        <v>1502.5</v>
      </c>
      <c r="J580" s="1">
        <f>D580-I580</f>
        <v>23497.5</v>
      </c>
    </row>
    <row r="581" spans="1:125">
      <c r="A581" t="s">
        <v>620</v>
      </c>
      <c r="B581" t="s">
        <v>619</v>
      </c>
      <c r="C581" t="s">
        <v>578</v>
      </c>
      <c r="D581" s="1">
        <v>20000</v>
      </c>
      <c r="E581" s="1">
        <v>574</v>
      </c>
      <c r="F581" s="1">
        <v>0</v>
      </c>
      <c r="G581" s="1">
        <v>608</v>
      </c>
      <c r="H581" s="1">
        <v>25</v>
      </c>
      <c r="I581" s="1">
        <f>E581+F581+G581+H581</f>
        <v>1207</v>
      </c>
      <c r="J581" s="1">
        <f>D581-I581</f>
        <v>18793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</row>
    <row r="582" spans="1:125">
      <c r="A582" t="s">
        <v>414</v>
      </c>
      <c r="B582" t="s">
        <v>23</v>
      </c>
      <c r="C582" t="s">
        <v>575</v>
      </c>
      <c r="D582" s="1">
        <v>74000</v>
      </c>
      <c r="E582" s="1">
        <v>2123.8000000000002</v>
      </c>
      <c r="F582" s="1">
        <v>6121.2</v>
      </c>
      <c r="G582" s="1">
        <v>2249.6</v>
      </c>
      <c r="H582" s="1">
        <v>25</v>
      </c>
      <c r="I582" s="1">
        <f t="shared" si="144"/>
        <v>10519.6</v>
      </c>
      <c r="J582" s="1">
        <f t="shared" si="145"/>
        <v>63480.4</v>
      </c>
    </row>
    <row r="583" spans="1:125">
      <c r="A583" s="3" t="s">
        <v>18</v>
      </c>
      <c r="B583" s="3">
        <v>8</v>
      </c>
      <c r="C583" s="3"/>
      <c r="D583" s="4">
        <f t="shared" ref="D583:J583" si="146">SUM(D575:D582)</f>
        <v>266000</v>
      </c>
      <c r="E583" s="4">
        <f t="shared" si="146"/>
        <v>7634.2</v>
      </c>
      <c r="F583" s="4">
        <f t="shared" si="146"/>
        <v>6408.46</v>
      </c>
      <c r="G583" s="4">
        <f t="shared" si="146"/>
        <v>8086.4</v>
      </c>
      <c r="H583" s="4">
        <f t="shared" si="146"/>
        <v>2811.86</v>
      </c>
      <c r="I583" s="4">
        <f t="shared" si="146"/>
        <v>24940.92</v>
      </c>
      <c r="J583" s="4">
        <f t="shared" si="146"/>
        <v>241059.08</v>
      </c>
    </row>
    <row r="585" spans="1:125">
      <c r="A585" s="11" t="s">
        <v>415</v>
      </c>
      <c r="B585" s="11"/>
      <c r="C585" s="13"/>
      <c r="D585" s="11"/>
      <c r="E585" s="11"/>
      <c r="F585" s="11"/>
      <c r="G585" s="11"/>
      <c r="H585" s="11"/>
      <c r="I585" s="11"/>
      <c r="J585" s="11"/>
    </row>
    <row r="586" spans="1:125">
      <c r="A586" t="s">
        <v>416</v>
      </c>
      <c r="B586" t="s">
        <v>417</v>
      </c>
      <c r="C586" t="s">
        <v>578</v>
      </c>
      <c r="D586" s="1">
        <v>30000</v>
      </c>
      <c r="E586" s="1">
        <v>861</v>
      </c>
      <c r="F586" s="1">
        <v>0</v>
      </c>
      <c r="G586" s="1">
        <v>912</v>
      </c>
      <c r="H586" s="1">
        <v>145</v>
      </c>
      <c r="I586" s="1">
        <f t="shared" ref="I586:I589" si="147">E586+F586+G586+H586</f>
        <v>1918</v>
      </c>
      <c r="J586" s="1">
        <f t="shared" ref="J586:J589" si="148">D586-I586</f>
        <v>28082</v>
      </c>
    </row>
    <row r="587" spans="1:125">
      <c r="A587" t="s">
        <v>420</v>
      </c>
      <c r="B587" t="s">
        <v>417</v>
      </c>
      <c r="C587" t="s">
        <v>578</v>
      </c>
      <c r="D587" s="1">
        <v>33000</v>
      </c>
      <c r="E587" s="1">
        <v>947.1</v>
      </c>
      <c r="F587" s="1">
        <v>0</v>
      </c>
      <c r="G587" s="1">
        <v>1003.2</v>
      </c>
      <c r="H587" s="1">
        <v>25</v>
      </c>
      <c r="I587" s="1">
        <f t="shared" si="147"/>
        <v>1975.3000000000002</v>
      </c>
      <c r="J587" s="1">
        <f t="shared" si="148"/>
        <v>31024.7</v>
      </c>
    </row>
    <row r="588" spans="1:125">
      <c r="A588" t="s">
        <v>421</v>
      </c>
      <c r="B588" t="s">
        <v>417</v>
      </c>
      <c r="C588" t="s">
        <v>575</v>
      </c>
      <c r="D588" s="1">
        <v>44000</v>
      </c>
      <c r="E588" s="1">
        <v>1262.8</v>
      </c>
      <c r="F588" s="1">
        <v>1007.19</v>
      </c>
      <c r="G588" s="1">
        <v>1337.6</v>
      </c>
      <c r="H588" s="1">
        <v>25</v>
      </c>
      <c r="I588" s="1">
        <f t="shared" si="147"/>
        <v>3632.5899999999997</v>
      </c>
      <c r="J588" s="1">
        <f t="shared" si="148"/>
        <v>40367.410000000003</v>
      </c>
    </row>
    <row r="589" spans="1:125">
      <c r="A589" t="s">
        <v>422</v>
      </c>
      <c r="B589" t="s">
        <v>423</v>
      </c>
      <c r="C589" t="s">
        <v>578</v>
      </c>
      <c r="D589" s="1">
        <v>45000</v>
      </c>
      <c r="E589" s="1">
        <v>1291.5</v>
      </c>
      <c r="F589" s="1">
        <v>1148.33</v>
      </c>
      <c r="G589" s="1">
        <v>1368</v>
      </c>
      <c r="H589" s="1">
        <v>125</v>
      </c>
      <c r="I589" s="1">
        <f t="shared" si="147"/>
        <v>3932.83</v>
      </c>
      <c r="J589" s="1">
        <f t="shared" si="148"/>
        <v>41067.17</v>
      </c>
    </row>
    <row r="590" spans="1:125">
      <c r="A590" t="s">
        <v>424</v>
      </c>
      <c r="B590" t="s">
        <v>23</v>
      </c>
      <c r="C590" t="s">
        <v>575</v>
      </c>
      <c r="D590" s="1">
        <v>80000</v>
      </c>
      <c r="E590" s="1">
        <v>2296</v>
      </c>
      <c r="F590" s="1">
        <v>7400.87</v>
      </c>
      <c r="G590" s="1">
        <v>2432</v>
      </c>
      <c r="H590" s="1">
        <v>125</v>
      </c>
      <c r="I590" s="1">
        <f>E590+F590+G590+H590</f>
        <v>12253.869999999999</v>
      </c>
      <c r="J590" s="1">
        <f>D590-I590</f>
        <v>67746.13</v>
      </c>
    </row>
    <row r="591" spans="1:125">
      <c r="A591" t="s">
        <v>676</v>
      </c>
      <c r="B591" t="s">
        <v>572</v>
      </c>
      <c r="C591" t="s">
        <v>578</v>
      </c>
      <c r="D591" s="1">
        <v>22000</v>
      </c>
      <c r="E591" s="1">
        <v>631.4</v>
      </c>
      <c r="F591" s="1">
        <v>0</v>
      </c>
      <c r="G591" s="1">
        <v>668.8</v>
      </c>
      <c r="H591" s="1">
        <v>25</v>
      </c>
      <c r="I591" s="1">
        <f>E591+F591+G591+H591</f>
        <v>1325.1999999999998</v>
      </c>
      <c r="J591" s="1">
        <f>D591-I591</f>
        <v>20674.8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t="s">
        <v>621</v>
      </c>
      <c r="B592" t="s">
        <v>572</v>
      </c>
      <c r="C592" t="s">
        <v>578</v>
      </c>
      <c r="D592" s="1">
        <v>37000</v>
      </c>
      <c r="E592" s="1">
        <v>1061.9000000000001</v>
      </c>
      <c r="F592" s="1">
        <v>19.25</v>
      </c>
      <c r="G592" s="1">
        <v>1124.8</v>
      </c>
      <c r="H592" s="1">
        <v>25</v>
      </c>
      <c r="I592" s="1">
        <f>E592+F592+G592+H592</f>
        <v>2230.9499999999998</v>
      </c>
      <c r="J592" s="1">
        <f>D592-I592</f>
        <v>34769.050000000003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</row>
    <row r="593" spans="1:125">
      <c r="A593" t="s">
        <v>574</v>
      </c>
      <c r="B593" t="s">
        <v>572</v>
      </c>
      <c r="C593" t="s">
        <v>578</v>
      </c>
      <c r="D593" s="1">
        <v>30000</v>
      </c>
      <c r="E593" s="1">
        <v>861</v>
      </c>
      <c r="F593" s="1">
        <v>0</v>
      </c>
      <c r="G593" s="1">
        <v>912</v>
      </c>
      <c r="H593" s="1">
        <v>25</v>
      </c>
      <c r="I593" s="1">
        <f>+E593+F593+G593+H593</f>
        <v>1798</v>
      </c>
      <c r="J593" s="1">
        <f>D593-I593</f>
        <v>28202</v>
      </c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</row>
    <row r="594" spans="1:125">
      <c r="A594" t="s">
        <v>573</v>
      </c>
      <c r="B594" t="s">
        <v>572</v>
      </c>
      <c r="C594" t="s">
        <v>578</v>
      </c>
      <c r="D594" s="1">
        <v>40000</v>
      </c>
      <c r="E594" s="1">
        <v>1148</v>
      </c>
      <c r="F594" s="1">
        <v>442.65</v>
      </c>
      <c r="G594" s="1">
        <v>1216</v>
      </c>
      <c r="H594" s="1">
        <v>25</v>
      </c>
      <c r="I594" s="1">
        <f>+E594+F594+G594+H594</f>
        <v>2831.65</v>
      </c>
      <c r="J594" s="1">
        <f>D594-I594</f>
        <v>37168.35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</row>
    <row r="595" spans="1:125">
      <c r="A595" s="3" t="s">
        <v>18</v>
      </c>
      <c r="B595" s="3">
        <v>9</v>
      </c>
      <c r="C595" s="3"/>
      <c r="D595" s="4">
        <f t="shared" ref="D595:J595" si="149">SUM(D586:D594)</f>
        <v>361000</v>
      </c>
      <c r="E595" s="4">
        <f t="shared" si="149"/>
        <v>10360.699999999999</v>
      </c>
      <c r="F595" s="4">
        <f t="shared" si="149"/>
        <v>10018.289999999999</v>
      </c>
      <c r="G595" s="4">
        <f t="shared" si="149"/>
        <v>10974.4</v>
      </c>
      <c r="H595" s="4">
        <f t="shared" si="149"/>
        <v>545</v>
      </c>
      <c r="I595" s="4">
        <f t="shared" si="149"/>
        <v>31898.39</v>
      </c>
      <c r="J595" s="4">
        <f t="shared" si="149"/>
        <v>329101.61</v>
      </c>
    </row>
    <row r="597" spans="1:125">
      <c r="A597" s="44" t="s">
        <v>286</v>
      </c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</row>
    <row r="598" spans="1:125">
      <c r="A598" t="s">
        <v>707</v>
      </c>
      <c r="B598" s="25" t="s">
        <v>195</v>
      </c>
      <c r="C598" s="19"/>
      <c r="D598" s="1">
        <v>37000</v>
      </c>
      <c r="E598" s="1">
        <v>1061.9000000000001</v>
      </c>
      <c r="F598" s="1">
        <v>19.25</v>
      </c>
      <c r="G598" s="1">
        <v>1124.8</v>
      </c>
      <c r="H598" s="1">
        <v>25</v>
      </c>
      <c r="I598" s="1">
        <f>+E598+F598+G598+H598</f>
        <v>2230.9499999999998</v>
      </c>
      <c r="J598" s="1">
        <f>+D598-I598</f>
        <v>34769.050000000003</v>
      </c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</row>
    <row r="599" spans="1:125">
      <c r="A599" s="3" t="s">
        <v>18</v>
      </c>
      <c r="B599" s="3">
        <v>1</v>
      </c>
      <c r="C599" s="3"/>
      <c r="D599" s="4">
        <f>SUM(D598:D598)</f>
        <v>37000</v>
      </c>
      <c r="E599" s="4">
        <f>SUM(E598:E598)</f>
        <v>1061.9000000000001</v>
      </c>
      <c r="F599" s="4">
        <f>SUM(F598:F598)</f>
        <v>19.25</v>
      </c>
      <c r="G599" s="4">
        <f>SUM(G598:G598)</f>
        <v>1124.8</v>
      </c>
      <c r="H599" s="4">
        <f>SUM(H598:H598)</f>
        <v>25</v>
      </c>
      <c r="I599" s="4">
        <f>SUM(I598:I598)</f>
        <v>2230.9499999999998</v>
      </c>
      <c r="J599" s="4">
        <f>SUM(J598:J598)</f>
        <v>34769.050000000003</v>
      </c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</row>
    <row r="601" spans="1:125" ht="24.95" customHeight="1">
      <c r="A601" s="7" t="s">
        <v>426</v>
      </c>
      <c r="B601" s="7">
        <f>+B599+B595+B583+B572+B556+B546+B519+B496+B439+B426+B418+B410+B402+B385+B374+B346+B337+B312+B301+B294+B290+B284+B277+B264+B260+B256+B240+B234+B230+B222+B218+B183+B178+B169+B161+B154+B150+B140+B136+B128+B121+B110+B104+B94+B81+B74+B66+B61+B54+B48+B44+B37+B30+B24</f>
        <v>429</v>
      </c>
      <c r="C601" s="7"/>
      <c r="D601" s="16">
        <f>+D599+D595+D583+D572+D556+D546+D519+D496+D439+D426+D418+D410+D402+D385+D374+D346+D337+D312+D301+D294+D290+D284+D277+D264+D260+D256+D240+D234+D230+D222+D218+D183+D178+D169+D161+D154+D150+D140+D136+D128+D121+D110+D104+D94+D81+D74+D66+D61+D54+D48+D44+D37+D30+D24</f>
        <v>17301818.09</v>
      </c>
      <c r="E601" s="16">
        <f t="shared" ref="E601:J601" si="150">+E599+E595+E583+E572+E556+E546+E519+E496+E439+E426+E418+E410+E402+E385+E374+E346+E337+E312+E301+E294+E290+E284+E277+E264+E260+E256+E240+E234+E230+E222+E218+E183+E178+E169+E161+E154+E150+E140+E136+E128+E121+E110+E104+E94+E81+E74+E66+E61+E54+E48+E44+E37+E30+E24</f>
        <v>496462.38</v>
      </c>
      <c r="F601" s="16">
        <f t="shared" si="150"/>
        <v>855688.54</v>
      </c>
      <c r="G601" s="16">
        <f t="shared" si="150"/>
        <v>514427.47999999986</v>
      </c>
      <c r="H601" s="16">
        <f t="shared" si="150"/>
        <v>140214.04999999996</v>
      </c>
      <c r="I601" s="16">
        <f t="shared" si="150"/>
        <v>2006792.4500000004</v>
      </c>
      <c r="J601" s="16">
        <f t="shared" si="150"/>
        <v>15295025.640000001</v>
      </c>
    </row>
    <row r="602" spans="1:125" s="5" customFormat="1" ht="15.75">
      <c r="A602" s="8"/>
      <c r="B602" s="8"/>
      <c r="C602" s="8"/>
      <c r="D602" s="9"/>
      <c r="E602" s="9"/>
      <c r="F602" s="9"/>
      <c r="G602" s="9"/>
      <c r="H602" s="9"/>
      <c r="I602" s="9"/>
      <c r="J602" s="9"/>
    </row>
    <row r="603" spans="1:125" s="5" customFormat="1" ht="15.75">
      <c r="A603" s="8"/>
      <c r="B603" s="8"/>
      <c r="C603" s="8"/>
      <c r="D603" s="9"/>
      <c r="E603" s="9"/>
      <c r="F603" s="9"/>
      <c r="G603" s="9"/>
      <c r="H603" s="9"/>
      <c r="I603" s="9"/>
      <c r="J603" s="9"/>
    </row>
    <row r="604" spans="1:125" s="5" customFormat="1" ht="15.75">
      <c r="A604" s="8"/>
      <c r="B604" s="8"/>
      <c r="C604" s="8"/>
      <c r="D604" s="9"/>
      <c r="E604" s="9"/>
      <c r="F604" s="9"/>
      <c r="G604" s="9"/>
      <c r="H604" s="9"/>
      <c r="I604" s="9"/>
      <c r="J604" s="9"/>
    </row>
    <row r="605" spans="1:125">
      <c r="DU605"/>
    </row>
  </sheetData>
  <mergeCells count="45">
    <mergeCell ref="A597:K597"/>
    <mergeCell ref="A106:J106"/>
    <mergeCell ref="A112:J112"/>
    <mergeCell ref="A123:J123"/>
    <mergeCell ref="A138:J138"/>
    <mergeCell ref="A236:J236"/>
    <mergeCell ref="A130:J130"/>
    <mergeCell ref="A142:J142"/>
    <mergeCell ref="A152:J152"/>
    <mergeCell ref="A156:J156"/>
    <mergeCell ref="A242:J242"/>
    <mergeCell ref="A163:J163"/>
    <mergeCell ref="A171:J171"/>
    <mergeCell ref="A180:J180"/>
    <mergeCell ref="A185:J185"/>
    <mergeCell ref="A224:J224"/>
    <mergeCell ref="A232:J232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96:J96"/>
    <mergeCell ref="A50:J50"/>
    <mergeCell ref="A10:J10"/>
    <mergeCell ref="A26:J26"/>
    <mergeCell ref="A32:J32"/>
    <mergeCell ref="A39:J39"/>
    <mergeCell ref="A46:J46"/>
    <mergeCell ref="A56:J56"/>
    <mergeCell ref="A63:J63"/>
    <mergeCell ref="A68:J68"/>
    <mergeCell ref="A76:J76"/>
    <mergeCell ref="A83:J8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2018-12-28T18:03:27Z</dcterms:modified>
</cp:coreProperties>
</file>