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PAGOS PROVEEDORES 2025\"/>
    </mc:Choice>
  </mc:AlternateContent>
  <xr:revisionPtr revIDLastSave="0" documentId="13_ncr:1_{DB0E9ABA-D113-47F8-8C21-39697F450B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OS FACT PROVABRIL025" sheetId="2" r:id="rId1"/>
    <sheet name="Hoja1" sheetId="4" r:id="rId2"/>
  </sheets>
  <externalReferences>
    <externalReference r:id="rId3"/>
  </externalReferences>
  <definedNames>
    <definedName name="_xlnm._FilterDatabase" localSheetId="0" hidden="1">'PAGOS FACT PROVABRIL025'!$A$7:$N$7</definedName>
    <definedName name="_xlnm.Print_Area" localSheetId="0">'PAGOS FACT PROVABRIL025'!$B$1:$L$70</definedName>
    <definedName name="_xlnm.Print_Titles" localSheetId="0">'PAGOS FACT PROVABRIL025'!$1:$7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5" i="2" l="1"/>
  <c r="J18" i="2"/>
  <c r="J61" i="2"/>
  <c r="J46" i="2"/>
  <c r="J47" i="2"/>
  <c r="J48" i="2"/>
  <c r="J49" i="2"/>
  <c r="J50" i="2"/>
  <c r="J40" i="2"/>
  <c r="J41" i="2"/>
  <c r="J42" i="2"/>
  <c r="J43" i="2"/>
  <c r="J44" i="2"/>
  <c r="J45" i="2"/>
  <c r="J34" i="2"/>
  <c r="J35" i="2"/>
  <c r="J36" i="2"/>
  <c r="J37" i="2"/>
  <c r="J38" i="2"/>
  <c r="J39" i="2"/>
  <c r="J29" i="2"/>
  <c r="J30" i="2"/>
  <c r="J31" i="2"/>
  <c r="J32" i="2"/>
  <c r="J33" i="2"/>
  <c r="J22" i="2"/>
  <c r="J23" i="2"/>
  <c r="J24" i="2"/>
  <c r="J25" i="2"/>
  <c r="J26" i="2"/>
  <c r="J27" i="2"/>
  <c r="J28" i="2"/>
  <c r="J15" i="2"/>
  <c r="J16" i="2"/>
  <c r="J17" i="2"/>
  <c r="J19" i="2"/>
  <c r="J20" i="2"/>
  <c r="J21" i="2"/>
  <c r="H63" i="2"/>
  <c r="J63" i="2" s="1"/>
  <c r="J56" i="2"/>
  <c r="J57" i="2"/>
  <c r="J58" i="2"/>
  <c r="J59" i="2"/>
  <c r="J60" i="2"/>
  <c r="J9" i="2"/>
  <c r="J51" i="2"/>
  <c r="J52" i="2"/>
  <c r="J53" i="2"/>
  <c r="J54" i="2"/>
  <c r="J14" i="2"/>
  <c r="H76" i="2"/>
  <c r="J13" i="2"/>
  <c r="J10" i="2"/>
  <c r="J11" i="2"/>
  <c r="J12" i="2"/>
  <c r="J8" i="2"/>
</calcChain>
</file>

<file path=xl/sharedStrings.xml><?xml version="1.0" encoding="utf-8"?>
<sst xmlns="http://schemas.openxmlformats.org/spreadsheetml/2006/main" count="341" uniqueCount="245">
  <si>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</si>
  <si>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</si>
  <si>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</si>
  <si>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</si>
  <si>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</si>
  <si>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</si>
  <si>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</si>
  <si>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</si>
  <si>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</si>
  <si>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</si>
  <si>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</si>
  <si>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</si>
  <si>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completo</t>
  </si>
  <si>
    <t>TOTAL</t>
  </si>
  <si>
    <t>101618787</t>
  </si>
  <si>
    <t>101761581</t>
  </si>
  <si>
    <t>102017174</t>
  </si>
  <si>
    <t>Altice Dominicana, SA</t>
  </si>
  <si>
    <t>MAPFRE Salud ARS, S.A.</t>
  </si>
  <si>
    <t>HUMANO SEGUROS S A</t>
  </si>
  <si>
    <t>401037272</t>
  </si>
  <si>
    <t>CORPORACION DEL ACUEDUCTO Y ALCANTARILLADO DE SANTO DOMINGO</t>
  </si>
  <si>
    <t>401516454</t>
  </si>
  <si>
    <t>SEGURO NACIONAL DE SALUD</t>
  </si>
  <si>
    <t>101855681</t>
  </si>
  <si>
    <t>401007551</t>
  </si>
  <si>
    <t>BANCO CENTRAL DE LA REPUBLICA DOMINICANA</t>
  </si>
  <si>
    <t>101108053</t>
  </si>
  <si>
    <t>101503939</t>
  </si>
  <si>
    <t>Planeta Azul, SA</t>
  </si>
  <si>
    <t>Comercial Payan, SRL</t>
  </si>
  <si>
    <t>101001577</t>
  </si>
  <si>
    <t>101820217</t>
  </si>
  <si>
    <t>130714835</t>
  </si>
  <si>
    <t>130862672</t>
  </si>
  <si>
    <t>131626051</t>
  </si>
  <si>
    <t>COMPANIA DOMINICANA DE TELEFONOS C POR A</t>
  </si>
  <si>
    <t>EMPRESA DISTRIBUIDORA DE ELECTRICIDAD DEL ESTE S A</t>
  </si>
  <si>
    <t>ECO PETROLEO DOMINICANA, S.A. (ECOPETRODOM)</t>
  </si>
  <si>
    <t>DISTRIBUIDORA Y SERVICIOS DIVERSOS DISOPE, SRL</t>
  </si>
  <si>
    <t>Diversidad de Articulos Diversidart, SRL</t>
  </si>
  <si>
    <t>1186</t>
  </si>
  <si>
    <t>1177</t>
  </si>
  <si>
    <t>755</t>
  </si>
  <si>
    <t>1115</t>
  </si>
  <si>
    <t>847</t>
  </si>
  <si>
    <t>824</t>
  </si>
  <si>
    <t>829</t>
  </si>
  <si>
    <t>773</t>
  </si>
  <si>
    <t>973</t>
  </si>
  <si>
    <t>831</t>
  </si>
  <si>
    <t>803</t>
  </si>
  <si>
    <t>765</t>
  </si>
  <si>
    <t>1192</t>
  </si>
  <si>
    <t>1010</t>
  </si>
  <si>
    <t>870</t>
  </si>
  <si>
    <t>868</t>
  </si>
  <si>
    <t>969</t>
  </si>
  <si>
    <t>850</t>
  </si>
  <si>
    <t>794</t>
  </si>
  <si>
    <t>1080</t>
  </si>
  <si>
    <t>1119</t>
  </si>
  <si>
    <t>954</t>
  </si>
  <si>
    <t>957</t>
  </si>
  <si>
    <t>795</t>
  </si>
  <si>
    <t>820</t>
  </si>
  <si>
    <t>839</t>
  </si>
  <si>
    <t>857</t>
  </si>
  <si>
    <t>856</t>
  </si>
  <si>
    <t>872</t>
  </si>
  <si>
    <t>873</t>
  </si>
  <si>
    <t>874</t>
  </si>
  <si>
    <t>1002</t>
  </si>
  <si>
    <t>1000</t>
  </si>
  <si>
    <t>1001</t>
  </si>
  <si>
    <t>1003</t>
  </si>
  <si>
    <t>855</t>
  </si>
  <si>
    <t>1043</t>
  </si>
  <si>
    <t>814</t>
  </si>
  <si>
    <t>816</t>
  </si>
  <si>
    <t>837</t>
  </si>
  <si>
    <t>1045</t>
  </si>
  <si>
    <t>1004</t>
  </si>
  <si>
    <t>838</t>
  </si>
  <si>
    <t>799</t>
  </si>
  <si>
    <t>784</t>
  </si>
  <si>
    <t>792</t>
  </si>
  <si>
    <t>790</t>
  </si>
  <si>
    <t>1054</t>
  </si>
  <si>
    <t>1127</t>
  </si>
  <si>
    <t>1160</t>
  </si>
  <si>
    <t>833</t>
  </si>
  <si>
    <t>1099</t>
  </si>
  <si>
    <t>804</t>
  </si>
  <si>
    <t>101157382</t>
  </si>
  <si>
    <t>101599782</t>
  </si>
  <si>
    <t>101874503</t>
  </si>
  <si>
    <t>101893931</t>
  </si>
  <si>
    <t>130142254</t>
  </si>
  <si>
    <t>130297118</t>
  </si>
  <si>
    <t>130411131</t>
  </si>
  <si>
    <t>130558655</t>
  </si>
  <si>
    <t>130560552</t>
  </si>
  <si>
    <t>130738582</t>
  </si>
  <si>
    <t>130887594</t>
  </si>
  <si>
    <t>131155091</t>
  </si>
  <si>
    <t>131407552</t>
  </si>
  <si>
    <t>131561502</t>
  </si>
  <si>
    <t>132113901</t>
  </si>
  <si>
    <t>132506944</t>
  </si>
  <si>
    <t>132604318</t>
  </si>
  <si>
    <t>133046938</t>
  </si>
  <si>
    <t>COMPAÑIA IMPORTADORA K &amp;G  S .A</t>
  </si>
  <si>
    <t>AUTO SERVICIO JAPONES S A</t>
  </si>
  <si>
    <t>Liberty Networks Dominicana, SA</t>
  </si>
  <si>
    <t>Seguros Reservas, SA</t>
  </si>
  <si>
    <t>Offitek, SRL</t>
  </si>
  <si>
    <t>Idemesa, SRL</t>
  </si>
  <si>
    <t>GTG Industrial, SRL</t>
  </si>
  <si>
    <t>Suplidores Diversos, SRL</t>
  </si>
  <si>
    <t>Tu Amigo, SRL</t>
  </si>
  <si>
    <t>Supligensa, SRL</t>
  </si>
  <si>
    <t>Inversiones Tejeda Valera FD, SRL</t>
  </si>
  <si>
    <t>Suplidora Reysa, EIRL</t>
  </si>
  <si>
    <t>PA CATERING, SRL</t>
  </si>
  <si>
    <t>A.Z. Print Shop, SRL</t>
  </si>
  <si>
    <t>Brothers RSR Supply Offices, SRL</t>
  </si>
  <si>
    <t>Impredom, SRL</t>
  </si>
  <si>
    <t>Grupo Mmv, SRL</t>
  </si>
  <si>
    <t>R&amp;S Innovation Business Group Ibg, SRL</t>
  </si>
  <si>
    <t>Panal Lavandería, SRL</t>
  </si>
  <si>
    <t>767</t>
  </si>
  <si>
    <t>PAGO SERVICIO TELEFONICO E INTERNET PARA LA INSTITUCION, CORRESPONDIENTE AL MES DE ABRIL 2025, SEGUN SOLICITUD PAGO Y FACTURAS  ANEXAS.</t>
  </si>
  <si>
    <t>PAGO SERVICIO TELEFONICOS DE FLOTAS DE LA INSTITUCION, CORRESP. AL MES DE ABRIL DEL 2025, SEGUN SOLICITUD DE PAGO Y FACTURAS ANEXAS.</t>
  </si>
  <si>
    <t>PAGO SERVICIO TELEFONICOS DE FLOTAS DE LA INSTITUCION, CORRESP. AL MES DE MARZO DEL 2025, SEGUN SOLICITUD DE PAGO Y FACTURAS  ANEXAS</t>
  </si>
  <si>
    <t>PAGO SERVICIO DE ALQUILER DE DOS LOCALES PARA  ALMACENAJE Y DOCUMENTOS DE LA INSTITUCION, CORRESP. AL MES DE ABRIL/2025, SEGUN REGISTRO DE CONTRATO  NO.BS-0008995-2024 Y FACTURA ANEXA.</t>
  </si>
  <si>
    <t>PAGO SERVICIO DE REPARACION Y MANTENIMIENTO DE (2) VEHICULOS PLACA EL05888 Y EL07616 DE LA INSTITUCION, UTILIZADO POR EL DEPTO. ENCUESTAS, SEGUN O/C NO-ONE-2025-00063 Y FACTURA ANEXA.</t>
  </si>
  <si>
    <t>PAGO ADQUISICION DE 137 BOTELLONES DE AGUA (SOLO LIQUIDO), PARA CONSUMO DE LA INSTITUCION, CORRESP. AL MES DE MARZO DEL 2025, SEGUN O/C NO.ONE-2024-00220 Y FACTURAS ANEXAS</t>
  </si>
  <si>
    <t>PAGO COMPLETIVO ADQUISICION DE 128 BOTELLONES DE AGUA (SOLO LIQUIDO), PARA CONSUMO DE LA INSTITUCION, CORRESP. AL MES DE MARZO DEL 2025, SEGUN O/C NO.ONE-2025-00011 Y FACTURAS ANEXAS.</t>
  </si>
  <si>
    <t>PAGO SERVICIO DE MANTENIMIENTO Y REPARACION DE (2) VEHICULOS PROPIEDAD DE LA INSTITUCION, SEGUN O/S. NO.ONE-2025-00064 Y FACTURA ANEXA.</t>
  </si>
  <si>
    <t>PAGO SERVICIO DE INTERNET PREMIUM PLUS 250 MBPS-50 MBPS PARA USO DE LA INSTITUCION, CORRESPONDIENTE AL MES DE ABRIL 2025, SEGUN SOLICITUD PAGO Y FACTURA  ANEXA.</t>
  </si>
  <si>
    <t>PAGO DE SERVICIO DE SALUD (MAPFRE COMPLEMENTARIO) PARA EL PERSONAL DE ESTA INSTITUCION, CORRESPONDIENTE AL MES DE ABRIL DEL 2025, SEGUN SOLICITUD  PAGO Y FACTURA  ANEXA.</t>
  </si>
  <si>
    <t>PAGO DE FACTURACION COMPLEMENTARIA POR ANOMALIA TECNICA NO INTENCIONAL EN EL SERVICIO DE ENERGIA ELECTRICA PARA TECNOLOGICOS, ELECTRODOMESTICOS Y LUMINARIAS DE ESTA INSTITUCION, CORRESPONDIENTE AL PERIODO DEL 17/06/2024 AL 18/07/2024, SEGUN SOL. PAGO Y AN</t>
  </si>
  <si>
    <t>PAGO SERVICIO DE ENERGIA ELECTRICA PARA LA  INSTITUCION SEDE ONE, LOCALES ALQUILADOS, EQUIPOS TECNOLOGICOS, ELECTRODOMESTICOS Y LUMINARIAS, CORRESPONDIENTE AL PERIODO 18/03/2025 AL  17/04/2025, SEGUN SOLICITUDES DE PAGO Y FACTURAS  ANEXAS.</t>
  </si>
  <si>
    <t>PAGO SERVICIO DE INTERNET BANDA ANCHA DE 100 MB, PARA SER UTILIZADO POR LA INSTITUCION, CORRESPONDIENTE AL MES DE ABRIL 2025, SEGUN SOLICITUD PAGO Y  FACTURA  ANEXA.</t>
  </si>
  <si>
    <t>PAGO POLIZA DE ACCIDENTES COLECTIVAS NO 2-2-112-0044780 PARA EL  PERSONAL QUE PARTICIPARA EN LA  ( ENHOGAR MICS 2025-1) DEL PERIODO 08/04/2025 HASTA 07/06/2025 SEGUN SOLICITUD DE PAGO Y FACTURA  ANEXA</t>
  </si>
  <si>
    <t>PAGO POLIZA DE ACCIDENTES COLECTIVOS NO 2-2-112-0044782 PARA  EL _x000D_
PERSONAL QUE PARTICIPARA EN EL PROYECTO MARCO MUESTRAL 2025 DEL PERIODO 03/03/2025 HASTA 29/08/2025 SEGUN SOLICITUD DE PAGO Y FACTURA  ANEXA</t>
  </si>
  <si>
    <t>PAGO POLIZA No. 2-2-112-0044784 DE SEGURO CONTRA ACCIDENTES COLECTIVOS PARA EL PERSONAL QUE PARTICIPA EN EL PROYECTO MARCO MUESTRAL 2025-2, DEL 01/04/2025 HASTA EL 30/06/2025, SEGUN SOLICITUD PAGO Y FACTURA  ANEXA.</t>
  </si>
  <si>
    <t>PAGO ADQUISICION DE UTILES, MATERIALES DE OFICINA Y TONERS, PARA LA OPERATIVIDAD DE LA INSTITUCION, SEGUN OC-ONE-2025-00050 Y FACTURA  ANEXA.</t>
  </si>
  <si>
    <t>PAGO DE SERVICIO DE SALUD (HUMANO SEGURO COMPLEMENTARIO) PARA EL PERSONAL DE ESTA INSTITUCION, CORRESPONDIENTE AL MES DE ABRIL DEL 2025,SEGUN SOLICITUD PAGO Y FACTURA ANEXA.</t>
  </si>
  <si>
    <t>PAGO  ADQUISICION DE INSUMOS (PRODUCTOS MEDICINALES PARA USO HUMANO, Y UTILES MENORES MEDICO, QUIRURGICOS O DE LABORATORIO) PARA OPERATIVIDAD DEL UPM, SEGUN OC-ONE-2025-00071 Y FACTURA  ANEXA.</t>
  </si>
  <si>
    <t>PAGO ADQ. DE INSUMOS (46 CJ 12/1 DE PAPEL HIGIENICO JUMBO SCOTT Y 100 FARDO 6/1 DE PAPEL TOALLA HOGAR), PARA LA OPERATIVIDAD DE LA INSTITUCION, SEGUN O/C NO.ONE-2025-00069 Y FACTURA ANEXA.</t>
  </si>
  <si>
    <t>PAGO ADQUISICION DE INDUMENTARIAS Y ARTICULOS DE IDENTIFICACION INSTITUCIONAL (POLO SHIRT BLANCO, LOGO BORDADO, GORRAS BLANCA CON ESCUDO LATERAL IZQUIERDO Y MOCHILAS IMPERMEABLE), SEGUN OC-ONE-2025-00032 Y FACTURA  ANEXA.</t>
  </si>
  <si>
    <t>PAGO ADQUISICION DE GASOIL OPTIMO PARA LAS PLANTAS ELECTRICA DE EMERGENCIA DE LA INSTITUCION, MARZO 2025, SEGUN OC-ONE-2025-00016 Y  FACTURA  ANEXA.</t>
  </si>
  <si>
    <t>PAGO ADQ. DE INSUMOS ( 6 PAQ. GALLETAS SODA INTEGRAL MULTICEREAL Y 150 PAQ. AZUCAR CREMA DE 5 LBS), PARA USO DE LA OPERATIVIDAD DE LA INST. SEGUN O/C NO.ONE-2025-00044 Y FACTURA ANEXA.</t>
  </si>
  <si>
    <t>PAGO ADQ. DE INSUMOS (10 PAQ. AZUCAR CREMA, PAQ. DE 5LBS), PARA USO DE LA OPERATIVIDAD DE LA ESCUELA NACIONAL DE ESTADISTICA, EN LA INST., SEGUN O/C NO-ONE-2025-00045 Y FACTURA  ANEXA.</t>
  </si>
  <si>
    <t>PAGO ADQUISICION DE INSUMOS PARA OPERATIVIDAD DE LA INSTITUCION (67 PAQ. GALLETAS SALADAS Y 10 PAQ. AZUCAR CREMA DE 5 LBS.), SEGUN OC-ONE-2025-00055 Y FACTURA  ANEXA.</t>
  </si>
  <si>
    <t>PAGO ADQUISICION DE INSUMOS, UTILES Y MATERIALES DE LIMPIEZA PARA USO DE LA INSTITUCION, SOLICITADO POR DEPARTAMENTO ADMINISTRATIVO, SEGUN OC-ONE-2025-00057 Y FACTURA  ANEXA.</t>
  </si>
  <si>
    <t>PAGO ADQUISICION MATERIALES DE ESCRITORIO Y UTILES DE COCINA, SOLICITADO POR LA DIRECCION DE ESTADISTICAS ECONOMICAS, PARA SER UTILIZADOS POR  LA ENAE Y ROE, SEGUN OC-ONE-2025-00051 Y FACTURA  ANEXA</t>
  </si>
  <si>
    <t>PAGO ADQUISICION DE TICKETS DE COMBUSTIBLE PARA SER UTILIZADOS EN EL MARCO MUESTRAL PARA LA GENERACION DE LAS UNIDADES PRIMARIAS DE MUESTREO (UPM), LOTE 3, ITEMS 1, 2 Y 3, SEGUN SOL. PAGO, REG. CONTRATO Y FACTURA  ANEXA</t>
  </si>
  <si>
    <t>PAGO ADQUISICION DE TICKETS DE COMBUSTIBLE PARA SER UTILIZADOS EN LA ENCUESTA NACIONAL DE ACTIVIDADES ECONOMICAS (ENAE) Y REGISTRO DE OFERTAS Y EDIFICACIONES (ROE) LOTE 2, ITEM 1 Y 2, SEGUN SOLICITUD PAGO, REG. CONTRATO Y FACTURA  ANEXA.</t>
  </si>
  <si>
    <t>PAGO ADQUISICION DE TICKETS DE COMBUSTIBLE, PARA SER UTILIZADOS EN LA ENCUESTA NACIONAL DE HOGARES DE PROPOSITOS MULTIPLES (ENHOGAR-MICS 2025), LOTE 4 ITEMS 1, 2 Y 3, SEGUN SOLICITUD PAGO, REG. CONTRATO Y FACTURA  ANEXA.</t>
  </si>
  <si>
    <t>PAGO ADQUISICION DE INSUMOS (120 FARDO 20/1 DE AGUA, EMPAQUE BIODEGRADABLE PARA LA OPERATIVIDAD DE LA ENCUESTA NACIONAL DE ACTIVIDAD ECONONOMICA (ENAE), SEGUN OC-ONE-2025-00053 Y FACTURA  ANEXA.</t>
  </si>
  <si>
    <t>PAGO ADQUISICION DE INSUMOS PARA LA OPERATIVIDAD DE LA INSTITUCION (25 FARDOS CAFE SOBRE 24/12/1 ONZA, SEGUN OC-ONE-2025-00041 Y FACTURA  ANEXA.</t>
  </si>
  <si>
    <t>PAGO ADQUISICION DE PAPEL DE ESCRITORIO PARA LA OPERATIVIDAD DE LOS PROYECTOS ROE Y ENAE 2025, SEGUN OC-ONE-2025-00048  Y FACTURA  ANEXA.</t>
  </si>
  <si>
    <t>PAGO ADQUISICION DE TONERS Y PAPEL DE ESCRITORIO PARA LA OPERATIVIDAD DE LA INSTITUCION, SOLICITADO POR DPTO. ADMINISTRATIVO,SEGUN OC-ONE-2025-00039 Y FACTURA  ANEXA.</t>
  </si>
  <si>
    <t>PAGO ADQUISICION DE 5 SELLOS PRE TINTADOS TINTA AZUL, SOLICITADO POR DEPARTAMENTO ADMINISTRATIVO, SEGUN OC-ONE-2025-00031 Y FACTURA  ANEXA.</t>
  </si>
  <si>
    <t>PAGO ADQUISICION DE INSUMOS ( ALIMENTOS Y BEBIDAS PARA PERSONAS) PARA SER UTILIZADOS EN LA DIRECCION, SEGUN OC-ONE-2025-00043 Y FACTURA  ANEXA.</t>
  </si>
  <si>
    <t>PAGO ADQUISICION DE INSUMOS (24 PAQ. DE CAFE, STO.DGO.12/1 DE 1 GR), PARA USO ACTIVIDADES DE LA ESCUELA NACIONAL DE ESTADISTICA, EN LA INST., SEGUN O/C NO-ONE-2025-00046 Y FACTURA  ANEXA.</t>
  </si>
  <si>
    <t>PAGO ADQUISICION DE INSUMOS (30 GALONES DE CLORO,10 PAQ. FUNDA NEGRA Y 40 GALONES JABON LIQUIDO), PARA USO DE LA OPERATIVIDAD DE LA INST., SEGUN O/C NO-ONE-2025-00058 Y FACTURA  ANEXA.</t>
  </si>
  <si>
    <t>PAGO ADQUISICION DE INSUMOS PARA OPERATIVIDAD DE LA INSTITUCION (14 CREMORA DE 11 ONZA COUTRY BAN Y 33 CAJITAS DE TE CALIENTE INSTANTANEO TWINIG 20/1), SEGUN OC-ONE-2025-00056 Y FACTURA  ANEXA.</t>
  </si>
  <si>
    <t>PAGO SERVICIO DE REFRIGERIO PARA 50 PERSONAS, PRE-EMPACADO  PARA LA ACTIVIDAD "CONMEMORACION  DIA DE LA MUJER" REALIZADA EL 7/03/2025, SEGUN OS-ONE-2025-00012 Y FACTURA  ANEXA.</t>
  </si>
  <si>
    <t>PAGO ADQUISICION DE 55 PORTA CARNETS VERTICAL PLASTICO TRANSPARENTE 2 1/2 " x 4" PARA SER  UTILIZADOS  EN EL MARCO MUESTRAL PARA LA GENERACION DE LAS UNIDADES PRIMARIAS DE MUESTREO (UPM), SEGUN OC-ONE-2025-00047 Y FACTURA  ANEXA.</t>
  </si>
  <si>
    <t>PAGO ADQUISICION  DE MATERIALES DE ESCRITORIO PARA OPERATIVIDAD DE LA INSTITUCION (50 CAJA BOLIGRAFOS 12/1 TINTA AZUL Y 10 CAJA BOLIGRAFO 12/1 TINTA ROJA), SEGUN OC-ONE-2025-00052  Y FACTURA  ANEXA.</t>
  </si>
  <si>
    <t>PAGO ADQUISICION DE UN (1) BEBEDERO ELECTRICO ELITE, PARA USO DE LA INSTITUCION, SEGUN O/C NO-ONE-2025-00059 Y FACTURA  ANEXA.</t>
  </si>
  <si>
    <t>PAGO ADQUISICION DE (1) UD DE ADAPTADOR GBIC, SEGUN O/C NO.ONE-2025-00025 Y FACTURA  ANEXA</t>
  </si>
  <si>
    <t>PAGO ADQ. DE IMPRESION DE VOLANTES, ETIQUETAS ADHESIVAS Y AFICHE, PARA USO DE LA DIRECCION DE ESTADISTICAS ECONOMICAS, SEGUN O/C NO.ONE-2025-00030 Y FACTURA  ANEXA.</t>
  </si>
  <si>
    <t>PAGO ADQUISICION DE IDENTIFICADORES PARA VEHICULOS MATERIAL BANNER TAMAÑO 17.5 X 17.5" FULL COLOR, SEGUN  OC-ONE-2025-00033 Y FACTURA  ANEXA.</t>
  </si>
  <si>
    <t>PAGO ADQUISICION DE INSUMOS PARA LA OPERATIVIDAD DE LA INSTITUCION (ACEITE KENDALL), SOLICITADO POR DPTO. ADMINISTRATIVO, SEGUN OC-ONE-2025-00070 Y FACTURA  ANEXA.</t>
  </si>
  <si>
    <t>PAGO ADQ. DE 15 UD DE CAMISAS MANGA LARGA BLANCAS CON LOGO BORDADOS, PARA USO DE LA ESCUELA NACIONAL DE ESTADISTICA, SEGUN O/C NO.ONE-2025-00034 Y FACTURA ANEXA.</t>
  </si>
  <si>
    <t>PAGO ADQ. DE 30 UD DE POLOSHIRT BORDADO CON LOGO (15 COLOR GRIS Y 15 COLOR AZUL), PARA USO DE LA DIRECCION DE ESTADISTICAS DEMOGRAFICAS Y SOCIALES, SEGUN O/C NO-2025-00029 Y FACTURA  ANEXA</t>
  </si>
  <si>
    <t>PAGO SERVICIO DE LAVADO Y PLANCHADO DE 70 CHALECOS DEL PROYECTO REGISTRO DE OFERTAS Y EDIFICACIONES (ROE), SEGUN O/S NO.ONE-2025-00023 Y FACTURA ANEXA.</t>
  </si>
  <si>
    <t>PAGO ARRENDAMIENTO DE 40 PARQUEOS ENEL EDIFICIO DE ESTACIONAMIENTO NIVEL  9-B BANCO CENTRAL, (TRN E040280), CORRESPONDIENTE AL MES DE ABRIL 2025, SEGUN SOLICITUD PAGO, REGISTRO CONTRATO Y FACTURA  ANEXA.</t>
  </si>
  <si>
    <t>PAGO SERVICIO DE AGUA PARA USO DE LA INSTITUCION, CORRESPONDIENTE AL MES DE ABRIL DEL 2025, SEGUN SOLICITUD PAGO  Y FACTURA  ANEXA.</t>
  </si>
  <si>
    <t>PAGO DE SERVICIO DE SALUD (SENASA SEGURO COMPLEMENTARIO) PARA EL PERSONAL DE ESTA INSTITUCION, CORRESPONDIENTE AL MES DE ABRIL DEL 2025,SEGUN SOLICITUD PAGO Y FACTURA ANEXA.</t>
  </si>
  <si>
    <t>B1500000096</t>
  </si>
  <si>
    <t>B1500000775</t>
  </si>
  <si>
    <t>B1500000971</t>
  </si>
  <si>
    <t>B1500000972</t>
  </si>
  <si>
    <t>B1500001638</t>
  </si>
  <si>
    <t>E45000004019</t>
  </si>
  <si>
    <t>E450000005248</t>
  </si>
  <si>
    <t>B1500000294</t>
  </si>
  <si>
    <t>B1500001977</t>
  </si>
  <si>
    <t>B1500002978</t>
  </si>
  <si>
    <t>B500002980</t>
  </si>
  <si>
    <t>B1500002979</t>
  </si>
  <si>
    <t>E45000005169</t>
  </si>
  <si>
    <t>E45000005211</t>
  </si>
  <si>
    <t>B1500006344</t>
  </si>
  <si>
    <t>E45000000839</t>
  </si>
  <si>
    <t>B1500001236</t>
  </si>
  <si>
    <t>B1500001343</t>
  </si>
  <si>
    <t>B1500000773</t>
  </si>
  <si>
    <t>E450000000065</t>
  </si>
  <si>
    <t>E45000000589  E45000000590</t>
  </si>
  <si>
    <t>E450000009860   E450000009874  E450000009891   E450000010412</t>
  </si>
  <si>
    <t>14/03/2025   19/03/2025  24/03/2025   26/03/2025</t>
  </si>
  <si>
    <t>E450000009363  E450000009371  E450000009853  E450000009859</t>
  </si>
  <si>
    <t>05/03/2025  07/03/2025   12/03/2025   14/03/2025</t>
  </si>
  <si>
    <t>B1500000776</t>
  </si>
  <si>
    <t>B1500000774</t>
  </si>
  <si>
    <t>E450000001552</t>
  </si>
  <si>
    <t>E450000003825</t>
  </si>
  <si>
    <t>B1500001344</t>
  </si>
  <si>
    <t>B15000000212</t>
  </si>
  <si>
    <t>B15000000211</t>
  </si>
  <si>
    <t>}</t>
  </si>
  <si>
    <t>B15000000364</t>
  </si>
  <si>
    <t>B1500000425</t>
  </si>
  <si>
    <t>B1500000009</t>
  </si>
  <si>
    <t>E450000021343</t>
  </si>
  <si>
    <t>E450000071484  E450000071672</t>
  </si>
  <si>
    <t>B1500000973</t>
  </si>
  <si>
    <t>B1500000974</t>
  </si>
  <si>
    <t>E450000001088</t>
  </si>
  <si>
    <t>B1500001525</t>
  </si>
  <si>
    <t>E450000000479</t>
  </si>
  <si>
    <t>B1500000764</t>
  </si>
  <si>
    <t>B1500001249</t>
  </si>
  <si>
    <t>B1500001237</t>
  </si>
  <si>
    <t>B1500000151</t>
  </si>
  <si>
    <t>B1500000148</t>
  </si>
  <si>
    <t>E450000004872</t>
  </si>
  <si>
    <t>E450000022234   E450000026835   E450000026838</t>
  </si>
  <si>
    <t>17/4/2025   22/04/2025    22/04/2025</t>
  </si>
  <si>
    <t>E450000073602  E450000074135</t>
  </si>
  <si>
    <t>27/04/2025   27/04/2025</t>
  </si>
  <si>
    <t>B1500004426</t>
  </si>
  <si>
    <t>E450000074062  E450000074242</t>
  </si>
  <si>
    <t>B1500004899</t>
  </si>
  <si>
    <t>09/</t>
  </si>
  <si>
    <t xml:space="preserve">B1500001238 </t>
  </si>
  <si>
    <t>B1500001239</t>
  </si>
  <si>
    <t>RELACIÓN DE PAGO DE FACTURAS  PROVEEDORES DURANTE EL MES DE ABRIL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</si>
</sst>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  <family val="2"/>
    </font>
    <font>
      <sz val="9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0" borderId="0" xfId="0" applyFont="1"/>
    <xf numFmtId="164" fontId="4" fillId="0" borderId="0" xfId="0" applyNumberFormat="1" applyFont="1"/>
    <xf numFmtId="164" fontId="4" fillId="2" borderId="0" xfId="1" applyFont="1" applyFill="1" applyBorder="1"/>
    <xf numFmtId="164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164" fontId="4" fillId="0" borderId="0" xfId="1" applyFont="1" applyBorder="1" applyAlignment="1">
      <alignment horizontal="center"/>
    </xf>
    <xf numFmtId="164" fontId="4" fillId="0" borderId="0" xfId="1" applyFont="1" applyBorder="1"/>
    <xf numFmtId="164" fontId="4" fillId="0" borderId="0" xfId="1" applyFont="1" applyFill="1" applyBorder="1"/>
    <xf numFmtId="164" fontId="4" fillId="0" borderId="0" xfId="1" applyFont="1"/>
    <xf numFmtId="0" fontId="4" fillId="3" borderId="0" xfId="0" applyFont="1" applyFill="1"/>
    <xf numFmtId="0" fontId="4" fillId="2" borderId="0" xfId="0" applyFont="1" applyFill="1" applyAlignment="1">
      <alignment horizontal="center" vertical="center"/>
    </xf>
    <xf numFmtId="0" fontId="5" fillId="0" borderId="1" xfId="1" applyNumberFormat="1" applyFont="1" applyFill="1" applyBorder="1"/>
    <xf numFmtId="164" fontId="0" fillId="0" borderId="0" xfId="1" applyFont="1"/>
    <xf numFmtId="49" fontId="8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 wrapText="1"/>
    </xf>
    <xf numFmtId="0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Fill="1" applyBorder="1" applyAlignment="1">
      <alignment horizontal="left" wrapText="1"/>
    </xf>
    <xf numFmtId="15" fontId="6" fillId="0" borderId="1" xfId="2" applyNumberFormat="1" applyFont="1" applyFill="1" applyBorder="1" applyAlignment="1">
      <alignment horizontal="center" wrapText="1"/>
    </xf>
    <xf numFmtId="15" fontId="6" fillId="0" borderId="1" xfId="2" applyNumberFormat="1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wrapText="1"/>
    </xf>
    <xf numFmtId="0" fontId="5" fillId="2" borderId="0" xfId="0" applyFont="1" applyFill="1"/>
    <xf numFmtId="164" fontId="5" fillId="2" borderId="0" xfId="1" applyFont="1" applyFill="1" applyAlignment="1">
      <alignment horizontal="center"/>
    </xf>
    <xf numFmtId="164" fontId="5" fillId="2" borderId="0" xfId="1" applyFont="1" applyFill="1"/>
    <xf numFmtId="0" fontId="7" fillId="2" borderId="0" xfId="0" applyFont="1" applyFill="1" applyAlignment="1">
      <alignment horizontal="center"/>
    </xf>
    <xf numFmtId="164" fontId="7" fillId="2" borderId="0" xfId="1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49" fontId="6" fillId="0" borderId="0" xfId="0" applyNumberFormat="1" applyFont="1" applyAlignment="1">
      <alignment horizontal="left"/>
    </xf>
    <xf numFmtId="0" fontId="5" fillId="2" borderId="0" xfId="0" applyFont="1" applyFill="1" applyAlignment="1">
      <alignment horizontal="center" vertical="center" wrapText="1"/>
    </xf>
    <xf numFmtId="164" fontId="5" fillId="2" borderId="0" xfId="1" applyFont="1" applyFill="1" applyBorder="1" applyAlignment="1">
      <alignment horizontal="center" vertical="center"/>
    </xf>
    <xf numFmtId="164" fontId="5" fillId="2" borderId="0" xfId="1" applyFont="1" applyFill="1" applyBorder="1"/>
    <xf numFmtId="0" fontId="4" fillId="0" borderId="0" xfId="0" applyFont="1" applyFill="1"/>
    <xf numFmtId="164" fontId="6" fillId="0" borderId="1" xfId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15" fontId="6" fillId="2" borderId="1" xfId="2" applyNumberFormat="1" applyFont="1" applyFill="1" applyBorder="1" applyAlignment="1">
      <alignment horizontal="center" wrapText="1"/>
    </xf>
    <xf numFmtId="49" fontId="10" fillId="0" borderId="0" xfId="0" applyNumberFormat="1" applyFont="1" applyAlignment="1">
      <alignment horizontal="left"/>
    </xf>
    <xf numFmtId="0" fontId="4" fillId="0" borderId="0" xfId="0" applyFont="1" applyBorder="1"/>
    <xf numFmtId="0" fontId="5" fillId="2" borderId="1" xfId="0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right"/>
    </xf>
    <xf numFmtId="15" fontId="6" fillId="2" borderId="1" xfId="2" applyNumberFormat="1" applyFont="1" applyFill="1" applyBorder="1" applyAlignment="1">
      <alignment horizontal="center"/>
    </xf>
    <xf numFmtId="0" fontId="5" fillId="2" borderId="1" xfId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164" fontId="6" fillId="0" borderId="1" xfId="1" applyFont="1" applyBorder="1" applyAlignment="1">
      <alignment horizontal="right"/>
    </xf>
    <xf numFmtId="49" fontId="9" fillId="2" borderId="0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49" fontId="11" fillId="0" borderId="0" xfId="0" applyNumberFormat="1" applyFont="1" applyAlignment="1">
      <alignment horizontal="left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left"/>
    </xf>
    <xf numFmtId="14" fontId="7" fillId="2" borderId="1" xfId="0" applyNumberFormat="1" applyFont="1" applyFill="1" applyBorder="1" applyAlignment="1">
      <alignment horizontal="center" vertical="center"/>
    </xf>
    <xf numFmtId="164" fontId="7" fillId="2" borderId="1" xfId="1" applyFont="1" applyFill="1" applyBorder="1" applyAlignment="1">
      <alignment horizontal="center" vertical="center"/>
    </xf>
    <xf numFmtId="164" fontId="9" fillId="0" borderId="1" xfId="1" applyFont="1" applyFill="1" applyBorder="1" applyAlignment="1">
      <alignment horizontal="right" vertical="center"/>
    </xf>
    <xf numFmtId="0" fontId="7" fillId="2" borderId="1" xfId="1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left"/>
    </xf>
    <xf numFmtId="49" fontId="6" fillId="0" borderId="1" xfId="0" applyNumberFormat="1" applyFont="1" applyFill="1" applyBorder="1" applyAlignment="1">
      <alignment horizontal="left"/>
    </xf>
    <xf numFmtId="49" fontId="11" fillId="4" borderId="0" xfId="0" applyNumberFormat="1" applyFont="1" applyFill="1" applyAlignment="1">
      <alignment horizontal="left"/>
    </xf>
    <xf numFmtId="49" fontId="11" fillId="0" borderId="0" xfId="0" applyNumberFormat="1" applyFont="1" applyFill="1" applyAlignment="1">
      <alignment horizontal="left"/>
    </xf>
    <xf numFmtId="0" fontId="5" fillId="2" borderId="1" xfId="1" applyNumberFormat="1" applyFont="1" applyFill="1" applyBorder="1"/>
    <xf numFmtId="49" fontId="11" fillId="2" borderId="0" xfId="0" applyNumberFormat="1" applyFont="1" applyFill="1" applyAlignment="1">
      <alignment horizontal="left"/>
    </xf>
    <xf numFmtId="0" fontId="4" fillId="2" borderId="0" xfId="0" applyFont="1" applyFill="1"/>
    <xf numFmtId="164" fontId="4" fillId="2" borderId="0" xfId="0" applyNumberFormat="1" applyFont="1" applyFill="1"/>
    <xf numFmtId="0" fontId="5" fillId="0" borderId="3" xfId="0" applyFont="1" applyFill="1" applyBorder="1" applyAlignment="1">
      <alignment horizontal="center" vertical="center"/>
    </xf>
    <xf numFmtId="49" fontId="6" fillId="0" borderId="3" xfId="0" applyNumberFormat="1" applyFont="1" applyBorder="1" applyAlignment="1">
      <alignment horizontal="left"/>
    </xf>
    <xf numFmtId="49" fontId="6" fillId="0" borderId="3" xfId="0" applyNumberFormat="1" applyFont="1" applyBorder="1" applyAlignment="1">
      <alignment horizontal="left" wrapText="1"/>
    </xf>
    <xf numFmtId="49" fontId="6" fillId="2" borderId="3" xfId="0" applyNumberFormat="1" applyFont="1" applyFill="1" applyBorder="1" applyAlignment="1">
      <alignment horizontal="left" wrapText="1"/>
    </xf>
    <xf numFmtId="15" fontId="6" fillId="2" borderId="3" xfId="2" applyNumberFormat="1" applyFont="1" applyFill="1" applyBorder="1" applyAlignment="1">
      <alignment horizontal="center" wrapText="1"/>
    </xf>
    <xf numFmtId="164" fontId="6" fillId="0" borderId="3" xfId="1" applyFont="1" applyBorder="1" applyAlignment="1">
      <alignment horizontal="right"/>
    </xf>
    <xf numFmtId="15" fontId="6" fillId="2" borderId="3" xfId="2" applyNumberFormat="1" applyFont="1" applyFill="1" applyBorder="1" applyAlignment="1">
      <alignment horizontal="center"/>
    </xf>
    <xf numFmtId="164" fontId="6" fillId="0" borderId="3" xfId="1" applyFont="1" applyFill="1" applyBorder="1" applyAlignment="1">
      <alignment horizontal="right"/>
    </xf>
    <xf numFmtId="0" fontId="5" fillId="2" borderId="3" xfId="1" applyNumberFormat="1" applyFont="1" applyFill="1" applyBorder="1" applyAlignment="1">
      <alignment horizontal="center" vertical="center"/>
    </xf>
    <xf numFmtId="0" fontId="5" fillId="0" borderId="3" xfId="1" applyNumberFormat="1" applyFont="1" applyFill="1" applyBorder="1"/>
    <xf numFmtId="0" fontId="5" fillId="0" borderId="2" xfId="0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horizontal="left"/>
    </xf>
    <xf numFmtId="49" fontId="6" fillId="0" borderId="2" xfId="0" applyNumberFormat="1" applyFont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 wrapText="1"/>
    </xf>
    <xf numFmtId="15" fontId="6" fillId="2" borderId="2" xfId="2" applyNumberFormat="1" applyFont="1" applyFill="1" applyBorder="1" applyAlignment="1">
      <alignment horizontal="center" wrapText="1"/>
    </xf>
    <xf numFmtId="164" fontId="6" fillId="0" borderId="2" xfId="1" applyFont="1" applyBorder="1" applyAlignment="1">
      <alignment horizontal="right"/>
    </xf>
    <xf numFmtId="15" fontId="6" fillId="2" borderId="2" xfId="2" applyNumberFormat="1" applyFont="1" applyFill="1" applyBorder="1" applyAlignment="1">
      <alignment horizontal="center"/>
    </xf>
    <xf numFmtId="164" fontId="6" fillId="0" borderId="2" xfId="1" applyFont="1" applyFill="1" applyBorder="1" applyAlignment="1">
      <alignment horizontal="right"/>
    </xf>
    <xf numFmtId="0" fontId="5" fillId="2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/>
    <xf numFmtId="49" fontId="6" fillId="2" borderId="3" xfId="0" applyNumberFormat="1" applyFont="1" applyFill="1" applyBorder="1" applyAlignment="1">
      <alignment horizontal="left"/>
    </xf>
    <xf numFmtId="164" fontId="6" fillId="2" borderId="3" xfId="1" applyFont="1" applyFill="1" applyBorder="1" applyAlignment="1">
      <alignment horizontal="right"/>
    </xf>
    <xf numFmtId="49" fontId="6" fillId="0" borderId="3" xfId="0" applyNumberFormat="1" applyFont="1" applyFill="1" applyBorder="1" applyAlignment="1">
      <alignment horizontal="left"/>
    </xf>
    <xf numFmtId="49" fontId="6" fillId="0" borderId="3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left"/>
    </xf>
    <xf numFmtId="164" fontId="6" fillId="2" borderId="2" xfId="1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3" xfId="1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164" fontId="7" fillId="2" borderId="5" xfId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381002</xdr:colOff>
      <xdr:row>65</xdr:row>
      <xdr:rowOff>27212</xdr:rowOff>
    </xdr:from>
    <xdr:to>
      <xdr:col>2</xdr:col>
      <xdr:colOff>3181353</xdr:colOff>
      <xdr:row>69</xdr:row>
      <xdr:rowOff>54429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6288" y="31364462"/>
          <a:ext cx="2800351" cy="1088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1047752</xdr:colOff>
      <xdr:row>64</xdr:row>
      <xdr:rowOff>231325</xdr:rowOff>
    </xdr:from>
    <xdr:to>
      <xdr:col>5</xdr:col>
      <xdr:colOff>894177</xdr:colOff>
      <xdr:row>69</xdr:row>
      <xdr:rowOff>204111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6259288" y="24057432"/>
          <a:ext cx="2567853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544286</xdr:colOff>
      <xdr:row>64</xdr:row>
      <xdr:rowOff>326571</xdr:rowOff>
    </xdr:from>
    <xdr:to>
      <xdr:col>10</xdr:col>
      <xdr:colOff>628649</xdr:colOff>
      <xdr:row>69</xdr:row>
      <xdr:rowOff>81644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110357" y="31323642"/>
          <a:ext cx="2696935" cy="1156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PORTE%20SIGEF%202024/Copia%20de%20EG001_00101573335_20250210120940_DprwF%20ENERO%202025%20PAGOS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úmeroDocumento"/>
      <sheetName val="Definicion"/>
      <sheetName val="Hoja1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42"/>
  <sheetViews>
    <sheetView tabSelected="1" view="pageBreakPreview" zoomScale="70" zoomScaleNormal="70" zoomScaleSheetLayoutView="70" workbookViewId="0">
      <selection activeCell="O8" sqref="O8"/>
    </sheetView>
  </sheetViews>
  <sheetFormatPr baseColWidth="10" defaultColWidth="14.7109375" defaultRowHeight="12.75" x14ac:dyDescent="0.2"/>
  <cols>
    <col min="1" max="1" width="5.7109375" style="1" customWidth="1"/>
    <col min="2" max="2" width="8.140625" style="5" customWidth="1"/>
    <col min="3" max="3" width="48.5703125" style="5" customWidth="1"/>
    <col min="4" max="4" width="15.7109375" style="5" customWidth="1"/>
    <col min="5" max="5" width="40.85546875" style="11" customWidth="1"/>
    <col min="6" max="6" width="17.7109375" style="5" customWidth="1"/>
    <col min="7" max="7" width="14.5703125" style="5" customWidth="1"/>
    <col min="8" max="8" width="22.140625" style="16" customWidth="1"/>
    <col min="9" max="9" width="16.42578125" style="5" customWidth="1"/>
    <col min="10" max="10" width="22.7109375" style="16" customWidth="1"/>
    <col min="11" max="11" width="14.7109375" style="5" customWidth="1"/>
    <col min="12" max="12" width="11.28515625" style="5" customWidth="1"/>
    <col min="13" max="13" width="14.7109375" style="5"/>
    <col min="14" max="14" width="25.7109375" style="5" customWidth="1"/>
    <col min="15" max="16384" width="14.7109375" style="5"/>
  </cols>
  <sheetData>
    <row r="1" spans="1:14" ht="15.75" x14ac:dyDescent="0.25">
      <c r="B1" s="28"/>
      <c r="C1" s="29"/>
      <c r="D1" s="29"/>
      <c r="E1" s="30"/>
      <c r="F1" s="31"/>
      <c r="G1" s="28"/>
      <c r="H1" s="32"/>
      <c r="I1" s="28"/>
      <c r="J1" s="33"/>
      <c r="K1" s="33"/>
      <c r="L1" s="33"/>
    </row>
    <row r="2" spans="1:14" ht="15" customHeight="1" x14ac:dyDescent="0.25">
      <c r="B2" s="104" t="s">
        <v>0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</row>
    <row r="3" spans="1:14" ht="15.75" x14ac:dyDescent="0.25"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4" ht="15.75" x14ac:dyDescent="0.25">
      <c r="B4" s="105" t="s">
        <v>244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</row>
    <row r="5" spans="1:14" ht="15.75" x14ac:dyDescent="0.25">
      <c r="B5" s="34"/>
      <c r="C5" s="34"/>
      <c r="D5" s="34"/>
      <c r="E5" s="51"/>
      <c r="F5" s="34"/>
      <c r="G5" s="34"/>
      <c r="H5" s="35"/>
      <c r="I5" s="34"/>
      <c r="J5" s="35"/>
      <c r="K5" s="34"/>
      <c r="L5" s="34"/>
    </row>
    <row r="6" spans="1:14" ht="16.5" thickBot="1" x14ac:dyDescent="0.3">
      <c r="B6" s="28"/>
      <c r="C6" s="29"/>
      <c r="D6" s="29"/>
      <c r="E6" s="30"/>
      <c r="F6" s="31"/>
      <c r="G6" s="28"/>
      <c r="H6" s="32"/>
      <c r="I6" s="28"/>
      <c r="J6" s="33"/>
      <c r="K6" s="33"/>
      <c r="L6" s="33"/>
    </row>
    <row r="7" spans="1:14" ht="32.25" thickBot="1" x14ac:dyDescent="0.25">
      <c r="A7" s="45"/>
      <c r="B7" s="100" t="s">
        <v>1</v>
      </c>
      <c r="C7" s="101" t="s">
        <v>3</v>
      </c>
      <c r="D7" s="101" t="s">
        <v>2</v>
      </c>
      <c r="E7" s="101" t="s">
        <v>3</v>
      </c>
      <c r="F7" s="101" t="s">
        <v>4</v>
      </c>
      <c r="G7" s="101" t="s">
        <v>5</v>
      </c>
      <c r="H7" s="102" t="s">
        <v>6</v>
      </c>
      <c r="I7" s="101" t="s">
        <v>7</v>
      </c>
      <c r="J7" s="102" t="s">
        <v>8</v>
      </c>
      <c r="K7" s="101" t="s">
        <v>9</v>
      </c>
      <c r="L7" s="103" t="s">
        <v>10</v>
      </c>
    </row>
    <row r="8" spans="1:14" s="69" customFormat="1" ht="66.75" customHeight="1" x14ac:dyDescent="0.25">
      <c r="A8" s="68" t="s">
        <v>41</v>
      </c>
      <c r="B8" s="98">
        <v>1</v>
      </c>
      <c r="C8" s="91" t="s">
        <v>36</v>
      </c>
      <c r="D8" s="91" t="s">
        <v>31</v>
      </c>
      <c r="E8" s="74" t="s">
        <v>132</v>
      </c>
      <c r="F8" s="74" t="s">
        <v>236</v>
      </c>
      <c r="G8" s="75" t="s">
        <v>237</v>
      </c>
      <c r="H8" s="92">
        <v>119002.14</v>
      </c>
      <c r="I8" s="77">
        <v>45792</v>
      </c>
      <c r="J8" s="92">
        <f>+H8</f>
        <v>119002.14</v>
      </c>
      <c r="K8" s="79"/>
      <c r="L8" s="99" t="s">
        <v>11</v>
      </c>
      <c r="N8" s="70"/>
    </row>
    <row r="9" spans="1:14" s="69" customFormat="1" ht="70.5" customHeight="1" x14ac:dyDescent="0.25">
      <c r="A9" s="68" t="s">
        <v>42</v>
      </c>
      <c r="B9" s="47">
        <v>2</v>
      </c>
      <c r="C9" s="63" t="s">
        <v>36</v>
      </c>
      <c r="D9" s="63" t="s">
        <v>31</v>
      </c>
      <c r="E9" s="43" t="s">
        <v>133</v>
      </c>
      <c r="F9" s="43" t="s">
        <v>239</v>
      </c>
      <c r="G9" s="44" t="s">
        <v>237</v>
      </c>
      <c r="H9" s="48">
        <v>170104.94</v>
      </c>
      <c r="I9" s="49">
        <v>45792</v>
      </c>
      <c r="J9" s="48">
        <f>+H9</f>
        <v>170104.94</v>
      </c>
      <c r="K9" s="50"/>
      <c r="L9" s="67" t="s">
        <v>12</v>
      </c>
    </row>
    <row r="10" spans="1:14" s="17" customFormat="1" ht="76.5" customHeight="1" x14ac:dyDescent="0.25">
      <c r="A10" s="55" t="s">
        <v>43</v>
      </c>
      <c r="B10" s="47">
        <v>3</v>
      </c>
      <c r="C10" s="63" t="s">
        <v>36</v>
      </c>
      <c r="D10" s="63" t="s">
        <v>31</v>
      </c>
      <c r="E10" s="43" t="s">
        <v>134</v>
      </c>
      <c r="F10" s="43" t="s">
        <v>222</v>
      </c>
      <c r="G10" s="44">
        <v>45743</v>
      </c>
      <c r="H10" s="48">
        <v>174601.4</v>
      </c>
      <c r="I10" s="44">
        <v>45763</v>
      </c>
      <c r="J10" s="48">
        <f>+H10</f>
        <v>174601.4</v>
      </c>
      <c r="K10" s="50"/>
      <c r="L10" s="67" t="s">
        <v>11</v>
      </c>
    </row>
    <row r="11" spans="1:14" s="69" customFormat="1" ht="124.5" customHeight="1" x14ac:dyDescent="0.25">
      <c r="A11" s="68" t="s">
        <v>44</v>
      </c>
      <c r="B11" s="47">
        <v>4</v>
      </c>
      <c r="C11" s="63" t="s">
        <v>30</v>
      </c>
      <c r="D11" s="63" t="s">
        <v>27</v>
      </c>
      <c r="E11" s="43" t="s">
        <v>135</v>
      </c>
      <c r="F11" s="43" t="s">
        <v>238</v>
      </c>
      <c r="G11" s="44">
        <v>45768</v>
      </c>
      <c r="H11" s="48">
        <v>84960</v>
      </c>
      <c r="I11" s="49">
        <v>45786</v>
      </c>
      <c r="J11" s="48">
        <f t="shared" ref="J11:J63" si="0">+H11</f>
        <v>84960</v>
      </c>
      <c r="K11" s="50"/>
      <c r="L11" s="67" t="s">
        <v>11</v>
      </c>
    </row>
    <row r="12" spans="1:14" s="17" customFormat="1" ht="114.75" customHeight="1" x14ac:dyDescent="0.25">
      <c r="A12" s="55" t="s">
        <v>45</v>
      </c>
      <c r="B12" s="47">
        <v>5</v>
      </c>
      <c r="C12" s="24" t="s">
        <v>112</v>
      </c>
      <c r="D12" s="24" t="s">
        <v>94</v>
      </c>
      <c r="E12" s="22" t="s">
        <v>136</v>
      </c>
      <c r="F12" s="43" t="s">
        <v>200</v>
      </c>
      <c r="G12" s="44">
        <v>45748</v>
      </c>
      <c r="H12" s="52">
        <v>14310.02</v>
      </c>
      <c r="I12" s="49">
        <v>45766</v>
      </c>
      <c r="J12" s="48">
        <f t="shared" si="0"/>
        <v>14310.02</v>
      </c>
      <c r="K12" s="50"/>
      <c r="L12" s="19" t="s">
        <v>11</v>
      </c>
    </row>
    <row r="13" spans="1:14" s="17" customFormat="1" ht="90.75" customHeight="1" x14ac:dyDescent="0.25">
      <c r="A13" s="55" t="s">
        <v>46</v>
      </c>
      <c r="B13" s="54">
        <v>6</v>
      </c>
      <c r="C13" s="24" t="s">
        <v>29</v>
      </c>
      <c r="D13" s="24" t="s">
        <v>28</v>
      </c>
      <c r="E13" s="22" t="s">
        <v>137</v>
      </c>
      <c r="F13" s="25" t="s">
        <v>208</v>
      </c>
      <c r="G13" s="26" t="s">
        <v>209</v>
      </c>
      <c r="H13" s="52">
        <v>8220</v>
      </c>
      <c r="I13" s="27">
        <v>45766</v>
      </c>
      <c r="J13" s="42">
        <f t="shared" ref="J13:J60" si="1">+H13</f>
        <v>8220</v>
      </c>
      <c r="K13" s="23"/>
      <c r="L13" s="19" t="s">
        <v>11</v>
      </c>
    </row>
    <row r="14" spans="1:14" s="17" customFormat="1" ht="121.5" customHeight="1" x14ac:dyDescent="0.25">
      <c r="A14" s="55" t="s">
        <v>47</v>
      </c>
      <c r="B14" s="54">
        <v>7</v>
      </c>
      <c r="C14" s="24" t="s">
        <v>29</v>
      </c>
      <c r="D14" s="24" t="s">
        <v>28</v>
      </c>
      <c r="E14" s="22" t="s">
        <v>138</v>
      </c>
      <c r="F14" s="43" t="s">
        <v>206</v>
      </c>
      <c r="G14" s="44" t="s">
        <v>207</v>
      </c>
      <c r="H14" s="52">
        <v>7680</v>
      </c>
      <c r="I14" s="49">
        <v>45766</v>
      </c>
      <c r="J14" s="42">
        <f t="shared" si="1"/>
        <v>7680</v>
      </c>
      <c r="K14" s="50"/>
      <c r="L14" s="19"/>
    </row>
    <row r="15" spans="1:14" s="17" customFormat="1" ht="90.75" customHeight="1" x14ac:dyDescent="0.25">
      <c r="A15" s="55" t="s">
        <v>48</v>
      </c>
      <c r="B15" s="47">
        <v>8</v>
      </c>
      <c r="C15" s="63" t="s">
        <v>113</v>
      </c>
      <c r="D15" s="63" t="s">
        <v>95</v>
      </c>
      <c r="E15" s="43" t="s">
        <v>139</v>
      </c>
      <c r="F15" s="43" t="s">
        <v>219</v>
      </c>
      <c r="G15" s="44">
        <v>45743</v>
      </c>
      <c r="H15" s="48">
        <v>14095.1</v>
      </c>
      <c r="I15" s="49">
        <v>45764</v>
      </c>
      <c r="J15" s="48">
        <f t="shared" si="1"/>
        <v>14095.1</v>
      </c>
      <c r="K15" s="50"/>
      <c r="L15" s="67" t="s">
        <v>11</v>
      </c>
    </row>
    <row r="16" spans="1:14" s="17" customFormat="1" ht="90.75" customHeight="1" thickBot="1" x14ac:dyDescent="0.3">
      <c r="A16" s="55" t="s">
        <v>49</v>
      </c>
      <c r="B16" s="81">
        <v>9</v>
      </c>
      <c r="C16" s="82" t="s">
        <v>17</v>
      </c>
      <c r="D16" s="82" t="s">
        <v>14</v>
      </c>
      <c r="E16" s="83" t="s">
        <v>140</v>
      </c>
      <c r="F16" s="84" t="s">
        <v>190</v>
      </c>
      <c r="G16" s="85">
        <v>45762</v>
      </c>
      <c r="H16" s="86">
        <v>40450.199999999997</v>
      </c>
      <c r="I16" s="87">
        <v>45777</v>
      </c>
      <c r="J16" s="88">
        <f t="shared" si="1"/>
        <v>40450.199999999997</v>
      </c>
      <c r="K16" s="89"/>
      <c r="L16" s="90" t="s">
        <v>11</v>
      </c>
    </row>
    <row r="17" spans="1:12" s="17" customFormat="1" ht="90.75" customHeight="1" x14ac:dyDescent="0.25">
      <c r="A17" s="55" t="s">
        <v>50</v>
      </c>
      <c r="B17" s="71">
        <v>10</v>
      </c>
      <c r="C17" s="72" t="s">
        <v>18</v>
      </c>
      <c r="D17" s="72" t="s">
        <v>15</v>
      </c>
      <c r="E17" s="73" t="s">
        <v>141</v>
      </c>
      <c r="F17" s="74" t="s">
        <v>205</v>
      </c>
      <c r="G17" s="75">
        <v>45722</v>
      </c>
      <c r="H17" s="76">
        <v>48266.080000000002</v>
      </c>
      <c r="I17" s="77">
        <v>45766</v>
      </c>
      <c r="J17" s="78">
        <f t="shared" si="1"/>
        <v>48266.080000000002</v>
      </c>
      <c r="K17" s="79"/>
      <c r="L17" s="80" t="s">
        <v>11</v>
      </c>
    </row>
    <row r="18" spans="1:12" s="17" customFormat="1" ht="90.75" hidden="1" customHeight="1" x14ac:dyDescent="0.25">
      <c r="A18" s="55" t="s">
        <v>51</v>
      </c>
      <c r="B18" s="54" t="s">
        <v>217</v>
      </c>
      <c r="C18" s="24"/>
      <c r="D18" s="24"/>
      <c r="E18" s="22"/>
      <c r="F18" s="43"/>
      <c r="G18" s="44"/>
      <c r="H18" s="52">
        <v>0</v>
      </c>
      <c r="I18" s="49"/>
      <c r="J18" s="42">
        <f t="shared" si="1"/>
        <v>0</v>
      </c>
      <c r="K18" s="50"/>
      <c r="L18" s="19" t="s">
        <v>11</v>
      </c>
    </row>
    <row r="19" spans="1:12" s="17" customFormat="1" ht="141.75" customHeight="1" x14ac:dyDescent="0.25">
      <c r="A19" s="55" t="s">
        <v>52</v>
      </c>
      <c r="B19" s="47">
        <v>11</v>
      </c>
      <c r="C19" s="63" t="s">
        <v>37</v>
      </c>
      <c r="D19" s="63" t="s">
        <v>32</v>
      </c>
      <c r="E19" s="43" t="s">
        <v>142</v>
      </c>
      <c r="F19" s="43" t="s">
        <v>221</v>
      </c>
      <c r="G19" s="44">
        <v>45742</v>
      </c>
      <c r="H19" s="48">
        <v>171123.69</v>
      </c>
      <c r="I19" s="49">
        <v>45763</v>
      </c>
      <c r="J19" s="48">
        <f t="shared" si="1"/>
        <v>171123.69</v>
      </c>
      <c r="K19" s="50"/>
      <c r="L19" s="19" t="s">
        <v>11</v>
      </c>
    </row>
    <row r="20" spans="1:12" s="17" customFormat="1" ht="114" customHeight="1" x14ac:dyDescent="0.25">
      <c r="A20" s="55" t="s">
        <v>53</v>
      </c>
      <c r="B20" s="47">
        <v>12</v>
      </c>
      <c r="C20" s="63" t="s">
        <v>37</v>
      </c>
      <c r="D20" s="63" t="s">
        <v>32</v>
      </c>
      <c r="E20" s="43" t="s">
        <v>143</v>
      </c>
      <c r="F20" s="43" t="s">
        <v>234</v>
      </c>
      <c r="G20" s="44" t="s">
        <v>235</v>
      </c>
      <c r="H20" s="48">
        <v>636001.04</v>
      </c>
      <c r="I20" s="49">
        <v>45792</v>
      </c>
      <c r="J20" s="48">
        <f t="shared" si="1"/>
        <v>636001.04</v>
      </c>
      <c r="K20" s="50"/>
      <c r="L20" s="19" t="s">
        <v>11</v>
      </c>
    </row>
    <row r="21" spans="1:12" s="17" customFormat="1" ht="90.75" customHeight="1" x14ac:dyDescent="0.25">
      <c r="A21" s="55" t="s">
        <v>54</v>
      </c>
      <c r="B21" s="47">
        <v>13</v>
      </c>
      <c r="C21" s="63" t="s">
        <v>114</v>
      </c>
      <c r="D21" s="63" t="s">
        <v>24</v>
      </c>
      <c r="E21" s="43" t="s">
        <v>144</v>
      </c>
      <c r="F21" s="43" t="s">
        <v>225</v>
      </c>
      <c r="G21" s="44">
        <v>45748</v>
      </c>
      <c r="H21" s="48">
        <v>277025.13</v>
      </c>
      <c r="I21" s="49">
        <v>45658</v>
      </c>
      <c r="J21" s="48">
        <f t="shared" si="1"/>
        <v>277025.13</v>
      </c>
      <c r="K21" s="50"/>
      <c r="L21" s="19" t="s">
        <v>11</v>
      </c>
    </row>
    <row r="22" spans="1:12" s="17" customFormat="1" ht="100.5" customHeight="1" x14ac:dyDescent="0.25">
      <c r="A22" s="55" t="s">
        <v>55</v>
      </c>
      <c r="B22" s="54">
        <v>14</v>
      </c>
      <c r="C22" s="24" t="s">
        <v>115</v>
      </c>
      <c r="D22" s="24" t="s">
        <v>96</v>
      </c>
      <c r="E22" s="22" t="s">
        <v>145</v>
      </c>
      <c r="F22" s="43" t="s">
        <v>197</v>
      </c>
      <c r="G22" s="44">
        <v>45748</v>
      </c>
      <c r="H22" s="52">
        <v>31704.59</v>
      </c>
      <c r="I22" s="49">
        <v>45770</v>
      </c>
      <c r="J22" s="42">
        <f t="shared" si="1"/>
        <v>31704.59</v>
      </c>
      <c r="K22" s="50"/>
      <c r="L22" s="19" t="s">
        <v>11</v>
      </c>
    </row>
    <row r="23" spans="1:12" s="17" customFormat="1" ht="110.25" customHeight="1" x14ac:dyDescent="0.25">
      <c r="A23" s="55" t="s">
        <v>56</v>
      </c>
      <c r="B23" s="54">
        <v>15</v>
      </c>
      <c r="C23" s="24" t="s">
        <v>115</v>
      </c>
      <c r="D23" s="24" t="s">
        <v>96</v>
      </c>
      <c r="E23" s="22" t="s">
        <v>146</v>
      </c>
      <c r="F23" s="43" t="s">
        <v>198</v>
      </c>
      <c r="G23" s="44">
        <v>45750</v>
      </c>
      <c r="H23" s="52">
        <v>9085.1200000000008</v>
      </c>
      <c r="I23" s="49">
        <v>45770</v>
      </c>
      <c r="J23" s="42">
        <f t="shared" si="1"/>
        <v>9085.1200000000008</v>
      </c>
      <c r="K23" s="50"/>
      <c r="L23" s="19" t="s">
        <v>11</v>
      </c>
    </row>
    <row r="24" spans="1:12" s="17" customFormat="1" ht="118.5" customHeight="1" x14ac:dyDescent="0.25">
      <c r="A24" s="55" t="s">
        <v>57</v>
      </c>
      <c r="B24" s="54">
        <v>16</v>
      </c>
      <c r="C24" s="24" t="s">
        <v>115</v>
      </c>
      <c r="D24" s="24" t="s">
        <v>96</v>
      </c>
      <c r="E24" s="22" t="s">
        <v>147</v>
      </c>
      <c r="F24" s="43" t="s">
        <v>191</v>
      </c>
      <c r="G24" s="44">
        <v>45753</v>
      </c>
      <c r="H24" s="52">
        <v>24708.85</v>
      </c>
      <c r="I24" s="49">
        <v>45776</v>
      </c>
      <c r="J24" s="42">
        <f t="shared" si="1"/>
        <v>24708.85</v>
      </c>
      <c r="K24" s="50"/>
      <c r="L24" s="19" t="s">
        <v>11</v>
      </c>
    </row>
    <row r="25" spans="1:12" s="17" customFormat="1" ht="90.75" customHeight="1" thickBot="1" x14ac:dyDescent="0.3">
      <c r="A25" s="55" t="s">
        <v>58</v>
      </c>
      <c r="B25" s="81">
        <v>17</v>
      </c>
      <c r="C25" s="82" t="s">
        <v>116</v>
      </c>
      <c r="D25" s="82" t="s">
        <v>97</v>
      </c>
      <c r="E25" s="83" t="s">
        <v>148</v>
      </c>
      <c r="F25" s="84" t="s">
        <v>199</v>
      </c>
      <c r="G25" s="85">
        <v>45744</v>
      </c>
      <c r="H25" s="86">
        <v>26183.42</v>
      </c>
      <c r="I25" s="87">
        <v>45769</v>
      </c>
      <c r="J25" s="88">
        <f t="shared" si="1"/>
        <v>26183.42</v>
      </c>
      <c r="K25" s="89"/>
      <c r="L25" s="90" t="s">
        <v>11</v>
      </c>
    </row>
    <row r="26" spans="1:12" s="17" customFormat="1" ht="110.25" customHeight="1" x14ac:dyDescent="0.25">
      <c r="A26" s="55" t="s">
        <v>59</v>
      </c>
      <c r="B26" s="71">
        <v>18</v>
      </c>
      <c r="C26" s="72" t="s">
        <v>19</v>
      </c>
      <c r="D26" s="72" t="s">
        <v>16</v>
      </c>
      <c r="E26" s="73" t="s">
        <v>149</v>
      </c>
      <c r="F26" s="74" t="s">
        <v>213</v>
      </c>
      <c r="G26" s="75">
        <v>45748</v>
      </c>
      <c r="H26" s="76">
        <v>84920.68</v>
      </c>
      <c r="I26" s="77">
        <v>45765</v>
      </c>
      <c r="J26" s="78">
        <f t="shared" si="1"/>
        <v>84920.68</v>
      </c>
      <c r="K26" s="79"/>
      <c r="L26" s="80" t="s">
        <v>11</v>
      </c>
    </row>
    <row r="27" spans="1:12" s="17" customFormat="1" ht="115.5" customHeight="1" x14ac:dyDescent="0.25">
      <c r="A27" s="55" t="s">
        <v>60</v>
      </c>
      <c r="B27" s="47">
        <v>19</v>
      </c>
      <c r="C27" s="63" t="s">
        <v>117</v>
      </c>
      <c r="D27" s="63" t="s">
        <v>98</v>
      </c>
      <c r="E27" s="43" t="s">
        <v>150</v>
      </c>
      <c r="F27" s="43" t="s">
        <v>226</v>
      </c>
      <c r="G27" s="44">
        <v>45762</v>
      </c>
      <c r="H27" s="48">
        <v>11649</v>
      </c>
      <c r="I27" s="49">
        <v>45785</v>
      </c>
      <c r="J27" s="48">
        <f t="shared" si="1"/>
        <v>11649</v>
      </c>
      <c r="K27" s="50"/>
      <c r="L27" s="19" t="s">
        <v>11</v>
      </c>
    </row>
    <row r="28" spans="1:12" s="69" customFormat="1" ht="117.75" customHeight="1" x14ac:dyDescent="0.25">
      <c r="A28" s="68" t="s">
        <v>61</v>
      </c>
      <c r="B28" s="47">
        <v>20</v>
      </c>
      <c r="C28" s="63" t="s">
        <v>118</v>
      </c>
      <c r="D28" s="63" t="s">
        <v>99</v>
      </c>
      <c r="E28" s="43" t="s">
        <v>151</v>
      </c>
      <c r="F28" s="43" t="s">
        <v>240</v>
      </c>
      <c r="G28" s="44">
        <v>45768</v>
      </c>
      <c r="H28" s="48">
        <v>296416</v>
      </c>
      <c r="I28" s="49" t="s">
        <v>241</v>
      </c>
      <c r="J28" s="48">
        <f t="shared" si="1"/>
        <v>296416</v>
      </c>
      <c r="K28" s="50"/>
      <c r="L28" s="19" t="s">
        <v>11</v>
      </c>
    </row>
    <row r="29" spans="1:12" s="17" customFormat="1" ht="113.25" customHeight="1" x14ac:dyDescent="0.25">
      <c r="A29" s="55" t="s">
        <v>62</v>
      </c>
      <c r="B29" s="54">
        <v>21</v>
      </c>
      <c r="C29" s="24" t="s">
        <v>119</v>
      </c>
      <c r="D29" s="24" t="s">
        <v>100</v>
      </c>
      <c r="E29" s="22" t="s">
        <v>152</v>
      </c>
      <c r="F29" s="43" t="s">
        <v>193</v>
      </c>
      <c r="G29" s="44">
        <v>45754</v>
      </c>
      <c r="H29" s="52">
        <v>259364</v>
      </c>
      <c r="I29" s="49">
        <v>45776</v>
      </c>
      <c r="J29" s="42">
        <f t="shared" si="1"/>
        <v>259364</v>
      </c>
      <c r="K29" s="50"/>
      <c r="L29" s="19" t="s">
        <v>11</v>
      </c>
    </row>
    <row r="30" spans="1:12" s="17" customFormat="1" ht="90.75" customHeight="1" x14ac:dyDescent="0.25">
      <c r="A30" s="55" t="s">
        <v>63</v>
      </c>
      <c r="B30" s="54">
        <v>22</v>
      </c>
      <c r="C30" s="24" t="s">
        <v>120</v>
      </c>
      <c r="D30" s="24" t="s">
        <v>101</v>
      </c>
      <c r="E30" s="22" t="s">
        <v>153</v>
      </c>
      <c r="F30" s="43" t="s">
        <v>192</v>
      </c>
      <c r="G30" s="44">
        <v>45734</v>
      </c>
      <c r="H30" s="52">
        <v>396906</v>
      </c>
      <c r="I30" s="49">
        <v>45776</v>
      </c>
      <c r="J30" s="42">
        <f t="shared" si="1"/>
        <v>396906</v>
      </c>
      <c r="K30" s="50"/>
      <c r="L30" s="19" t="s">
        <v>11</v>
      </c>
    </row>
    <row r="31" spans="1:12" s="41" customFormat="1" ht="90.75" customHeight="1" x14ac:dyDescent="0.25">
      <c r="A31" s="66" t="s">
        <v>64</v>
      </c>
      <c r="B31" s="54">
        <v>23</v>
      </c>
      <c r="C31" s="64" t="s">
        <v>121</v>
      </c>
      <c r="D31" s="64" t="s">
        <v>102</v>
      </c>
      <c r="E31" s="25" t="s">
        <v>154</v>
      </c>
      <c r="F31" s="25" t="s">
        <v>242</v>
      </c>
      <c r="G31" s="26">
        <v>45743</v>
      </c>
      <c r="H31" s="42">
        <v>27847.919999999998</v>
      </c>
      <c r="I31" s="27">
        <v>45765</v>
      </c>
      <c r="J31" s="42">
        <f t="shared" si="1"/>
        <v>27847.919999999998</v>
      </c>
      <c r="K31" s="23"/>
      <c r="L31" s="19" t="s">
        <v>11</v>
      </c>
    </row>
    <row r="32" spans="1:12" s="41" customFormat="1" ht="90.75" customHeight="1" x14ac:dyDescent="0.25">
      <c r="A32" s="66" t="s">
        <v>65</v>
      </c>
      <c r="B32" s="54">
        <v>24</v>
      </c>
      <c r="C32" s="64" t="s">
        <v>121</v>
      </c>
      <c r="D32" s="64" t="s">
        <v>102</v>
      </c>
      <c r="E32" s="25" t="s">
        <v>155</v>
      </c>
      <c r="F32" s="25" t="s">
        <v>243</v>
      </c>
      <c r="G32" s="26">
        <v>45743</v>
      </c>
      <c r="H32" s="42">
        <v>1798</v>
      </c>
      <c r="I32" s="27">
        <v>45765</v>
      </c>
      <c r="J32" s="42">
        <f t="shared" si="1"/>
        <v>1798</v>
      </c>
      <c r="K32" s="23"/>
      <c r="L32" s="19" t="s">
        <v>11</v>
      </c>
    </row>
    <row r="33" spans="1:12" s="17" customFormat="1" ht="90.75" customHeight="1" thickBot="1" x14ac:dyDescent="0.3">
      <c r="A33" s="55" t="s">
        <v>66</v>
      </c>
      <c r="B33" s="81">
        <v>25</v>
      </c>
      <c r="C33" s="82" t="s">
        <v>121</v>
      </c>
      <c r="D33" s="82" t="s">
        <v>102</v>
      </c>
      <c r="E33" s="83" t="s">
        <v>156</v>
      </c>
      <c r="F33" s="84" t="s">
        <v>201</v>
      </c>
      <c r="G33" s="85">
        <v>45743</v>
      </c>
      <c r="H33" s="86">
        <v>9545.8799999999992</v>
      </c>
      <c r="I33" s="87">
        <v>45766</v>
      </c>
      <c r="J33" s="88">
        <f t="shared" si="1"/>
        <v>9545.8799999999992</v>
      </c>
      <c r="K33" s="89"/>
      <c r="L33" s="90" t="s">
        <v>11</v>
      </c>
    </row>
    <row r="34" spans="1:12" s="17" customFormat="1" ht="90.75" customHeight="1" x14ac:dyDescent="0.25">
      <c r="A34" s="55" t="s">
        <v>67</v>
      </c>
      <c r="B34" s="71">
        <v>26</v>
      </c>
      <c r="C34" s="91" t="s">
        <v>121</v>
      </c>
      <c r="D34" s="91" t="s">
        <v>102</v>
      </c>
      <c r="E34" s="74" t="s">
        <v>157</v>
      </c>
      <c r="F34" s="74" t="s">
        <v>229</v>
      </c>
      <c r="G34" s="75">
        <v>45747</v>
      </c>
      <c r="H34" s="92">
        <v>8307.2000000000007</v>
      </c>
      <c r="I34" s="77">
        <v>45769</v>
      </c>
      <c r="J34" s="92">
        <f t="shared" si="1"/>
        <v>8307.2000000000007</v>
      </c>
      <c r="K34" s="79"/>
      <c r="L34" s="80" t="s">
        <v>11</v>
      </c>
    </row>
    <row r="35" spans="1:12" s="17" customFormat="1" ht="90.75" customHeight="1" x14ac:dyDescent="0.25">
      <c r="A35" s="55" t="s">
        <v>68</v>
      </c>
      <c r="B35" s="54">
        <v>27</v>
      </c>
      <c r="C35" s="63" t="s">
        <v>121</v>
      </c>
      <c r="D35" s="63" t="s">
        <v>102</v>
      </c>
      <c r="E35" s="43" t="s">
        <v>158</v>
      </c>
      <c r="F35" s="43" t="s">
        <v>230</v>
      </c>
      <c r="G35" s="44">
        <v>45743</v>
      </c>
      <c r="H35" s="48">
        <v>7459.4</v>
      </c>
      <c r="I35" s="49">
        <v>45769</v>
      </c>
      <c r="J35" s="48">
        <f t="shared" si="1"/>
        <v>7459.4</v>
      </c>
      <c r="K35" s="50"/>
      <c r="L35" s="19" t="s">
        <v>11</v>
      </c>
    </row>
    <row r="36" spans="1:12" s="17" customFormat="1" ht="90.75" customHeight="1" x14ac:dyDescent="0.25">
      <c r="A36" s="55" t="s">
        <v>69</v>
      </c>
      <c r="B36" s="54">
        <v>28</v>
      </c>
      <c r="C36" s="24" t="s">
        <v>38</v>
      </c>
      <c r="D36" s="24" t="s">
        <v>33</v>
      </c>
      <c r="E36" s="22" t="s">
        <v>159</v>
      </c>
      <c r="F36" s="43" t="s">
        <v>196</v>
      </c>
      <c r="G36" s="44">
        <v>45737</v>
      </c>
      <c r="H36" s="52">
        <v>1889800</v>
      </c>
      <c r="I36" s="49">
        <v>45770</v>
      </c>
      <c r="J36" s="42">
        <f t="shared" si="1"/>
        <v>1889800</v>
      </c>
      <c r="K36" s="50"/>
      <c r="L36" s="19" t="s">
        <v>11</v>
      </c>
    </row>
    <row r="37" spans="1:12" s="17" customFormat="1" ht="90.75" customHeight="1" x14ac:dyDescent="0.25">
      <c r="A37" s="55" t="s">
        <v>70</v>
      </c>
      <c r="B37" s="54">
        <v>29</v>
      </c>
      <c r="C37" s="24" t="s">
        <v>38</v>
      </c>
      <c r="D37" s="24" t="s">
        <v>33</v>
      </c>
      <c r="E37" s="22" t="s">
        <v>160</v>
      </c>
      <c r="F37" s="43" t="s">
        <v>195</v>
      </c>
      <c r="G37" s="44">
        <v>45747</v>
      </c>
      <c r="H37" s="52">
        <v>580000</v>
      </c>
      <c r="I37" s="49">
        <v>45770</v>
      </c>
      <c r="J37" s="42">
        <f t="shared" si="1"/>
        <v>580000</v>
      </c>
      <c r="K37" s="50"/>
      <c r="L37" s="19" t="s">
        <v>11</v>
      </c>
    </row>
    <row r="38" spans="1:12" s="17" customFormat="1" ht="90.75" customHeight="1" x14ac:dyDescent="0.25">
      <c r="A38" s="55" t="s">
        <v>71</v>
      </c>
      <c r="B38" s="54">
        <v>30</v>
      </c>
      <c r="C38" s="24" t="s">
        <v>38</v>
      </c>
      <c r="D38" s="24" t="s">
        <v>33</v>
      </c>
      <c r="E38" s="22" t="s">
        <v>161</v>
      </c>
      <c r="F38" s="43" t="s">
        <v>194</v>
      </c>
      <c r="G38" s="44">
        <v>45747</v>
      </c>
      <c r="H38" s="52">
        <v>1600000</v>
      </c>
      <c r="I38" s="49">
        <v>45770</v>
      </c>
      <c r="J38" s="42">
        <f t="shared" si="1"/>
        <v>1600000</v>
      </c>
      <c r="K38" s="50"/>
      <c r="L38" s="19" t="s">
        <v>11</v>
      </c>
    </row>
    <row r="39" spans="1:12" s="17" customFormat="1" ht="90.75" customHeight="1" x14ac:dyDescent="0.25">
      <c r="A39" s="55" t="s">
        <v>72</v>
      </c>
      <c r="B39" s="47">
        <v>31</v>
      </c>
      <c r="C39" s="63" t="s">
        <v>122</v>
      </c>
      <c r="D39" s="63" t="s">
        <v>103</v>
      </c>
      <c r="E39" s="43" t="s">
        <v>162</v>
      </c>
      <c r="F39" s="43" t="s">
        <v>223</v>
      </c>
      <c r="G39" s="44">
        <v>45747</v>
      </c>
      <c r="H39" s="48">
        <v>20280</v>
      </c>
      <c r="I39" s="49">
        <v>45778</v>
      </c>
      <c r="J39" s="48">
        <f t="shared" si="1"/>
        <v>20280</v>
      </c>
      <c r="K39" s="50"/>
      <c r="L39" s="19" t="s">
        <v>11</v>
      </c>
    </row>
    <row r="40" spans="1:12" s="17" customFormat="1" ht="90.75" customHeight="1" x14ac:dyDescent="0.25">
      <c r="A40" s="55" t="s">
        <v>73</v>
      </c>
      <c r="B40" s="47">
        <v>32</v>
      </c>
      <c r="C40" s="63" t="s">
        <v>122</v>
      </c>
      <c r="D40" s="63" t="s">
        <v>103</v>
      </c>
      <c r="E40" s="43" t="s">
        <v>163</v>
      </c>
      <c r="F40" s="43" t="s">
        <v>188</v>
      </c>
      <c r="G40" s="44">
        <v>45747</v>
      </c>
      <c r="H40" s="48">
        <v>187920</v>
      </c>
      <c r="I40" s="49">
        <v>45809</v>
      </c>
      <c r="J40" s="48">
        <f t="shared" si="1"/>
        <v>187920</v>
      </c>
      <c r="K40" s="50"/>
      <c r="L40" s="19" t="s">
        <v>11</v>
      </c>
    </row>
    <row r="41" spans="1:12" s="69" customFormat="1" ht="90.75" customHeight="1" x14ac:dyDescent="0.25">
      <c r="A41" s="68" t="s">
        <v>74</v>
      </c>
      <c r="B41" s="47">
        <v>33</v>
      </c>
      <c r="C41" s="63" t="s">
        <v>122</v>
      </c>
      <c r="D41" s="63" t="s">
        <v>103</v>
      </c>
      <c r="E41" s="43" t="s">
        <v>164</v>
      </c>
      <c r="F41" s="43" t="s">
        <v>224</v>
      </c>
      <c r="G41" s="44">
        <v>45747</v>
      </c>
      <c r="H41" s="48">
        <v>25045.5</v>
      </c>
      <c r="I41" s="49">
        <v>45778</v>
      </c>
      <c r="J41" s="48">
        <f t="shared" si="1"/>
        <v>25045.5</v>
      </c>
      <c r="K41" s="50"/>
      <c r="L41" s="19" t="s">
        <v>11</v>
      </c>
    </row>
    <row r="42" spans="1:12" s="17" customFormat="1" ht="90.75" customHeight="1" thickBot="1" x14ac:dyDescent="0.3">
      <c r="A42" s="55" t="s">
        <v>75</v>
      </c>
      <c r="B42" s="81">
        <v>34</v>
      </c>
      <c r="C42" s="82" t="s">
        <v>122</v>
      </c>
      <c r="D42" s="82" t="s">
        <v>103</v>
      </c>
      <c r="E42" s="83" t="s">
        <v>165</v>
      </c>
      <c r="F42" s="84" t="s">
        <v>187</v>
      </c>
      <c r="G42" s="85">
        <v>45747</v>
      </c>
      <c r="H42" s="86">
        <v>112454</v>
      </c>
      <c r="I42" s="87">
        <v>45778</v>
      </c>
      <c r="J42" s="88">
        <f t="shared" si="1"/>
        <v>112454</v>
      </c>
      <c r="K42" s="89"/>
      <c r="L42" s="90" t="s">
        <v>11</v>
      </c>
    </row>
    <row r="43" spans="1:12" s="17" customFormat="1" ht="90.75" customHeight="1" x14ac:dyDescent="0.25">
      <c r="A43" s="55" t="s">
        <v>76</v>
      </c>
      <c r="B43" s="98">
        <v>35</v>
      </c>
      <c r="C43" s="91" t="s">
        <v>39</v>
      </c>
      <c r="D43" s="91" t="s">
        <v>34</v>
      </c>
      <c r="E43" s="74" t="s">
        <v>166</v>
      </c>
      <c r="F43" s="74" t="s">
        <v>228</v>
      </c>
      <c r="G43" s="75">
        <v>8378</v>
      </c>
      <c r="H43" s="92">
        <v>8378</v>
      </c>
      <c r="I43" s="77"/>
      <c r="J43" s="92">
        <f t="shared" si="1"/>
        <v>8378</v>
      </c>
      <c r="K43" s="79"/>
      <c r="L43" s="80" t="s">
        <v>11</v>
      </c>
    </row>
    <row r="44" spans="1:12" s="17" customFormat="1" ht="90.75" customHeight="1" x14ac:dyDescent="0.25">
      <c r="A44" s="55" t="s">
        <v>77</v>
      </c>
      <c r="B44" s="54">
        <v>36</v>
      </c>
      <c r="C44" s="24" t="s">
        <v>123</v>
      </c>
      <c r="D44" s="24" t="s">
        <v>104</v>
      </c>
      <c r="E44" s="22" t="s">
        <v>167</v>
      </c>
      <c r="F44" s="43" t="s">
        <v>186</v>
      </c>
      <c r="G44" s="44">
        <v>45744</v>
      </c>
      <c r="H44" s="52">
        <v>35880.480000000003</v>
      </c>
      <c r="I44" s="49">
        <v>45782</v>
      </c>
      <c r="J44" s="42">
        <f t="shared" si="1"/>
        <v>35880.480000000003</v>
      </c>
      <c r="K44" s="50"/>
      <c r="L44" s="19" t="s">
        <v>11</v>
      </c>
    </row>
    <row r="45" spans="1:12" s="17" customFormat="1" ht="117.75" customHeight="1" x14ac:dyDescent="0.25">
      <c r="A45" s="55" t="s">
        <v>78</v>
      </c>
      <c r="B45" s="54">
        <v>37</v>
      </c>
      <c r="C45" s="24" t="s">
        <v>123</v>
      </c>
      <c r="D45" s="24" t="s">
        <v>104</v>
      </c>
      <c r="E45" s="22" t="s">
        <v>168</v>
      </c>
      <c r="F45" s="43" t="s">
        <v>211</v>
      </c>
      <c r="G45" s="44">
        <v>45744</v>
      </c>
      <c r="H45" s="52">
        <v>7795.2</v>
      </c>
      <c r="I45" s="49">
        <v>45765</v>
      </c>
      <c r="J45" s="42">
        <f t="shared" si="1"/>
        <v>7795.2</v>
      </c>
      <c r="K45" s="50"/>
      <c r="L45" s="19" t="s">
        <v>11</v>
      </c>
    </row>
    <row r="46" spans="1:12" s="17" customFormat="1" ht="90.75" customHeight="1" x14ac:dyDescent="0.25">
      <c r="A46" s="55" t="s">
        <v>79</v>
      </c>
      <c r="B46" s="54">
        <v>38</v>
      </c>
      <c r="C46" s="24" t="s">
        <v>123</v>
      </c>
      <c r="D46" s="24" t="s">
        <v>104</v>
      </c>
      <c r="E46" s="22" t="s">
        <v>169</v>
      </c>
      <c r="F46" s="43" t="s">
        <v>210</v>
      </c>
      <c r="G46" s="44">
        <v>45744</v>
      </c>
      <c r="H46" s="52">
        <v>15812</v>
      </c>
      <c r="I46" s="49">
        <v>45765</v>
      </c>
      <c r="J46" s="42">
        <f t="shared" si="1"/>
        <v>15812</v>
      </c>
      <c r="K46" s="50"/>
      <c r="L46" s="19" t="s">
        <v>11</v>
      </c>
    </row>
    <row r="47" spans="1:12" s="17" customFormat="1" ht="90.75" customHeight="1" x14ac:dyDescent="0.25">
      <c r="A47" s="55" t="s">
        <v>80</v>
      </c>
      <c r="B47" s="54">
        <v>39</v>
      </c>
      <c r="C47" s="24" t="s">
        <v>123</v>
      </c>
      <c r="D47" s="24" t="s">
        <v>104</v>
      </c>
      <c r="E47" s="22" t="s">
        <v>170</v>
      </c>
      <c r="F47" s="43" t="s">
        <v>203</v>
      </c>
      <c r="G47" s="44">
        <v>45741</v>
      </c>
      <c r="H47" s="52">
        <v>10328.540000000001</v>
      </c>
      <c r="I47" s="49">
        <v>45766</v>
      </c>
      <c r="J47" s="42">
        <f t="shared" si="1"/>
        <v>10328.540000000001</v>
      </c>
      <c r="K47" s="50"/>
      <c r="L47" s="19" t="s">
        <v>11</v>
      </c>
    </row>
    <row r="48" spans="1:12" s="17" customFormat="1" ht="90.75" customHeight="1" x14ac:dyDescent="0.25">
      <c r="A48" s="55" t="s">
        <v>81</v>
      </c>
      <c r="B48" s="47">
        <v>40</v>
      </c>
      <c r="C48" s="63" t="s">
        <v>124</v>
      </c>
      <c r="D48" s="63" t="s">
        <v>105</v>
      </c>
      <c r="E48" s="43" t="s">
        <v>171</v>
      </c>
      <c r="F48" s="43" t="s">
        <v>227</v>
      </c>
      <c r="G48" s="44">
        <v>45735</v>
      </c>
      <c r="H48" s="48">
        <v>34810</v>
      </c>
      <c r="I48" s="49">
        <v>45783</v>
      </c>
      <c r="J48" s="48">
        <f t="shared" si="1"/>
        <v>34810</v>
      </c>
      <c r="K48" s="50"/>
      <c r="L48" s="19" t="s">
        <v>11</v>
      </c>
    </row>
    <row r="49" spans="1:14" s="17" customFormat="1" ht="90.75" customHeight="1" x14ac:dyDescent="0.25">
      <c r="A49" s="55" t="s">
        <v>82</v>
      </c>
      <c r="B49" s="54">
        <v>41</v>
      </c>
      <c r="C49" s="24" t="s">
        <v>125</v>
      </c>
      <c r="D49" s="24" t="s">
        <v>106</v>
      </c>
      <c r="E49" s="22" t="s">
        <v>172</v>
      </c>
      <c r="F49" s="43" t="s">
        <v>189</v>
      </c>
      <c r="G49" s="44">
        <v>45757</v>
      </c>
      <c r="H49" s="52">
        <v>1980.1</v>
      </c>
      <c r="I49" s="49">
        <v>45778</v>
      </c>
      <c r="J49" s="42">
        <f t="shared" si="1"/>
        <v>1980.1</v>
      </c>
      <c r="K49" s="50"/>
      <c r="L49" s="19" t="s">
        <v>11</v>
      </c>
    </row>
    <row r="50" spans="1:14" s="17" customFormat="1" ht="90.75" customHeight="1" thickBot="1" x14ac:dyDescent="0.3">
      <c r="A50" s="55" t="s">
        <v>83</v>
      </c>
      <c r="B50" s="81">
        <v>42</v>
      </c>
      <c r="C50" s="82" t="s">
        <v>126</v>
      </c>
      <c r="D50" s="82" t="s">
        <v>107</v>
      </c>
      <c r="E50" s="83" t="s">
        <v>173</v>
      </c>
      <c r="F50" s="84" t="s">
        <v>202</v>
      </c>
      <c r="G50" s="85">
        <v>45742</v>
      </c>
      <c r="H50" s="86">
        <v>5664</v>
      </c>
      <c r="I50" s="87">
        <v>45766</v>
      </c>
      <c r="J50" s="88">
        <f t="shared" si="1"/>
        <v>5664</v>
      </c>
      <c r="K50" s="89"/>
      <c r="L50" s="90" t="s">
        <v>11</v>
      </c>
    </row>
    <row r="51" spans="1:14" s="17" customFormat="1" ht="93" customHeight="1" x14ac:dyDescent="0.25">
      <c r="A51" s="55" t="s">
        <v>84</v>
      </c>
      <c r="B51" s="71">
        <v>43</v>
      </c>
      <c r="C51" s="72" t="s">
        <v>126</v>
      </c>
      <c r="D51" s="72" t="s">
        <v>107</v>
      </c>
      <c r="E51" s="73" t="s">
        <v>174</v>
      </c>
      <c r="F51" s="74" t="s">
        <v>214</v>
      </c>
      <c r="G51" s="75">
        <v>45743</v>
      </c>
      <c r="H51" s="76">
        <v>16520</v>
      </c>
      <c r="I51" s="77">
        <v>45765</v>
      </c>
      <c r="J51" s="78">
        <f t="shared" si="1"/>
        <v>16520</v>
      </c>
      <c r="K51" s="79"/>
      <c r="L51" s="80" t="s">
        <v>11</v>
      </c>
    </row>
    <row r="52" spans="1:14" s="17" customFormat="1" ht="82.5" customHeight="1" x14ac:dyDescent="0.25">
      <c r="A52" s="55" t="s">
        <v>85</v>
      </c>
      <c r="B52" s="47">
        <v>44</v>
      </c>
      <c r="C52" s="24" t="s">
        <v>40</v>
      </c>
      <c r="D52" s="24" t="s">
        <v>35</v>
      </c>
      <c r="E52" s="22" t="s">
        <v>175</v>
      </c>
      <c r="F52" s="43" t="s">
        <v>218</v>
      </c>
      <c r="G52" s="44">
        <v>45747</v>
      </c>
      <c r="H52" s="52">
        <v>1416</v>
      </c>
      <c r="I52" s="49">
        <v>45761</v>
      </c>
      <c r="J52" s="48">
        <f t="shared" si="1"/>
        <v>1416</v>
      </c>
      <c r="K52" s="50"/>
      <c r="L52" s="19" t="s">
        <v>11</v>
      </c>
    </row>
    <row r="53" spans="1:14" s="17" customFormat="1" ht="103.5" customHeight="1" x14ac:dyDescent="0.25">
      <c r="A53" s="55" t="s">
        <v>86</v>
      </c>
      <c r="B53" s="47">
        <v>45</v>
      </c>
      <c r="C53" s="24" t="s">
        <v>127</v>
      </c>
      <c r="D53" s="24" t="s">
        <v>108</v>
      </c>
      <c r="E53" s="22" t="s">
        <v>176</v>
      </c>
      <c r="F53" s="43" t="s">
        <v>215</v>
      </c>
      <c r="G53" s="44">
        <v>63838</v>
      </c>
      <c r="H53" s="52">
        <v>63838</v>
      </c>
      <c r="I53" s="49"/>
      <c r="J53" s="48">
        <f t="shared" si="1"/>
        <v>63838</v>
      </c>
      <c r="K53" s="50"/>
      <c r="L53" s="19" t="s">
        <v>11</v>
      </c>
    </row>
    <row r="54" spans="1:14" s="17" customFormat="1" ht="82.5" customHeight="1" x14ac:dyDescent="0.25">
      <c r="A54" s="55" t="s">
        <v>87</v>
      </c>
      <c r="B54" s="54">
        <v>46</v>
      </c>
      <c r="C54" s="24" t="s">
        <v>127</v>
      </c>
      <c r="D54" s="24" t="s">
        <v>108</v>
      </c>
      <c r="E54" s="22" t="s">
        <v>177</v>
      </c>
      <c r="F54" s="43" t="s">
        <v>216</v>
      </c>
      <c r="G54" s="44">
        <v>45735</v>
      </c>
      <c r="H54" s="52">
        <v>1132.8</v>
      </c>
      <c r="I54" s="49">
        <v>45765</v>
      </c>
      <c r="J54" s="42">
        <f t="shared" si="1"/>
        <v>1132.8</v>
      </c>
      <c r="K54" s="50"/>
      <c r="L54" s="19" t="s">
        <v>11</v>
      </c>
    </row>
    <row r="55" spans="1:14" s="17" customFormat="1" ht="123.75" customHeight="1" x14ac:dyDescent="0.25">
      <c r="A55" s="55" t="s">
        <v>88</v>
      </c>
      <c r="B55" s="54">
        <v>47</v>
      </c>
      <c r="C55" s="24" t="s">
        <v>128</v>
      </c>
      <c r="D55" s="24" t="s">
        <v>109</v>
      </c>
      <c r="E55" s="22" t="s">
        <v>178</v>
      </c>
      <c r="F55" s="43" t="s">
        <v>185</v>
      </c>
      <c r="G55" s="44">
        <v>45761</v>
      </c>
      <c r="H55" s="52">
        <v>45843</v>
      </c>
      <c r="I55" s="49">
        <v>45784</v>
      </c>
      <c r="J55" s="42">
        <f t="shared" si="1"/>
        <v>45843</v>
      </c>
      <c r="K55" s="50"/>
      <c r="L55" s="19" t="s">
        <v>11</v>
      </c>
    </row>
    <row r="56" spans="1:14" s="41" customFormat="1" ht="78" customHeight="1" x14ac:dyDescent="0.25">
      <c r="A56" s="66" t="s">
        <v>89</v>
      </c>
      <c r="B56" s="54">
        <v>48</v>
      </c>
      <c r="C56" s="64" t="s">
        <v>129</v>
      </c>
      <c r="D56" s="64" t="s">
        <v>110</v>
      </c>
      <c r="E56" s="25" t="s">
        <v>179</v>
      </c>
      <c r="F56" s="25" t="s">
        <v>232</v>
      </c>
      <c r="G56" s="26">
        <v>45770</v>
      </c>
      <c r="H56" s="42">
        <v>18779.7</v>
      </c>
      <c r="I56" s="27">
        <v>45786</v>
      </c>
      <c r="J56" s="42">
        <f t="shared" si="1"/>
        <v>18779.7</v>
      </c>
      <c r="K56" s="23"/>
      <c r="L56" s="19" t="s">
        <v>11</v>
      </c>
    </row>
    <row r="57" spans="1:14" s="41" customFormat="1" ht="84" customHeight="1" x14ac:dyDescent="0.25">
      <c r="A57" s="66" t="s">
        <v>90</v>
      </c>
      <c r="B57" s="54">
        <v>49</v>
      </c>
      <c r="C57" s="64" t="s">
        <v>129</v>
      </c>
      <c r="D57" s="64" t="s">
        <v>110</v>
      </c>
      <c r="E57" s="25" t="s">
        <v>180</v>
      </c>
      <c r="F57" s="25" t="s">
        <v>231</v>
      </c>
      <c r="G57" s="26">
        <v>45772</v>
      </c>
      <c r="H57" s="42">
        <v>26550</v>
      </c>
      <c r="I57" s="27">
        <v>45790</v>
      </c>
      <c r="J57" s="42">
        <f t="shared" si="1"/>
        <v>26550</v>
      </c>
      <c r="K57" s="23"/>
      <c r="L57" s="19" t="s">
        <v>11</v>
      </c>
    </row>
    <row r="58" spans="1:14" s="17" customFormat="1" ht="90.75" customHeight="1" thickBot="1" x14ac:dyDescent="0.3">
      <c r="A58" s="65" t="s">
        <v>131</v>
      </c>
      <c r="B58" s="95">
        <v>50</v>
      </c>
      <c r="C58" s="96" t="s">
        <v>130</v>
      </c>
      <c r="D58" s="96" t="s">
        <v>111</v>
      </c>
      <c r="E58" s="84" t="s">
        <v>181</v>
      </c>
      <c r="F58" s="84" t="s">
        <v>220</v>
      </c>
      <c r="G58" s="85">
        <v>45729</v>
      </c>
      <c r="H58" s="97">
        <v>19600.150000000001</v>
      </c>
      <c r="I58" s="87">
        <v>45763</v>
      </c>
      <c r="J58" s="97">
        <f t="shared" si="1"/>
        <v>19600.150000000001</v>
      </c>
      <c r="K58" s="89"/>
      <c r="L58" s="90" t="s">
        <v>11</v>
      </c>
    </row>
    <row r="59" spans="1:14" s="17" customFormat="1" ht="80.25" customHeight="1" x14ac:dyDescent="0.25">
      <c r="A59" s="65" t="s">
        <v>91</v>
      </c>
      <c r="B59" s="71">
        <v>51</v>
      </c>
      <c r="C59" s="93" t="s">
        <v>26</v>
      </c>
      <c r="D59" s="93" t="s">
        <v>25</v>
      </c>
      <c r="E59" s="94" t="s">
        <v>182</v>
      </c>
      <c r="F59" s="74" t="s">
        <v>204</v>
      </c>
      <c r="G59" s="75">
        <v>45748</v>
      </c>
      <c r="H59" s="76">
        <v>80000</v>
      </c>
      <c r="I59" s="77"/>
      <c r="J59" s="78">
        <f t="shared" si="1"/>
        <v>80000</v>
      </c>
      <c r="K59" s="79"/>
      <c r="L59" s="80" t="s">
        <v>11</v>
      </c>
    </row>
    <row r="60" spans="1:14" s="41" customFormat="1" ht="94.5" customHeight="1" x14ac:dyDescent="0.25">
      <c r="A60" s="66" t="s">
        <v>92</v>
      </c>
      <c r="B60" s="54">
        <v>52</v>
      </c>
      <c r="C60" s="64" t="s">
        <v>21</v>
      </c>
      <c r="D60" s="64" t="s">
        <v>20</v>
      </c>
      <c r="E60" s="25" t="s">
        <v>183</v>
      </c>
      <c r="F60" s="25" t="s">
        <v>233</v>
      </c>
      <c r="G60" s="26">
        <v>45748</v>
      </c>
      <c r="H60" s="42">
        <v>6990</v>
      </c>
      <c r="I60" s="27">
        <v>45785</v>
      </c>
      <c r="J60" s="42">
        <f t="shared" si="1"/>
        <v>6990</v>
      </c>
      <c r="K60" s="23"/>
      <c r="L60" s="19" t="s">
        <v>11</v>
      </c>
    </row>
    <row r="61" spans="1:14" s="17" customFormat="1" ht="47.25" customHeight="1" x14ac:dyDescent="0.25">
      <c r="A61" s="65" t="s">
        <v>93</v>
      </c>
      <c r="B61" s="54">
        <v>53</v>
      </c>
      <c r="C61" s="64" t="s">
        <v>23</v>
      </c>
      <c r="D61" s="64" t="s">
        <v>22</v>
      </c>
      <c r="E61" s="25" t="s">
        <v>184</v>
      </c>
      <c r="F61" s="43" t="s">
        <v>212</v>
      </c>
      <c r="G61" s="44">
        <v>45765</v>
      </c>
      <c r="H61" s="42">
        <v>104517.8</v>
      </c>
      <c r="I61" s="49">
        <v>45765</v>
      </c>
      <c r="J61" s="42">
        <f>+H61</f>
        <v>104517.8</v>
      </c>
      <c r="K61" s="50"/>
      <c r="L61" s="19" t="s">
        <v>11</v>
      </c>
    </row>
    <row r="62" spans="1:14" s="17" customFormat="1" ht="58.5" customHeight="1" x14ac:dyDescent="0.25">
      <c r="A62" s="21"/>
      <c r="B62" s="47"/>
      <c r="C62" s="64"/>
      <c r="D62" s="24"/>
      <c r="E62" s="22"/>
      <c r="F62" s="43"/>
      <c r="G62" s="44"/>
      <c r="H62" s="42">
        <v>0</v>
      </c>
      <c r="I62" s="49"/>
      <c r="J62" s="48">
        <v>0</v>
      </c>
      <c r="K62" s="50"/>
      <c r="L62" s="19" t="s">
        <v>11</v>
      </c>
    </row>
    <row r="63" spans="1:14" ht="39" customHeight="1" x14ac:dyDescent="0.25">
      <c r="A63" s="55"/>
      <c r="B63" s="57"/>
      <c r="C63" s="64"/>
      <c r="D63" s="58"/>
      <c r="E63" s="43"/>
      <c r="F63" s="56"/>
      <c r="G63" s="59" t="s">
        <v>13</v>
      </c>
      <c r="H63" s="60">
        <f>SUM(H8:H62)</f>
        <v>7883071.0700000003</v>
      </c>
      <c r="I63" s="59"/>
      <c r="J63" s="61">
        <f t="shared" si="0"/>
        <v>7883071.0700000003</v>
      </c>
      <c r="K63" s="62"/>
      <c r="L63" s="19"/>
      <c r="N63" s="6"/>
    </row>
    <row r="64" spans="1:14" ht="26.25" customHeight="1" x14ac:dyDescent="0.25">
      <c r="A64" s="55"/>
      <c r="B64" s="36"/>
      <c r="C64" s="66"/>
      <c r="D64" s="36"/>
      <c r="E64" s="53"/>
      <c r="F64" s="38"/>
      <c r="G64" s="36"/>
      <c r="H64" s="39"/>
      <c r="I64" s="36"/>
      <c r="J64" s="39"/>
      <c r="K64" s="39"/>
      <c r="L64" s="40"/>
      <c r="N64" s="6"/>
    </row>
    <row r="65" spans="1:16" ht="26.25" customHeight="1" x14ac:dyDescent="0.25">
      <c r="A65" s="55"/>
      <c r="B65" s="36"/>
      <c r="C65" s="37"/>
      <c r="D65" s="36"/>
      <c r="E65" s="30"/>
      <c r="F65" s="38"/>
      <c r="G65" s="36"/>
      <c r="H65" s="39"/>
      <c r="I65" s="36"/>
      <c r="J65" s="39"/>
      <c r="K65" s="39"/>
      <c r="L65" s="40"/>
      <c r="N65" s="6"/>
    </row>
    <row r="66" spans="1:16" ht="19.5" customHeight="1" x14ac:dyDescent="0.25">
      <c r="A66" s="55"/>
      <c r="B66" s="36"/>
      <c r="C66" s="29"/>
      <c r="D66" s="36"/>
      <c r="E66" s="30"/>
      <c r="F66" s="38"/>
      <c r="G66" s="36"/>
      <c r="H66" s="39"/>
      <c r="I66" s="36"/>
      <c r="J66" s="39"/>
      <c r="K66" s="39"/>
      <c r="L66" s="40"/>
      <c r="N66" s="6"/>
    </row>
    <row r="67" spans="1:16" ht="10.5" customHeight="1" x14ac:dyDescent="0.25">
      <c r="A67" s="55"/>
      <c r="B67" s="36"/>
      <c r="C67" s="29"/>
      <c r="D67" s="36"/>
      <c r="E67" s="30"/>
      <c r="F67" s="38"/>
      <c r="G67" s="36"/>
      <c r="H67" s="39"/>
      <c r="I67" s="36"/>
      <c r="J67" s="39"/>
      <c r="K67" s="39"/>
      <c r="L67" s="40"/>
      <c r="M67" s="16"/>
    </row>
    <row r="68" spans="1:16" ht="26.25" customHeight="1" x14ac:dyDescent="0.25">
      <c r="A68" s="55"/>
      <c r="B68" s="36"/>
      <c r="C68" s="29"/>
      <c r="D68" s="36"/>
      <c r="E68" s="30"/>
      <c r="F68" s="38"/>
      <c r="G68" s="36"/>
      <c r="H68" s="39"/>
      <c r="I68" s="36"/>
      <c r="J68" s="39"/>
      <c r="K68" s="39"/>
      <c r="L68" s="40"/>
      <c r="M68" s="16"/>
      <c r="N68" s="16"/>
    </row>
    <row r="69" spans="1:16" ht="26.25" customHeight="1" x14ac:dyDescent="0.25">
      <c r="A69" s="55"/>
      <c r="B69" s="36"/>
      <c r="C69" s="29"/>
      <c r="D69" s="36"/>
      <c r="E69" s="30"/>
      <c r="F69" s="38"/>
      <c r="G69" s="36"/>
      <c r="H69" s="39"/>
      <c r="I69" s="36"/>
      <c r="J69" s="39"/>
      <c r="K69" s="39"/>
      <c r="L69" s="40"/>
      <c r="M69" s="16"/>
      <c r="N69" s="16"/>
    </row>
    <row r="70" spans="1:16" ht="26.25" customHeight="1" x14ac:dyDescent="0.25">
      <c r="A70" s="55"/>
      <c r="B70" s="36"/>
      <c r="C70" s="29"/>
      <c r="D70" s="36"/>
      <c r="E70" s="30"/>
      <c r="F70" s="38"/>
      <c r="G70" s="36"/>
      <c r="H70" s="39"/>
      <c r="I70" s="36"/>
      <c r="J70" s="39"/>
      <c r="K70" s="39"/>
      <c r="L70" s="40"/>
    </row>
    <row r="71" spans="1:16" ht="26.25" customHeight="1" x14ac:dyDescent="0.25">
      <c r="A71" s="55"/>
      <c r="B71" s="18"/>
      <c r="C71" s="3"/>
      <c r="D71" s="18"/>
      <c r="E71" s="30"/>
      <c r="F71" s="4"/>
      <c r="G71" s="2"/>
      <c r="H71" s="8"/>
      <c r="I71" s="2"/>
      <c r="J71" s="7"/>
      <c r="K71" s="7"/>
      <c r="L71" s="7"/>
    </row>
    <row r="72" spans="1:16" ht="26.25" customHeight="1" x14ac:dyDescent="0.2">
      <c r="A72" s="55"/>
      <c r="B72" s="9"/>
      <c r="C72" s="10"/>
      <c r="D72" s="9"/>
      <c r="E72" s="4"/>
      <c r="F72" s="11"/>
      <c r="G72" s="12"/>
      <c r="H72" s="13"/>
      <c r="I72" s="12"/>
      <c r="J72" s="14"/>
      <c r="K72" s="15"/>
      <c r="L72" s="15"/>
    </row>
    <row r="73" spans="1:16" ht="26.25" customHeight="1" x14ac:dyDescent="0.2">
      <c r="A73" s="55"/>
      <c r="B73" s="9"/>
      <c r="C73" s="10"/>
      <c r="D73" s="9"/>
      <c r="F73" s="11"/>
      <c r="G73" s="12"/>
      <c r="H73" s="13"/>
      <c r="I73" s="12"/>
      <c r="J73" s="14"/>
      <c r="K73" s="15"/>
      <c r="L73" s="15"/>
    </row>
    <row r="74" spans="1:16" ht="26.25" customHeight="1" x14ac:dyDescent="0.2">
      <c r="A74" s="55"/>
      <c r="B74" s="9"/>
      <c r="C74" s="10"/>
      <c r="D74" s="9"/>
      <c r="F74" s="11"/>
      <c r="G74" s="12"/>
      <c r="H74" s="13"/>
      <c r="I74" s="12"/>
      <c r="J74" s="14"/>
      <c r="K74" s="15"/>
      <c r="L74" s="15"/>
    </row>
    <row r="75" spans="1:16" ht="26.25" customHeight="1" x14ac:dyDescent="0.2">
      <c r="A75" s="55"/>
      <c r="B75" s="9"/>
      <c r="C75" s="10"/>
      <c r="D75" s="9"/>
      <c r="F75" s="11"/>
      <c r="G75" s="12"/>
      <c r="H75" s="13"/>
      <c r="I75" s="12"/>
      <c r="K75" s="15"/>
      <c r="L75" s="15"/>
      <c r="O75" s="6"/>
      <c r="P75" s="46"/>
    </row>
    <row r="76" spans="1:16" ht="26.25" customHeight="1" x14ac:dyDescent="0.2">
      <c r="A76" s="55"/>
      <c r="B76" s="9"/>
      <c r="C76" s="10"/>
      <c r="D76" s="9"/>
      <c r="F76" s="11"/>
      <c r="G76" s="12"/>
      <c r="H76" s="13">
        <f>+[1]Hoja1!$F$30</f>
        <v>0</v>
      </c>
      <c r="I76" s="12"/>
      <c r="K76" s="15"/>
      <c r="L76" s="15"/>
      <c r="P76" s="16"/>
    </row>
    <row r="77" spans="1:16" ht="26.25" customHeight="1" x14ac:dyDescent="0.2">
      <c r="A77" s="55"/>
      <c r="B77" s="9"/>
      <c r="C77" s="10"/>
      <c r="D77" s="10"/>
      <c r="F77" s="11"/>
      <c r="G77" s="12"/>
      <c r="H77" s="13"/>
      <c r="I77" s="12"/>
      <c r="K77" s="15"/>
      <c r="L77" s="15"/>
    </row>
    <row r="78" spans="1:16" ht="26.25" customHeight="1" x14ac:dyDescent="0.2">
      <c r="A78" s="55"/>
      <c r="B78" s="9"/>
      <c r="C78" s="10"/>
      <c r="D78" s="10"/>
      <c r="F78" s="11"/>
      <c r="G78" s="12"/>
      <c r="H78" s="13"/>
      <c r="I78" s="12"/>
      <c r="K78" s="15"/>
      <c r="L78" s="15"/>
    </row>
    <row r="79" spans="1:16" ht="26.25" customHeight="1" x14ac:dyDescent="0.2">
      <c r="A79" s="55"/>
      <c r="B79" s="9"/>
      <c r="C79" s="10"/>
      <c r="D79" s="10"/>
      <c r="F79" s="11"/>
      <c r="G79" s="12"/>
      <c r="H79" s="13"/>
      <c r="I79" s="12"/>
      <c r="K79" s="15"/>
      <c r="L79" s="15"/>
    </row>
    <row r="80" spans="1:16" ht="26.25" customHeight="1" x14ac:dyDescent="0.2">
      <c r="A80" s="21"/>
      <c r="B80" s="9"/>
      <c r="C80" s="10"/>
      <c r="D80" s="10"/>
      <c r="F80" s="11"/>
      <c r="G80" s="12"/>
      <c r="H80" s="13"/>
      <c r="I80" s="12"/>
      <c r="K80" s="15"/>
      <c r="L80" s="15"/>
    </row>
    <row r="81" spans="1:12" ht="26.25" customHeight="1" x14ac:dyDescent="0.2">
      <c r="A81" s="21"/>
      <c r="B81" s="9"/>
      <c r="C81" s="10"/>
      <c r="D81" s="10"/>
      <c r="F81" s="11"/>
      <c r="G81" s="12"/>
      <c r="H81" s="13"/>
      <c r="I81" s="12"/>
      <c r="K81" s="15"/>
      <c r="L81" s="15"/>
    </row>
    <row r="82" spans="1:12" ht="26.25" customHeight="1" x14ac:dyDescent="0.2">
      <c r="A82" s="21"/>
      <c r="B82" s="9"/>
      <c r="C82" s="10"/>
      <c r="D82" s="10"/>
      <c r="F82" s="11"/>
      <c r="G82" s="12"/>
      <c r="H82" s="13"/>
      <c r="I82" s="12"/>
      <c r="K82" s="15"/>
      <c r="L82" s="15"/>
    </row>
    <row r="83" spans="1:12" ht="26.25" customHeight="1" x14ac:dyDescent="0.2">
      <c r="A83" s="21"/>
      <c r="B83" s="9"/>
      <c r="C83" s="10"/>
      <c r="D83" s="10"/>
      <c r="F83" s="11"/>
      <c r="G83" s="12"/>
      <c r="H83" s="13"/>
      <c r="I83" s="12"/>
      <c r="K83" s="15"/>
      <c r="L83" s="15"/>
    </row>
    <row r="84" spans="1:12" ht="26.25" customHeight="1" x14ac:dyDescent="0.2">
      <c r="A84" s="21"/>
      <c r="B84" s="9"/>
      <c r="C84" s="10"/>
      <c r="D84" s="10"/>
      <c r="F84" s="11"/>
      <c r="G84" s="12"/>
      <c r="H84" s="13"/>
      <c r="I84" s="12"/>
      <c r="K84" s="15"/>
      <c r="L84" s="15"/>
    </row>
    <row r="85" spans="1:12" ht="26.25" customHeight="1" x14ac:dyDescent="0.2">
      <c r="A85" s="21"/>
      <c r="B85" s="9"/>
      <c r="C85" s="10"/>
      <c r="D85" s="10"/>
      <c r="F85" s="11"/>
      <c r="G85" s="12"/>
      <c r="H85" s="13"/>
      <c r="I85" s="12"/>
      <c r="K85" s="15"/>
      <c r="L85" s="15"/>
    </row>
    <row r="86" spans="1:12" ht="26.25" customHeight="1" x14ac:dyDescent="0.2">
      <c r="A86" s="21"/>
      <c r="B86" s="9"/>
      <c r="C86" s="10"/>
      <c r="D86" s="10"/>
      <c r="F86" s="11"/>
      <c r="G86" s="12"/>
      <c r="H86" s="13"/>
      <c r="I86" s="12"/>
      <c r="K86" s="15"/>
      <c r="L86" s="15"/>
    </row>
    <row r="87" spans="1:12" ht="26.25" customHeight="1" x14ac:dyDescent="0.2">
      <c r="A87" s="21"/>
      <c r="B87" s="9"/>
      <c r="C87" s="10"/>
      <c r="D87" s="10"/>
      <c r="F87" s="11"/>
      <c r="G87" s="12"/>
      <c r="H87" s="13"/>
      <c r="I87" s="12"/>
      <c r="K87" s="15"/>
      <c r="L87" s="15"/>
    </row>
    <row r="88" spans="1:12" ht="26.25" customHeight="1" x14ac:dyDescent="0.2">
      <c r="A88" s="21"/>
      <c r="B88" s="9"/>
      <c r="C88" s="10"/>
      <c r="D88" s="10"/>
      <c r="F88" s="11"/>
      <c r="G88" s="12"/>
      <c r="H88" s="13"/>
      <c r="I88" s="12"/>
      <c r="K88" s="15"/>
      <c r="L88" s="15"/>
    </row>
    <row r="89" spans="1:12" ht="26.25" customHeight="1" x14ac:dyDescent="0.2">
      <c r="A89" s="21"/>
      <c r="B89" s="12"/>
      <c r="C89" s="10"/>
      <c r="D89" s="10"/>
      <c r="F89" s="11"/>
      <c r="G89" s="12"/>
      <c r="H89" s="13"/>
      <c r="I89" s="12"/>
      <c r="K89" s="15"/>
      <c r="L89" s="15"/>
    </row>
    <row r="90" spans="1:12" ht="26.25" customHeight="1" x14ac:dyDescent="0.2">
      <c r="A90" s="21"/>
      <c r="B90" s="12"/>
      <c r="C90" s="10"/>
      <c r="D90" s="10"/>
      <c r="F90" s="11"/>
      <c r="G90" s="12"/>
      <c r="H90" s="13"/>
      <c r="I90" s="12"/>
      <c r="K90" s="15"/>
      <c r="L90" s="15"/>
    </row>
    <row r="91" spans="1:12" ht="26.25" customHeight="1" x14ac:dyDescent="0.2">
      <c r="A91" s="21"/>
      <c r="B91" s="12"/>
      <c r="C91" s="10"/>
      <c r="D91" s="10"/>
      <c r="F91" s="11"/>
      <c r="G91" s="12"/>
      <c r="H91" s="13"/>
      <c r="I91" s="12"/>
      <c r="K91" s="15"/>
      <c r="L91" s="15"/>
    </row>
    <row r="92" spans="1:12" ht="26.25" customHeight="1" x14ac:dyDescent="0.2">
      <c r="A92" s="21"/>
      <c r="B92" s="12"/>
      <c r="C92" s="10"/>
      <c r="D92" s="10"/>
      <c r="F92" s="11"/>
      <c r="G92" s="12"/>
      <c r="H92" s="13"/>
      <c r="I92" s="12"/>
      <c r="K92" s="15"/>
      <c r="L92" s="15"/>
    </row>
    <row r="93" spans="1:12" ht="26.25" customHeight="1" x14ac:dyDescent="0.2">
      <c r="A93" s="21"/>
      <c r="B93" s="12"/>
      <c r="C93" s="10"/>
      <c r="D93" s="10"/>
      <c r="F93" s="11"/>
      <c r="G93" s="12"/>
      <c r="H93" s="13"/>
      <c r="I93" s="12"/>
      <c r="K93" s="15"/>
      <c r="L93" s="15"/>
    </row>
    <row r="94" spans="1:12" ht="26.25" customHeight="1" x14ac:dyDescent="0.2">
      <c r="A94" s="21"/>
      <c r="B94" s="12"/>
      <c r="C94" s="10"/>
      <c r="D94" s="10"/>
      <c r="F94" s="11"/>
      <c r="G94" s="12"/>
      <c r="H94" s="13"/>
      <c r="I94" s="12"/>
      <c r="K94" s="15"/>
      <c r="L94" s="15"/>
    </row>
    <row r="95" spans="1:12" ht="26.25" customHeight="1" x14ac:dyDescent="0.2">
      <c r="A95" s="21"/>
      <c r="B95" s="12"/>
      <c r="C95" s="10"/>
      <c r="D95" s="10"/>
      <c r="F95" s="11"/>
      <c r="G95" s="12"/>
      <c r="H95" s="13"/>
      <c r="I95" s="12"/>
      <c r="K95" s="15"/>
      <c r="L95" s="15"/>
    </row>
    <row r="96" spans="1:12" x14ac:dyDescent="0.2">
      <c r="A96" s="21"/>
    </row>
    <row r="97" spans="1:10" x14ac:dyDescent="0.2">
      <c r="A97" s="21"/>
    </row>
    <row r="98" spans="1:10" x14ac:dyDescent="0.2">
      <c r="A98" s="21"/>
    </row>
    <row r="99" spans="1:10" x14ac:dyDescent="0.2">
      <c r="A99" s="21"/>
    </row>
    <row r="100" spans="1:10" x14ac:dyDescent="0.2">
      <c r="A100" s="21"/>
    </row>
    <row r="101" spans="1:10" x14ac:dyDescent="0.2">
      <c r="A101" s="21"/>
    </row>
    <row r="102" spans="1:10" x14ac:dyDescent="0.2">
      <c r="A102" s="21"/>
    </row>
    <row r="103" spans="1:10" x14ac:dyDescent="0.2">
      <c r="A103" s="21"/>
    </row>
    <row r="104" spans="1:10" x14ac:dyDescent="0.2">
      <c r="A104" s="21"/>
    </row>
    <row r="105" spans="1:10" x14ac:dyDescent="0.2">
      <c r="A105" s="21"/>
    </row>
    <row r="106" spans="1:10" x14ac:dyDescent="0.2">
      <c r="A106" s="21"/>
    </row>
    <row r="107" spans="1:10" x14ac:dyDescent="0.2">
      <c r="A107" s="21"/>
      <c r="H107" s="5"/>
      <c r="J107" s="5"/>
    </row>
    <row r="108" spans="1:10" x14ac:dyDescent="0.2">
      <c r="A108" s="21"/>
    </row>
    <row r="109" spans="1:10" x14ac:dyDescent="0.2">
      <c r="A109" s="21"/>
    </row>
    <row r="110" spans="1:10" x14ac:dyDescent="0.2">
      <c r="A110" s="21"/>
    </row>
    <row r="111" spans="1:10" x14ac:dyDescent="0.2">
      <c r="A111" s="21"/>
    </row>
    <row r="112" spans="1:10" x14ac:dyDescent="0.2">
      <c r="A112" s="21"/>
    </row>
    <row r="113" spans="1:1" x14ac:dyDescent="0.2">
      <c r="A113" s="21"/>
    </row>
    <row r="114" spans="1:1" x14ac:dyDescent="0.2">
      <c r="A114" s="21"/>
    </row>
    <row r="115" spans="1:1" x14ac:dyDescent="0.2">
      <c r="A115" s="21"/>
    </row>
    <row r="116" spans="1:1" x14ac:dyDescent="0.2">
      <c r="A116" s="21"/>
    </row>
    <row r="117" spans="1:1" x14ac:dyDescent="0.2">
      <c r="A117" s="21"/>
    </row>
    <row r="118" spans="1:1" x14ac:dyDescent="0.2">
      <c r="A118" s="21"/>
    </row>
    <row r="119" spans="1:1" x14ac:dyDescent="0.2">
      <c r="A119" s="21"/>
    </row>
    <row r="120" spans="1:1" x14ac:dyDescent="0.2">
      <c r="A120" s="21"/>
    </row>
    <row r="121" spans="1:1" x14ac:dyDescent="0.2">
      <c r="A121" s="21"/>
    </row>
    <row r="122" spans="1:1" x14ac:dyDescent="0.2">
      <c r="A122" s="21"/>
    </row>
    <row r="123" spans="1:1" x14ac:dyDescent="0.2">
      <c r="A123" s="21"/>
    </row>
    <row r="124" spans="1:1" x14ac:dyDescent="0.2">
      <c r="A124" s="21"/>
    </row>
    <row r="125" spans="1:1" x14ac:dyDescent="0.2">
      <c r="A125" s="21"/>
    </row>
    <row r="126" spans="1:1" x14ac:dyDescent="0.2">
      <c r="A126" s="21"/>
    </row>
    <row r="127" spans="1:1" x14ac:dyDescent="0.2">
      <c r="A127" s="21"/>
    </row>
    <row r="128" spans="1:1" x14ac:dyDescent="0.2">
      <c r="A128" s="21"/>
    </row>
    <row r="129" spans="1:1" x14ac:dyDescent="0.2">
      <c r="A129" s="21"/>
    </row>
    <row r="130" spans="1:1" x14ac:dyDescent="0.2">
      <c r="A130" s="21"/>
    </row>
    <row r="131" spans="1:1" x14ac:dyDescent="0.2">
      <c r="A131" s="21"/>
    </row>
    <row r="132" spans="1:1" x14ac:dyDescent="0.2">
      <c r="A132" s="21"/>
    </row>
    <row r="133" spans="1:1" x14ac:dyDescent="0.2">
      <c r="A133" s="21"/>
    </row>
    <row r="134" spans="1:1" x14ac:dyDescent="0.2">
      <c r="A134" s="21"/>
    </row>
    <row r="135" spans="1:1" x14ac:dyDescent="0.2">
      <c r="A135" s="21"/>
    </row>
    <row r="136" spans="1:1" x14ac:dyDescent="0.2">
      <c r="A136" s="21"/>
    </row>
    <row r="137" spans="1:1" x14ac:dyDescent="0.2">
      <c r="A137" s="21"/>
    </row>
    <row r="138" spans="1:1" x14ac:dyDescent="0.2">
      <c r="A138" s="21"/>
    </row>
    <row r="139" spans="1:1" x14ac:dyDescent="0.2">
      <c r="A139" s="21"/>
    </row>
    <row r="140" spans="1:1" x14ac:dyDescent="0.2">
      <c r="A140" s="21"/>
    </row>
    <row r="141" spans="1:1" x14ac:dyDescent="0.2">
      <c r="A141" s="21"/>
    </row>
    <row r="142" spans="1:1" x14ac:dyDescent="0.2">
      <c r="A142" s="21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2" fitToHeight="0" orientation="landscape" r:id="rId1"/>
  <rowBreaks count="6" manualBreakCount="6">
    <brk id="16" min="1" max="11" man="1"/>
    <brk id="25" min="1" max="11" man="1"/>
    <brk id="33" min="1" max="11" man="1"/>
    <brk id="42" min="1" max="11" man="1"/>
    <brk id="50" min="3" max="11" man="1"/>
    <brk id="58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O7"/>
  <sheetViews>
    <sheetView topLeftCell="A4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20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PAGOS FACT PROVABRIL025</vt:lpstr>
      <vt:lpstr>Hoja1</vt:lpstr>
      <vt:lpstr>'PAGOS FACT PROVABRIL025'!Área_de_impresión</vt:lpstr>
      <vt:lpstr>'PAGOS FACT PROVABRIL025'!Títulos_a_imprimir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2025-05-13T12:46:56Z</cp:lastPrinted>
  <dcterms:created xsi:type="dcterms:W3CDTF">2022-04-19T19:11:37Z</dcterms:created>
  <dcterms:modified xsi:type="dcterms:W3CDTF">2025-05-13T12:49:35Z</dcterms:modified>
</cp:coreProperties>
</file>