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X PAGAR FEBRERO22" sheetId="1" r:id="rId1"/>
    <sheet name="Hoja2" sheetId="2" r:id="rId2"/>
  </sheets>
  <definedNames>
    <definedName name="_xlnm._FilterDatabase" localSheetId="0" hidden="1">'CUENTAS X PAGAR FEBRERO22'!$A$5:$N$44</definedName>
    <definedName name="_xlnm.Print_Area" localSheetId="0">'CUENTAS X PAGAR FEBRERO22'!$A$1:$N$83</definedName>
    <definedName name="_xlnm.Print_Titles" localSheetId="0">'CUENTAS X PAGAR FEBRERO22'!$1:$5</definedName>
  </definedNames>
  <calcPr fullCalcOnLoad="1"/>
</workbook>
</file>

<file path=xl/comments1.xml><?xml version="1.0" encoding="utf-8"?>
<comments xmlns="http://schemas.openxmlformats.org/spreadsheetml/2006/main">
  <authors>
    <author>Corina del Carmen Mena Mena</author>
  </authors>
  <commentList>
    <comment ref="A53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<sst xmlns="http://schemas.openxmlformats.org/spreadsheetml/2006/main" count="234" uniqueCount="179">
  <si>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</si>
  <si>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</si>
  <si>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</si>
  <si>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</si>
  <si>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</si>
  <si>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</si>
  <si>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</si>
  <si>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</si>
  <si>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</si>
  <si>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</si>
  <si>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</si>
  <si>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</si>
  <si>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</si>
  <si>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</si>
  <si>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</si>
  <si>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</si>
  <si>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</si>
  <si>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OFICINA NACIONAL DE ESTADÍSTICA (ONE)</t>
  </si>
  <si>
    <t>A0100100115000000153</t>
  </si>
  <si>
    <t>SERVICIOS DE PLOMERICA PISOS 1, 8 Y 9 DE LA INSTITUCION.</t>
  </si>
  <si>
    <t>A0100100115000000121</t>
  </si>
  <si>
    <t>ASOCIACION DOMINICANA DE ADMINISTRADORES DE GESTION HUMANA, INC.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</si>
  <si>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</si>
  <si>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</si>
  <si>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</si>
  <si>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OD DOMINICANA CORP.</t>
  </si>
  <si>
    <t>CONEXIONES SOLANO CONECSOL, SRL</t>
  </si>
  <si>
    <t>1500003178</t>
  </si>
  <si>
    <t>A010010011500003178</t>
  </si>
  <si>
    <t>A0100100115000000050</t>
  </si>
  <si>
    <t>A010010011500000051</t>
  </si>
  <si>
    <t xml:space="preserve">SERVICIO DE RENOVACION DE DOMINIO ONE </t>
  </si>
  <si>
    <t>DOMINET, SRL</t>
  </si>
  <si>
    <t>GOMEZ MAGALLANES INGENIERIA &amp; SERVICIOS GENERALES, SRL</t>
  </si>
  <si>
    <t xml:space="preserve"> </t>
  </si>
  <si>
    <t>ADQUISICION DE MATERIAL GASTABLE PARA EL DEPARTAMENTO DE ARTICULACION SECTORIAL, O/C NO.ONE-2017-00408</t>
  </si>
  <si>
    <t xml:space="preserve">  </t>
  </si>
  <si>
    <t>B1500001638</t>
  </si>
  <si>
    <t xml:space="preserve">CORPORACION ESTATAL DE RADIO Y TELEVISION </t>
  </si>
  <si>
    <t>B1500001496</t>
  </si>
  <si>
    <t>B1500000106</t>
  </si>
  <si>
    <t>VALDOCO COMERCIAL, SRL</t>
  </si>
  <si>
    <t>B1500001774</t>
  </si>
  <si>
    <t>B1500001895</t>
  </si>
  <si>
    <t>B1500002022</t>
  </si>
  <si>
    <t xml:space="preserve"> A010010011500000018</t>
  </si>
  <si>
    <t xml:space="preserve">         </t>
  </si>
  <si>
    <t>B1500000015</t>
  </si>
  <si>
    <t>NESACA AUTO SERVICES SRL</t>
  </si>
  <si>
    <t>REPARACIÓN Y MANTENIMIENTO DE 5 VEHICULOS</t>
  </si>
  <si>
    <t>Encargada División Financiera</t>
  </si>
  <si>
    <t>RENOVACIÓN DE DNS Y SSL SERVICES</t>
  </si>
  <si>
    <t>PARTICIPACIÓN XIII CONGRESO NACIONAL DE GESTION HUMANA, NEGOCIO Y TALENTO.  SINERGIA QUE TRANSFORMA.</t>
  </si>
  <si>
    <t>ADQUSICION MATERIALES DE OFICINA</t>
  </si>
  <si>
    <t>FT14198</t>
  </si>
  <si>
    <t>FT14328</t>
  </si>
  <si>
    <t>FT14452</t>
  </si>
  <si>
    <t>B1500002152</t>
  </si>
  <si>
    <t>B1500002271</t>
  </si>
  <si>
    <t>B1500002671</t>
  </si>
  <si>
    <t>B1500002786</t>
  </si>
  <si>
    <t>B1500002902</t>
  </si>
  <si>
    <t>B1500003044</t>
  </si>
  <si>
    <t>B1500003160</t>
  </si>
  <si>
    <t>B1500003277</t>
  </si>
  <si>
    <t>B1500003423</t>
  </si>
  <si>
    <t>RENOVACIÓN GARANTIA PIEZAS Y SERVICIOS CENTRALES TELEFONICAS</t>
  </si>
  <si>
    <t>Rafael E. Diaz Araujo</t>
  </si>
  <si>
    <t>Juana Zobeida Escaño</t>
  </si>
  <si>
    <t>Encargada de contabilidad</t>
  </si>
  <si>
    <t>Revisado por</t>
  </si>
  <si>
    <t>B1500003672</t>
  </si>
  <si>
    <t>B1500003755</t>
  </si>
  <si>
    <t>B1500003508</t>
  </si>
  <si>
    <t>B1500003836</t>
  </si>
  <si>
    <t>B1500003956</t>
  </si>
  <si>
    <t>B1500004074</t>
  </si>
  <si>
    <t>B1500004196</t>
  </si>
  <si>
    <t>PAGO 10% DEL PRESUPUESTO DE PUBLICIDAD, DE ACUERDO A LA LEY 134-03/JUNIO 2020</t>
  </si>
  <si>
    <t>PAGO DEL 10% DEL PRESUPUESTO DE PUBLICIDAD , DE ACUERDO A LA LEY 134-03/ MARZO 2021</t>
  </si>
  <si>
    <t>PAGO 10% DEL PRESUPUESTO DE PUBLICIDAD, DE ACUERDO A LA LEY 134-03/MAYO 2019</t>
  </si>
  <si>
    <t>PAGO 10% DEL PRESUPUESTO DE PUBLICIDAD, DE ACUERDO A LA LEY 134-03/ABRIL 2019</t>
  </si>
  <si>
    <t>PAGO 10% DEL PRESUPUESTO DE PUBLICIDAD, DE ACUERDO A LA LEY 134-03/MARZO 2019</t>
  </si>
  <si>
    <t>PAGO 10% DEL PRESUPUESTO DE PUBLICIDAD, DE ACUERDO A LA LEY 134-03/ENERO 2019</t>
  </si>
  <si>
    <t>PAGO 10% DEL PRESUPUESTO DE PUBLICIDAD, DE ACUERDO A LA LEY 134-03/FEBRERO 2019</t>
  </si>
  <si>
    <t>B1500004384</t>
  </si>
  <si>
    <t>PAGO DEL 10% DEL PRESUPUESTO DE PUBLICIDAD, DE ACUERDO A LA LEY 134-03, FACT. DE ABRIL</t>
  </si>
  <si>
    <t>PAGO DEL 10% DEL PRESUPUESTO DE PUBLICIDAD, DE ACUERDO A LA LEY 134-03/ JUNIO 2020</t>
  </si>
  <si>
    <t>PAGO DEL 10% DEL PRESUPUESTO DE PUBLICIDAD, DE ACUERDO A LA LEY 134-03/ JULIO 2020</t>
  </si>
  <si>
    <t>PAGO DEL 10% DEL PRESUPUESTO DE PUBLICIDAD, DE ACUERDO A LA LEY 134-03/ OCTUBRE 2020</t>
  </si>
  <si>
    <t>PAGO DEL 10% DEL PRESUPUESTO DE PUBLICIDAD, DE ACUERDO A LA LEY 134-03/ NOVIEMBRE 2020</t>
  </si>
  <si>
    <t>PAGO DEL 10% DEL PRESUPUESTO DE PUBLICIDAD, DE ACUERDO A LA LEY 134-03/ DICIEMBRE 2020</t>
  </si>
  <si>
    <t>PAGO DEL 10% DEL PRESUPUESTO DE PUBLICIDAD, DE ACUERDO A LA LEY 134-03/ FEBRERO 2020</t>
  </si>
  <si>
    <t>PAGO DEL 10% DEL PRESUPUESTO DE PUBLICIDAD, DE ACUERDO A LA LEY 134-03/ENERO 2020</t>
  </si>
  <si>
    <t>PAGO DEL 10% DEL PRESUPUESTO DE PUBLICIDAD, DE ACUERDO A LA LEY 134-03/OCTUBRE 2019</t>
  </si>
  <si>
    <t>PAGO DEL 10% DEL PRESUPUESTO DE PUBLICIDAD, DE ACUERDO A LA LEY 134-03/AGOSTO2019</t>
  </si>
  <si>
    <t>PAGO DEL 10% DEL PRESUPUESTO DE PUBLICIDAD, DE ACUERDO A LA LEY 134-03/SEPTIEMBRE2020</t>
  </si>
  <si>
    <t>PAGO DEL 10% DEL PRESUPUESTO DE PUBLICIDAD, DE ACUERDO A LA LEY 134-03/ FEBRERO 2021</t>
  </si>
  <si>
    <t>PAGO DEL 10% DEL PRESUPUESTO DE PUBLICIDAD, DE ACUERDO A LA LEY 134-03/ ENERO 2021</t>
  </si>
  <si>
    <t>PAGO DEL 10% DEL PRESUPUESTO DE PUBLICIDAD, DE ACUERDO A LA LEY 134-03/ MAYO 2020</t>
  </si>
  <si>
    <t>PAGO DEL 10% DEL PRESUPUESTO DE PUBLICIDAD, DE ACUERDO A LA LEY 134-03/ ABRIL 2020</t>
  </si>
  <si>
    <t>PAGO DEL 10% DEL PRESUPUESTO DE PUBLICIDAD, DE ACUERDO A LA LEY 134-03/ MARZO 2020</t>
  </si>
  <si>
    <t>PAGO 10% DEL PRESUPUESTO DE PUBLICIDAD, DE ACUERDO A LA LEY 134-03/JULIO 2019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</si>
  <si>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</si>
  <si>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</si>
  <si>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</si>
  <si>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B1500000192</t>
  </si>
  <si>
    <t>SANDY ELECTRO IMPORT, SRL</t>
  </si>
  <si>
    <t>ADQUISICION DE TUBOS FLUORESCENTES PARA DIFERENTES AREAS DE LA INSTITUCION, O/C NO.ONE-2018-00416</t>
  </si>
  <si>
    <t>FT14582</t>
  </si>
  <si>
    <t>FT14703</t>
  </si>
  <si>
    <t>FT14832</t>
  </si>
  <si>
    <t>FT14943</t>
  </si>
  <si>
    <t>FT15057</t>
  </si>
  <si>
    <t>FT15171</t>
  </si>
  <si>
    <t>FT15283</t>
  </si>
  <si>
    <t>FT15612</t>
  </si>
  <si>
    <t>FT15727</t>
  </si>
  <si>
    <t>FT15843</t>
  </si>
  <si>
    <t>FT15962</t>
  </si>
  <si>
    <t>FT16078</t>
  </si>
  <si>
    <t>FT16192</t>
  </si>
  <si>
    <t>FT16322</t>
  </si>
  <si>
    <t>FT16404</t>
  </si>
  <si>
    <t>FT16478</t>
  </si>
  <si>
    <t>FT16553</t>
  </si>
  <si>
    <t>FT16631</t>
  </si>
  <si>
    <t>FT16704</t>
  </si>
  <si>
    <t>FT16802</t>
  </si>
  <si>
    <t>FT16922</t>
  </si>
  <si>
    <t>FT17041</t>
  </si>
  <si>
    <t>FT17198</t>
  </si>
  <si>
    <t>FT3948</t>
  </si>
  <si>
    <t>FT039878</t>
  </si>
  <si>
    <t>FT6878</t>
  </si>
  <si>
    <t>FT8951</t>
  </si>
  <si>
    <t>FT91</t>
  </si>
  <si>
    <t>TF51</t>
  </si>
  <si>
    <t>28/</t>
  </si>
  <si>
    <t>FT17323</t>
  </si>
  <si>
    <t>B1500004517</t>
  </si>
  <si>
    <t>PAGO 10% DEL PRESUPUESTO DE PUBLICIDAD DE ACUERDO A LA LEY 134-03, FACT. MES DE MAYO</t>
  </si>
  <si>
    <t>FT-17450</t>
  </si>
  <si>
    <t>PAGO DEL 10% DEL PRESUPUESTO DE PUBLICIDAD, DE ACUERDO A LA LEY 134-03/JUNIO 2021</t>
  </si>
  <si>
    <t>B1500004658</t>
  </si>
  <si>
    <t>B1500004806</t>
  </si>
  <si>
    <t>PAGO 10% DEL PRESUPUESTO DE PUBLICIDAD DE ACUERDO A LA LEY 134-03, FACT. MES DE JULIO 2021</t>
  </si>
  <si>
    <t xml:space="preserve">         Aprobado por</t>
  </si>
  <si>
    <t>Preparado por</t>
  </si>
  <si>
    <t>B1500004951</t>
  </si>
  <si>
    <t>PAGO 10% DEL PRESUPUESTO DE PUBLICIDAD DE ACUERDO A LA LEY 134-03, FACT. MES DE AGOSTO 2021</t>
  </si>
  <si>
    <t>Tenico en contabilidad</t>
  </si>
  <si>
    <t>B1500005097</t>
  </si>
  <si>
    <t>17825</t>
  </si>
  <si>
    <t>17954</t>
  </si>
  <si>
    <t>B1500005241</t>
  </si>
  <si>
    <t>PAGO 10% DEL PRESUPUESTO DE PUBLICIDAD DE ACUERDO A LA LEY 134-03, FACT. MES DE OCTUBRE  2021</t>
  </si>
  <si>
    <t>Celedonia Montero Montero</t>
  </si>
  <si>
    <t>18088</t>
  </si>
  <si>
    <t>B1500005387</t>
  </si>
  <si>
    <t>PAGO 10% DEL PRESUPUESTO DE PUBLICIDAD DE ACUERDO A LA LEY 134-03, FACT. MES DE NOVIEMBRE 2021</t>
  </si>
  <si>
    <t>PAGO 10% DEL PRESUPUESTO DE PUBLICIDAD DE ACUERDO A LA LEY 134-03, FACT. MES SEPT.  2021</t>
  </si>
  <si>
    <t>B1500005542</t>
  </si>
  <si>
    <t>PAGO 10% DEL PRESUPUESTO DE PUBLICIDAD DE ACUERDO A LA LEY 134-03, FACT. MES DE DICIEMBRE 2022</t>
  </si>
  <si>
    <t>B1500000528</t>
  </si>
  <si>
    <t>KHALICCO INVESTEMENTS,SRL</t>
  </si>
  <si>
    <t>COMPRA DE LISTERNA DE MANO</t>
  </si>
  <si>
    <t>B1500006333</t>
  </si>
  <si>
    <t>EDITORA LISTIN DIARIO</t>
  </si>
  <si>
    <t>RENOVAVION PERIODICO</t>
  </si>
  <si>
    <t>CANARIO DIESEL,SRL</t>
  </si>
  <si>
    <t>COMPRA DE GASOIL OPTIMO</t>
  </si>
  <si>
    <t>B1500000604</t>
  </si>
  <si>
    <t>CROS OUBLICIDAD, SRL</t>
  </si>
  <si>
    <t>COMPRA DE BANDERAS DOMINICANAS IMPRESA EN PAPEL</t>
  </si>
  <si>
    <t>B1500001952</t>
  </si>
  <si>
    <t>PAT CATERING</t>
  </si>
  <si>
    <t>SERVICIOS DE FRIO FRIO , EL 25 DE FEBRERO/22</t>
  </si>
  <si>
    <t>RELACIÓN DE FACTURAS PENDIENTES DE PAGO AL28 DE FEBRERO DEL 2022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</si>
</sst>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  <numFmt numFmtId="193" formatCode="[$-80A]hh:mm:ss\ AM/PM"/>
    <numFmt numFmtId="194" formatCode="[$-80A]dddd\,\ 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sz val="48"/>
      <name val="Calibri"/>
      <family val="2"/>
    </font>
    <font>
      <b/>
      <i/>
      <sz val="48"/>
      <color indexed="8"/>
      <name val="Calibri"/>
      <family val="2"/>
    </font>
    <font>
      <b/>
      <sz val="3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6"/>
      <color theme="1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b/>
      <i/>
      <sz val="48"/>
      <color theme="1"/>
      <name val="Calibri"/>
      <family val="2"/>
    </font>
    <font>
      <b/>
      <sz val="3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1" fontId="48" fillId="0" borderId="0" xfId="49" applyFont="1" applyFill="1" applyAlignment="1">
      <alignment/>
    </xf>
    <xf numFmtId="171" fontId="48" fillId="0" borderId="0" xfId="49" applyFont="1" applyFill="1" applyAlignment="1">
      <alignment vertic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171" fontId="49" fillId="0" borderId="0" xfId="49" applyFont="1" applyFill="1" applyAlignment="1">
      <alignment/>
    </xf>
    <xf numFmtId="171" fontId="49" fillId="0" borderId="0" xfId="49" applyFont="1" applyFill="1" applyAlignment="1">
      <alignment vertical="center"/>
    </xf>
    <xf numFmtId="0" fontId="50" fillId="10" borderId="10" xfId="0" applyFont="1" applyFill="1" applyBorder="1" applyAlignment="1">
      <alignment horizontal="center" vertical="center"/>
    </xf>
    <xf numFmtId="0" fontId="50" fillId="10" borderId="11" xfId="0" applyFont="1" applyFill="1" applyBorder="1" applyAlignment="1">
      <alignment horizontal="center" vertical="center"/>
    </xf>
    <xf numFmtId="0" fontId="50" fillId="10" borderId="11" xfId="0" applyFont="1" applyFill="1" applyBorder="1" applyAlignment="1">
      <alignment horizontal="center" vertical="center" wrapText="1"/>
    </xf>
    <xf numFmtId="0" fontId="50" fillId="10" borderId="12" xfId="0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vertical="center" wrapText="1"/>
    </xf>
    <xf numFmtId="0" fontId="26" fillId="0" borderId="14" xfId="55" applyFont="1" applyFill="1" applyBorder="1" applyAlignment="1">
      <alignment vertical="center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15" fontId="49" fillId="0" borderId="14" xfId="0" applyNumberFormat="1" applyFont="1" applyFill="1" applyBorder="1" applyAlignment="1">
      <alignment horizontal="center" vertical="center"/>
    </xf>
    <xf numFmtId="171" fontId="49" fillId="0" borderId="14" xfId="49" applyFont="1" applyFill="1" applyBorder="1" applyAlignment="1">
      <alignment vertical="center"/>
    </xf>
    <xf numFmtId="171" fontId="49" fillId="0" borderId="14" xfId="49" applyFont="1" applyFill="1" applyBorder="1" applyAlignment="1">
      <alignment horizontal="center" vertical="center"/>
    </xf>
    <xf numFmtId="171" fontId="49" fillId="0" borderId="15" xfId="49" applyFont="1" applyFill="1" applyBorder="1" applyAlignment="1">
      <alignment vertical="center"/>
    </xf>
    <xf numFmtId="49" fontId="49" fillId="0" borderId="16" xfId="0" applyNumberFormat="1" applyFont="1" applyFill="1" applyBorder="1" applyAlignment="1">
      <alignment horizontal="left" vertical="center"/>
    </xf>
    <xf numFmtId="0" fontId="49" fillId="0" borderId="16" xfId="0" applyFont="1" applyFill="1" applyBorder="1" applyAlignment="1">
      <alignment vertical="center" wrapText="1"/>
    </xf>
    <xf numFmtId="0" fontId="26" fillId="0" borderId="16" xfId="55" applyFont="1" applyFill="1" applyBorder="1" applyAlignment="1">
      <alignment vertical="center" wrapText="1"/>
      <protection/>
    </xf>
    <xf numFmtId="0" fontId="26" fillId="0" borderId="16" xfId="55" applyFont="1" applyFill="1" applyBorder="1" applyAlignment="1">
      <alignment horizontal="center" vertical="center" wrapText="1"/>
      <protection/>
    </xf>
    <xf numFmtId="15" fontId="49" fillId="0" borderId="16" xfId="0" applyNumberFormat="1" applyFont="1" applyFill="1" applyBorder="1" applyAlignment="1">
      <alignment horizontal="center" vertical="center"/>
    </xf>
    <xf numFmtId="171" fontId="49" fillId="0" borderId="16" xfId="49" applyFont="1" applyFill="1" applyBorder="1" applyAlignment="1">
      <alignment vertical="center"/>
    </xf>
    <xf numFmtId="171" fontId="49" fillId="0" borderId="16" xfId="49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/>
    </xf>
    <xf numFmtId="4" fontId="49" fillId="0" borderId="16" xfId="0" applyNumberFormat="1" applyFont="1" applyFill="1" applyBorder="1" applyAlignment="1">
      <alignment/>
    </xf>
    <xf numFmtId="4" fontId="49" fillId="0" borderId="16" xfId="0" applyNumberFormat="1" applyFont="1" applyFill="1" applyBorder="1" applyAlignment="1">
      <alignment horizontal="center"/>
    </xf>
    <xf numFmtId="4" fontId="49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43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Border="1" applyAlignment="1">
      <alignment/>
    </xf>
    <xf numFmtId="43" fontId="5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14" fontId="26" fillId="0" borderId="16" xfId="55" applyNumberFormat="1" applyFont="1" applyFill="1" applyBorder="1" applyAlignment="1">
      <alignment horizontal="center" vertical="center" wrapText="1"/>
      <protection/>
    </xf>
    <xf numFmtId="171" fontId="49" fillId="0" borderId="0" xfId="0" applyNumberFormat="1" applyFont="1" applyFill="1" applyAlignment="1">
      <alignment horizontal="center"/>
    </xf>
    <xf numFmtId="0" fontId="26" fillId="0" borderId="17" xfId="55" applyFont="1" applyFill="1" applyBorder="1" applyAlignment="1">
      <alignment vertical="center" wrapText="1"/>
      <protection/>
    </xf>
    <xf numFmtId="0" fontId="52" fillId="0" borderId="0" xfId="0" applyFont="1" applyFill="1" applyAlignment="1">
      <alignment/>
    </xf>
    <xf numFmtId="0" fontId="48" fillId="33" borderId="0" xfId="0" applyFont="1" applyFill="1" applyAlignment="1">
      <alignment/>
    </xf>
    <xf numFmtId="14" fontId="26" fillId="0" borderId="18" xfId="55" applyNumberFormat="1" applyFont="1" applyFill="1" applyBorder="1" applyAlignment="1">
      <alignment horizontal="center" vertical="center" wrapText="1"/>
      <protection/>
    </xf>
    <xf numFmtId="4" fontId="49" fillId="34" borderId="16" xfId="0" applyNumberFormat="1" applyFont="1" applyFill="1" applyBorder="1" applyAlignment="1">
      <alignment vertical="center"/>
    </xf>
    <xf numFmtId="4" fontId="49" fillId="0" borderId="14" xfId="0" applyNumberFormat="1" applyFont="1" applyFill="1" applyBorder="1" applyAlignment="1">
      <alignment/>
    </xf>
    <xf numFmtId="14" fontId="26" fillId="0" borderId="14" xfId="55" applyNumberFormat="1" applyFont="1" applyFill="1" applyBorder="1" applyAlignment="1">
      <alignment horizontal="center" vertical="center" wrapText="1"/>
      <protection/>
    </xf>
    <xf numFmtId="4" fontId="49" fillId="34" borderId="14" xfId="0" applyNumberFormat="1" applyFont="1" applyFill="1" applyBorder="1" applyAlignment="1">
      <alignment vertical="center"/>
    </xf>
    <xf numFmtId="4" fontId="49" fillId="0" borderId="14" xfId="0" applyNumberFormat="1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 vertical="center"/>
    </xf>
    <xf numFmtId="0" fontId="49" fillId="35" borderId="19" xfId="0" applyNumberFormat="1" applyFont="1" applyFill="1" applyBorder="1" applyAlignment="1">
      <alignment horizontal="center" vertical="center"/>
    </xf>
    <xf numFmtId="49" fontId="49" fillId="35" borderId="20" xfId="0" applyNumberFormat="1" applyFont="1" applyFill="1" applyBorder="1" applyAlignment="1">
      <alignment horizontal="left" vertical="center"/>
    </xf>
    <xf numFmtId="0" fontId="26" fillId="35" borderId="20" xfId="55" applyFont="1" applyFill="1" applyBorder="1" applyAlignment="1">
      <alignment vertical="center" wrapText="1"/>
      <protection/>
    </xf>
    <xf numFmtId="14" fontId="26" fillId="35" borderId="20" xfId="55" applyNumberFormat="1" applyFont="1" applyFill="1" applyBorder="1" applyAlignment="1">
      <alignment horizontal="center" vertical="center" wrapText="1"/>
      <protection/>
    </xf>
    <xf numFmtId="15" fontId="49" fillId="35" borderId="20" xfId="0" applyNumberFormat="1" applyFont="1" applyFill="1" applyBorder="1" applyAlignment="1">
      <alignment horizontal="center" vertical="center"/>
    </xf>
    <xf numFmtId="4" fontId="50" fillId="35" borderId="20" xfId="0" applyNumberFormat="1" applyFont="1" applyFill="1" applyBorder="1" applyAlignment="1">
      <alignment vertical="center"/>
    </xf>
    <xf numFmtId="0" fontId="48" fillId="0" borderId="21" xfId="0" applyFont="1" applyFill="1" applyBorder="1" applyAlignment="1">
      <alignment horizontal="center"/>
    </xf>
    <xf numFmtId="0" fontId="49" fillId="0" borderId="13" xfId="0" applyNumberFormat="1" applyFont="1" applyFill="1" applyBorder="1" applyAlignment="1">
      <alignment horizontal="left" vertical="center"/>
    </xf>
    <xf numFmtId="16" fontId="48" fillId="0" borderId="0" xfId="49" applyNumberFormat="1" applyFont="1" applyFill="1" applyAlignment="1">
      <alignment vertical="center"/>
    </xf>
    <xf numFmtId="4" fontId="52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6" xfId="0" applyFont="1" applyFill="1" applyBorder="1" applyAlignment="1">
      <alignment/>
    </xf>
    <xf numFmtId="171" fontId="48" fillId="0" borderId="16" xfId="49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0" fillId="0" borderId="2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3829050</xdr:colOff>
      <xdr:row>0</xdr:row>
      <xdr:rowOff>657225</xdr:rowOff>
    </xdr:from>
    <xdr:to>
      <xdr:col>13</xdr:col>
      <xdr:colOff>2895600</xdr:colOff>
      <xdr:row>3</xdr:row>
      <xdr:rowOff>9525</xdr:rowOff>
    </xdr:to>
    <xdr:pic>
      <xdr:nvPicPr>
        <xdr:cNvPr id="1" name="2 Imagen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46150" y="657225"/>
          <a:ext cx="3009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2981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showGridLines="0" tabSelected="1" view="pageBreakPreview" zoomScale="22" zoomScaleNormal="20" zoomScaleSheetLayoutView="22" workbookViewId="0" topLeftCell="A1">
      <selection activeCell="I6" sqref="I6"/>
    </sheetView>
  </sheetViews>
  <sheetFormatPr defaultColWidth="11.421875" defaultRowHeight="15"/>
  <cols>
    <col min="1" max="1" width="22.140625" style="66" customWidth="1"/>
    <col min="2" max="2" width="86.57421875" style="1" customWidth="1"/>
    <col min="3" max="3" width="95.57421875" style="1" customWidth="1"/>
    <col min="4" max="4" width="126.7109375" style="2" customWidth="1"/>
    <col min="5" max="5" width="246.7109375" style="2" customWidth="1"/>
    <col min="6" max="6" width="0.5625" style="66" customWidth="1"/>
    <col min="7" max="7" width="60.28125" style="66" customWidth="1"/>
    <col min="8" max="8" width="67.28125" style="66" bestFit="1" customWidth="1"/>
    <col min="9" max="9" width="55.421875" style="2" customWidth="1"/>
    <col min="10" max="10" width="51.57421875" style="3" customWidth="1"/>
    <col min="11" max="11" width="50.7109375" style="3" customWidth="1"/>
    <col min="12" max="12" width="45.57421875" style="3" bestFit="1" customWidth="1"/>
    <col min="13" max="13" width="59.140625" style="3" customWidth="1"/>
    <col min="14" max="14" width="63.28125" style="4" customWidth="1"/>
    <col min="15" max="24" width="11.421875" style="2" customWidth="1"/>
    <col min="25" max="25" width="48.8515625" style="2" bestFit="1" customWidth="1"/>
    <col min="26" max="16384" width="11.421875" style="2" customWidth="1"/>
  </cols>
  <sheetData>
    <row r="1" spans="1:14" ht="61.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61.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61.5">
      <c r="A3" s="69" t="s">
        <v>178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62.2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62.25" thickBot="1">
      <c r="A5" s="9" t="s">
        <v>0</v>
      </c>
      <c r="B5" s="10" t="s">
        <v>1</v>
      </c>
      <c r="C5" s="10" t="s">
        <v>15</v>
      </c>
      <c r="D5" s="10" t="s">
        <v>2</v>
      </c>
      <c r="E5" s="11" t="s">
        <v>3</v>
      </c>
      <c r="F5" s="10" t="s">
        <v>8</v>
      </c>
      <c r="G5" s="10" t="s">
        <v>5</v>
      </c>
      <c r="H5" s="10" t="s">
        <v>6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2" t="s">
        <v>4</v>
      </c>
    </row>
    <row r="6" spans="1:14" ht="146.25" customHeight="1">
      <c r="A6" s="13">
        <v>1</v>
      </c>
      <c r="B6" s="14" t="s">
        <v>45</v>
      </c>
      <c r="C6" s="14" t="s">
        <v>16</v>
      </c>
      <c r="D6" s="15" t="s">
        <v>26</v>
      </c>
      <c r="E6" s="16" t="s">
        <v>66</v>
      </c>
      <c r="F6" s="17" t="s">
        <v>14</v>
      </c>
      <c r="G6" s="18">
        <v>42557</v>
      </c>
      <c r="H6" s="18">
        <v>42557</v>
      </c>
      <c r="I6" s="19"/>
      <c r="J6" s="20"/>
      <c r="K6" s="19"/>
      <c r="L6" s="19"/>
      <c r="M6" s="19">
        <v>34220</v>
      </c>
      <c r="N6" s="21">
        <f>+SUM(I6,J6,K6,L6,M6)</f>
        <v>34220</v>
      </c>
    </row>
    <row r="7" spans="1:14" s="44" customFormat="1" ht="199.5" customHeight="1">
      <c r="A7" s="13">
        <v>2</v>
      </c>
      <c r="B7" s="22" t="s">
        <v>136</v>
      </c>
      <c r="C7" s="22" t="s">
        <v>18</v>
      </c>
      <c r="D7" s="23" t="s">
        <v>33</v>
      </c>
      <c r="E7" s="24" t="s">
        <v>19</v>
      </c>
      <c r="F7" s="25" t="s">
        <v>14</v>
      </c>
      <c r="G7" s="26">
        <v>42633</v>
      </c>
      <c r="H7" s="26">
        <v>42633</v>
      </c>
      <c r="I7" s="27"/>
      <c r="J7" s="28"/>
      <c r="K7" s="27"/>
      <c r="L7" s="27"/>
      <c r="M7" s="27">
        <v>43660</v>
      </c>
      <c r="N7" s="21">
        <f aca="true" t="shared" si="0" ref="N7:N39">+SUM(I7,J7,K7,L7,M7)</f>
        <v>43660</v>
      </c>
    </row>
    <row r="8" spans="1:14" s="44" customFormat="1" ht="109.5" customHeight="1">
      <c r="A8" s="13">
        <v>3</v>
      </c>
      <c r="B8" s="22" t="s">
        <v>135</v>
      </c>
      <c r="C8" s="22" t="s">
        <v>29</v>
      </c>
      <c r="D8" s="23" t="s">
        <v>32</v>
      </c>
      <c r="E8" s="24" t="s">
        <v>51</v>
      </c>
      <c r="F8" s="25" t="s">
        <v>14</v>
      </c>
      <c r="G8" s="26">
        <v>43073</v>
      </c>
      <c r="H8" s="26">
        <v>43073</v>
      </c>
      <c r="I8" s="27"/>
      <c r="J8" s="28"/>
      <c r="K8" s="27"/>
      <c r="L8" s="27"/>
      <c r="M8" s="27">
        <v>4956</v>
      </c>
      <c r="N8" s="21">
        <f t="shared" si="0"/>
        <v>4956</v>
      </c>
    </row>
    <row r="9" spans="1:14" s="44" customFormat="1" ht="114" customHeight="1">
      <c r="A9" s="13">
        <v>4</v>
      </c>
      <c r="B9" s="22" t="s">
        <v>137</v>
      </c>
      <c r="C9" s="22" t="s">
        <v>30</v>
      </c>
      <c r="D9" s="23" t="s">
        <v>32</v>
      </c>
      <c r="E9" s="24" t="s">
        <v>31</v>
      </c>
      <c r="F9" s="25"/>
      <c r="G9" s="26">
        <v>43073</v>
      </c>
      <c r="H9" s="26">
        <v>43073</v>
      </c>
      <c r="I9" s="27"/>
      <c r="J9" s="28" t="s">
        <v>36</v>
      </c>
      <c r="K9" s="27"/>
      <c r="L9" s="27"/>
      <c r="M9" s="27">
        <v>18290</v>
      </c>
      <c r="N9" s="21">
        <f t="shared" si="0"/>
        <v>18290</v>
      </c>
    </row>
    <row r="10" spans="1:14" ht="234" customHeight="1">
      <c r="A10" s="13">
        <v>5</v>
      </c>
      <c r="B10" s="22" t="s">
        <v>134</v>
      </c>
      <c r="C10" s="22" t="s">
        <v>20</v>
      </c>
      <c r="D10" s="23" t="s">
        <v>21</v>
      </c>
      <c r="E10" s="24" t="s">
        <v>52</v>
      </c>
      <c r="F10" s="25" t="s">
        <v>14</v>
      </c>
      <c r="G10" s="26">
        <v>42858</v>
      </c>
      <c r="H10" s="26">
        <v>42860</v>
      </c>
      <c r="I10" s="19"/>
      <c r="J10" s="19" t="s">
        <v>36</v>
      </c>
      <c r="K10" s="19"/>
      <c r="L10" s="19"/>
      <c r="M10" s="27">
        <v>50000</v>
      </c>
      <c r="N10" s="21">
        <f t="shared" si="0"/>
        <v>50000</v>
      </c>
    </row>
    <row r="11" spans="1:14" ht="282.75" customHeight="1">
      <c r="A11" s="13">
        <v>6</v>
      </c>
      <c r="B11" s="22" t="s">
        <v>132</v>
      </c>
      <c r="C11" s="22" t="s">
        <v>22</v>
      </c>
      <c r="D11" s="23" t="s">
        <v>23</v>
      </c>
      <c r="E11" s="24" t="s">
        <v>24</v>
      </c>
      <c r="F11" s="25" t="s">
        <v>14</v>
      </c>
      <c r="G11" s="26">
        <v>43006</v>
      </c>
      <c r="H11" s="26">
        <v>43006</v>
      </c>
      <c r="I11" s="19"/>
      <c r="J11" s="19" t="s">
        <v>34</v>
      </c>
      <c r="K11" s="19"/>
      <c r="L11" s="19"/>
      <c r="M11" s="27">
        <v>46557.2</v>
      </c>
      <c r="N11" s="21">
        <f t="shared" si="0"/>
        <v>46557.2</v>
      </c>
    </row>
    <row r="12" spans="1:14" ht="133.5" customHeight="1">
      <c r="A12" s="13">
        <v>7</v>
      </c>
      <c r="B12" s="22" t="s">
        <v>133</v>
      </c>
      <c r="C12" s="22" t="s">
        <v>106</v>
      </c>
      <c r="D12" s="23" t="s">
        <v>107</v>
      </c>
      <c r="E12" s="24" t="s">
        <v>108</v>
      </c>
      <c r="F12" s="25"/>
      <c r="G12" s="26">
        <v>43420</v>
      </c>
      <c r="H12" s="26">
        <v>43420</v>
      </c>
      <c r="I12" s="19"/>
      <c r="J12" s="19"/>
      <c r="K12" s="19"/>
      <c r="L12" s="19"/>
      <c r="M12" s="27">
        <v>17110</v>
      </c>
      <c r="N12" s="21">
        <f t="shared" si="0"/>
        <v>17110</v>
      </c>
    </row>
    <row r="13" spans="1:14" s="44" customFormat="1" ht="163.5" customHeight="1">
      <c r="A13" s="13">
        <v>8</v>
      </c>
      <c r="B13" s="22" t="s">
        <v>27</v>
      </c>
      <c r="C13" s="22" t="s">
        <v>28</v>
      </c>
      <c r="D13" s="24" t="s">
        <v>25</v>
      </c>
      <c r="E13" s="24" t="s">
        <v>35</v>
      </c>
      <c r="F13" s="25"/>
      <c r="G13" s="26">
        <v>43175</v>
      </c>
      <c r="H13" s="26">
        <v>43178</v>
      </c>
      <c r="I13" s="27"/>
      <c r="J13" s="28"/>
      <c r="K13" s="27"/>
      <c r="L13" s="27"/>
      <c r="M13" s="27">
        <v>12753.97</v>
      </c>
      <c r="N13" s="21">
        <f t="shared" si="0"/>
        <v>12753.97</v>
      </c>
    </row>
    <row r="14" spans="1:14" s="44" customFormat="1" ht="127.5" customHeight="1">
      <c r="A14" s="13">
        <v>9</v>
      </c>
      <c r="B14" s="22" t="s">
        <v>54</v>
      </c>
      <c r="C14" s="22" t="s">
        <v>54</v>
      </c>
      <c r="D14" s="24" t="s">
        <v>38</v>
      </c>
      <c r="E14" s="24" t="s">
        <v>83</v>
      </c>
      <c r="F14" s="25"/>
      <c r="G14" s="26">
        <v>43488</v>
      </c>
      <c r="H14" s="26">
        <v>43488</v>
      </c>
      <c r="I14" s="27"/>
      <c r="J14" s="28"/>
      <c r="K14" s="27"/>
      <c r="L14" s="27"/>
      <c r="M14" s="27">
        <v>81416.67</v>
      </c>
      <c r="N14" s="21">
        <f t="shared" si="0"/>
        <v>81416.67</v>
      </c>
    </row>
    <row r="15" spans="1:14" s="44" customFormat="1" ht="154.5" customHeight="1">
      <c r="A15" s="13">
        <v>10</v>
      </c>
      <c r="B15" s="22" t="s">
        <v>55</v>
      </c>
      <c r="C15" s="22" t="s">
        <v>55</v>
      </c>
      <c r="D15" s="24" t="s">
        <v>38</v>
      </c>
      <c r="E15" s="24" t="s">
        <v>84</v>
      </c>
      <c r="F15" s="25"/>
      <c r="G15" s="26">
        <v>43515</v>
      </c>
      <c r="H15" s="26">
        <v>43515</v>
      </c>
      <c r="I15" s="27"/>
      <c r="J15" s="28"/>
      <c r="K15" s="27"/>
      <c r="L15" s="27"/>
      <c r="M15" s="27">
        <v>81416.67</v>
      </c>
      <c r="N15" s="21">
        <f t="shared" si="0"/>
        <v>81416.67</v>
      </c>
    </row>
    <row r="16" spans="1:14" s="44" customFormat="1" ht="171" customHeight="1">
      <c r="A16" s="13">
        <v>11</v>
      </c>
      <c r="B16" s="22" t="s">
        <v>56</v>
      </c>
      <c r="C16" s="22" t="s">
        <v>56</v>
      </c>
      <c r="D16" s="24" t="s">
        <v>38</v>
      </c>
      <c r="E16" s="24" t="s">
        <v>82</v>
      </c>
      <c r="F16" s="25"/>
      <c r="G16" s="26">
        <v>43529</v>
      </c>
      <c r="H16" s="26">
        <v>43529</v>
      </c>
      <c r="I16" s="27"/>
      <c r="J16" s="28"/>
      <c r="K16" s="27"/>
      <c r="L16" s="27"/>
      <c r="M16" s="27">
        <v>81416.67</v>
      </c>
      <c r="N16" s="21">
        <f t="shared" si="0"/>
        <v>81416.67</v>
      </c>
    </row>
    <row r="17" spans="1:14" s="44" customFormat="1" ht="141" customHeight="1">
      <c r="A17" s="13">
        <v>12</v>
      </c>
      <c r="B17" s="22" t="s">
        <v>109</v>
      </c>
      <c r="C17" s="22" t="s">
        <v>39</v>
      </c>
      <c r="D17" s="24" t="s">
        <v>38</v>
      </c>
      <c r="E17" s="24" t="s">
        <v>81</v>
      </c>
      <c r="F17" s="25"/>
      <c r="G17" s="26">
        <v>43557</v>
      </c>
      <c r="H17" s="26">
        <v>43564</v>
      </c>
      <c r="I17" s="27"/>
      <c r="J17" s="28"/>
      <c r="K17" s="27"/>
      <c r="L17" s="27"/>
      <c r="M17" s="27">
        <v>81416.67</v>
      </c>
      <c r="N17" s="21">
        <f t="shared" si="0"/>
        <v>81416.67</v>
      </c>
    </row>
    <row r="18" spans="1:14" s="44" customFormat="1" ht="163.5" customHeight="1">
      <c r="A18" s="13">
        <v>13</v>
      </c>
      <c r="B18" s="22" t="s">
        <v>110</v>
      </c>
      <c r="C18" s="22" t="s">
        <v>37</v>
      </c>
      <c r="D18" s="24" t="s">
        <v>38</v>
      </c>
      <c r="E18" s="24" t="s">
        <v>80</v>
      </c>
      <c r="F18" s="25"/>
      <c r="G18" s="26">
        <v>43587</v>
      </c>
      <c r="H18" s="26">
        <v>43602</v>
      </c>
      <c r="I18" s="29"/>
      <c r="J18" s="28"/>
      <c r="K18" s="27"/>
      <c r="L18" s="27"/>
      <c r="M18" s="27">
        <v>81416.67</v>
      </c>
      <c r="N18" s="21">
        <f t="shared" si="0"/>
        <v>81416.67</v>
      </c>
    </row>
    <row r="19" spans="1:14" ht="126" customHeight="1">
      <c r="A19" s="13">
        <v>14</v>
      </c>
      <c r="B19" s="22" t="s">
        <v>47</v>
      </c>
      <c r="C19" s="22" t="s">
        <v>47</v>
      </c>
      <c r="D19" s="24" t="s">
        <v>48</v>
      </c>
      <c r="E19" s="24" t="s">
        <v>49</v>
      </c>
      <c r="F19" s="25"/>
      <c r="G19" s="26">
        <v>43598</v>
      </c>
      <c r="H19" s="26">
        <v>43598</v>
      </c>
      <c r="I19" s="27"/>
      <c r="J19" s="28"/>
      <c r="K19" s="27"/>
      <c r="L19" s="27"/>
      <c r="M19" s="27">
        <v>48163.62</v>
      </c>
      <c r="N19" s="21">
        <f t="shared" si="0"/>
        <v>48163.62</v>
      </c>
    </row>
    <row r="20" spans="1:14" s="44" customFormat="1" ht="143.25" customHeight="1">
      <c r="A20" s="13">
        <v>15</v>
      </c>
      <c r="B20" s="22" t="s">
        <v>111</v>
      </c>
      <c r="C20" s="22" t="s">
        <v>42</v>
      </c>
      <c r="D20" s="24" t="s">
        <v>38</v>
      </c>
      <c r="E20" s="24" t="s">
        <v>78</v>
      </c>
      <c r="F20" s="25"/>
      <c r="G20" s="26">
        <v>43630</v>
      </c>
      <c r="H20" s="26">
        <v>43630</v>
      </c>
      <c r="I20" s="29"/>
      <c r="J20" s="28"/>
      <c r="K20" s="27"/>
      <c r="L20" s="27"/>
      <c r="M20" s="27">
        <v>81416.67</v>
      </c>
      <c r="N20" s="21">
        <f t="shared" si="0"/>
        <v>81416.67</v>
      </c>
    </row>
    <row r="21" spans="1:14" ht="123.75" customHeight="1">
      <c r="A21" s="13">
        <v>16</v>
      </c>
      <c r="B21" s="22" t="s">
        <v>40</v>
      </c>
      <c r="C21" s="22" t="s">
        <v>40</v>
      </c>
      <c r="D21" s="24" t="s">
        <v>41</v>
      </c>
      <c r="E21" s="24" t="s">
        <v>53</v>
      </c>
      <c r="F21" s="25"/>
      <c r="G21" s="26">
        <v>43629</v>
      </c>
      <c r="H21" s="26">
        <v>43630</v>
      </c>
      <c r="I21" s="30"/>
      <c r="J21" s="28"/>
      <c r="K21" s="27"/>
      <c r="L21" s="27"/>
      <c r="M21" s="27">
        <v>137060.4</v>
      </c>
      <c r="N21" s="21">
        <f t="shared" si="0"/>
        <v>137060.4</v>
      </c>
    </row>
    <row r="22" spans="1:14" s="44" customFormat="1" ht="169.5" customHeight="1">
      <c r="A22" s="13">
        <v>17</v>
      </c>
      <c r="B22" s="22" t="s">
        <v>112</v>
      </c>
      <c r="C22" s="22" t="s">
        <v>43</v>
      </c>
      <c r="D22" s="24" t="s">
        <v>38</v>
      </c>
      <c r="E22" s="24" t="s">
        <v>102</v>
      </c>
      <c r="F22" s="25"/>
      <c r="G22" s="26">
        <v>43650</v>
      </c>
      <c r="H22" s="26">
        <v>43657</v>
      </c>
      <c r="I22" s="30"/>
      <c r="J22" s="28"/>
      <c r="K22" s="27"/>
      <c r="L22" s="27"/>
      <c r="M22" s="27">
        <v>81416.67</v>
      </c>
      <c r="N22" s="21">
        <f t="shared" si="0"/>
        <v>81416.67</v>
      </c>
    </row>
    <row r="23" spans="1:14" s="44" customFormat="1" ht="174" customHeight="1">
      <c r="A23" s="13">
        <v>18</v>
      </c>
      <c r="B23" s="22" t="s">
        <v>113</v>
      </c>
      <c r="C23" s="22" t="s">
        <v>44</v>
      </c>
      <c r="D23" s="24" t="s">
        <v>38</v>
      </c>
      <c r="E23" s="24" t="s">
        <v>95</v>
      </c>
      <c r="F23" s="25"/>
      <c r="G23" s="26">
        <v>43683</v>
      </c>
      <c r="H23" s="26">
        <v>43683</v>
      </c>
      <c r="I23" s="30"/>
      <c r="J23" s="28"/>
      <c r="K23" s="27"/>
      <c r="L23" s="27"/>
      <c r="M23" s="30">
        <v>81416.67</v>
      </c>
      <c r="N23" s="21">
        <f t="shared" si="0"/>
        <v>81416.67</v>
      </c>
    </row>
    <row r="24" spans="1:14" s="44" customFormat="1" ht="174" customHeight="1">
      <c r="A24" s="13">
        <v>19</v>
      </c>
      <c r="B24" s="22" t="s">
        <v>114</v>
      </c>
      <c r="C24" s="22" t="s">
        <v>57</v>
      </c>
      <c r="D24" s="24" t="s">
        <v>38</v>
      </c>
      <c r="E24" s="24" t="s">
        <v>96</v>
      </c>
      <c r="F24" s="25"/>
      <c r="G24" s="26">
        <v>43728</v>
      </c>
      <c r="H24" s="26">
        <v>43728</v>
      </c>
      <c r="I24" s="30"/>
      <c r="J24" s="28"/>
      <c r="K24" s="27"/>
      <c r="L24" s="27"/>
      <c r="M24" s="30">
        <v>81416.67</v>
      </c>
      <c r="N24" s="21">
        <f t="shared" si="0"/>
        <v>81416.67</v>
      </c>
    </row>
    <row r="25" spans="1:14" s="44" customFormat="1" ht="153" customHeight="1">
      <c r="A25" s="13">
        <v>20</v>
      </c>
      <c r="B25" s="22" t="s">
        <v>115</v>
      </c>
      <c r="C25" s="22" t="s">
        <v>58</v>
      </c>
      <c r="D25" s="24" t="s">
        <v>38</v>
      </c>
      <c r="E25" s="24" t="s">
        <v>94</v>
      </c>
      <c r="F25" s="25"/>
      <c r="G25" s="26">
        <v>43749</v>
      </c>
      <c r="H25" s="26">
        <v>43749</v>
      </c>
      <c r="I25" s="30"/>
      <c r="J25" s="28"/>
      <c r="K25" s="27"/>
      <c r="L25" s="27"/>
      <c r="M25" s="30">
        <v>81416.67</v>
      </c>
      <c r="N25" s="21">
        <f t="shared" si="0"/>
        <v>81416.67</v>
      </c>
    </row>
    <row r="26" spans="1:14" s="44" customFormat="1" ht="156" customHeight="1">
      <c r="A26" s="13">
        <v>21</v>
      </c>
      <c r="B26" s="22" t="s">
        <v>116</v>
      </c>
      <c r="C26" s="22" t="s">
        <v>59</v>
      </c>
      <c r="D26" s="24" t="s">
        <v>38</v>
      </c>
      <c r="E26" s="24" t="s">
        <v>93</v>
      </c>
      <c r="F26" s="25"/>
      <c r="G26" s="26">
        <v>43902</v>
      </c>
      <c r="H26" s="26">
        <v>43902</v>
      </c>
      <c r="I26" s="30"/>
      <c r="J26" s="31"/>
      <c r="K26" s="30"/>
      <c r="L26" s="27"/>
      <c r="M26" s="27">
        <v>711000</v>
      </c>
      <c r="N26" s="21">
        <f t="shared" si="0"/>
        <v>711000</v>
      </c>
    </row>
    <row r="27" spans="1:14" s="44" customFormat="1" ht="163.5" customHeight="1">
      <c r="A27" s="13">
        <v>22</v>
      </c>
      <c r="B27" s="22" t="s">
        <v>117</v>
      </c>
      <c r="C27" s="22" t="s">
        <v>60</v>
      </c>
      <c r="D27" s="24" t="s">
        <v>38</v>
      </c>
      <c r="E27" s="24" t="s">
        <v>92</v>
      </c>
      <c r="F27" s="25"/>
      <c r="G27" s="26">
        <v>43902</v>
      </c>
      <c r="H27" s="26">
        <v>43902</v>
      </c>
      <c r="I27" s="30"/>
      <c r="J27" s="31"/>
      <c r="K27" s="30"/>
      <c r="L27" s="27"/>
      <c r="M27" s="27">
        <v>711000</v>
      </c>
      <c r="N27" s="21">
        <f t="shared" si="0"/>
        <v>711000</v>
      </c>
    </row>
    <row r="28" spans="1:14" s="44" customFormat="1" ht="168.75" customHeight="1">
      <c r="A28" s="13">
        <v>23</v>
      </c>
      <c r="B28" s="22" t="s">
        <v>118</v>
      </c>
      <c r="C28" s="22" t="s">
        <v>61</v>
      </c>
      <c r="D28" s="24" t="s">
        <v>38</v>
      </c>
      <c r="E28" s="24" t="s">
        <v>101</v>
      </c>
      <c r="F28" s="25"/>
      <c r="G28" s="26">
        <v>43902</v>
      </c>
      <c r="H28" s="26">
        <v>43902</v>
      </c>
      <c r="I28" s="30"/>
      <c r="J28" s="31"/>
      <c r="K28" s="30"/>
      <c r="L28" s="27"/>
      <c r="M28" s="27">
        <v>711000</v>
      </c>
      <c r="N28" s="21">
        <f t="shared" si="0"/>
        <v>711000</v>
      </c>
    </row>
    <row r="29" spans="1:14" s="44" customFormat="1" ht="144.75" customHeight="1">
      <c r="A29" s="13">
        <v>24</v>
      </c>
      <c r="B29" s="22" t="s">
        <v>119</v>
      </c>
      <c r="C29" s="22" t="s">
        <v>62</v>
      </c>
      <c r="D29" s="24" t="s">
        <v>38</v>
      </c>
      <c r="E29" s="24" t="s">
        <v>100</v>
      </c>
      <c r="F29" s="25"/>
      <c r="G29" s="26">
        <v>43958</v>
      </c>
      <c r="H29" s="26">
        <v>43958</v>
      </c>
      <c r="I29" s="30"/>
      <c r="J29" s="31"/>
      <c r="K29" s="30"/>
      <c r="L29" s="27"/>
      <c r="M29" s="27">
        <v>711000</v>
      </c>
      <c r="N29" s="21">
        <f t="shared" si="0"/>
        <v>711000</v>
      </c>
    </row>
    <row r="30" spans="1:14" s="44" customFormat="1" ht="159.75" customHeight="1">
      <c r="A30" s="13">
        <v>25</v>
      </c>
      <c r="B30" s="22" t="s">
        <v>120</v>
      </c>
      <c r="C30" s="22" t="s">
        <v>63</v>
      </c>
      <c r="D30" s="24" t="s">
        <v>38</v>
      </c>
      <c r="E30" s="24" t="s">
        <v>99</v>
      </c>
      <c r="F30" s="25"/>
      <c r="G30" s="26">
        <v>43958</v>
      </c>
      <c r="H30" s="26">
        <v>43958</v>
      </c>
      <c r="I30" s="30"/>
      <c r="J30" s="31"/>
      <c r="K30" s="30"/>
      <c r="L30" s="27"/>
      <c r="M30" s="27">
        <v>711000</v>
      </c>
      <c r="N30" s="21">
        <f t="shared" si="0"/>
        <v>711000</v>
      </c>
    </row>
    <row r="31" spans="1:14" s="44" customFormat="1" ht="130.5" customHeight="1">
      <c r="A31" s="13">
        <v>26</v>
      </c>
      <c r="B31" s="22" t="s">
        <v>121</v>
      </c>
      <c r="C31" s="22" t="s">
        <v>64</v>
      </c>
      <c r="D31" s="24" t="s">
        <v>38</v>
      </c>
      <c r="E31" s="24" t="s">
        <v>87</v>
      </c>
      <c r="F31" s="25"/>
      <c r="G31" s="26">
        <v>43987</v>
      </c>
      <c r="H31" s="26">
        <v>43987</v>
      </c>
      <c r="I31" s="30"/>
      <c r="J31" s="31"/>
      <c r="K31" s="30"/>
      <c r="L31" s="27"/>
      <c r="M31" s="27">
        <v>711000</v>
      </c>
      <c r="N31" s="21">
        <f t="shared" si="0"/>
        <v>711000</v>
      </c>
    </row>
    <row r="32" spans="1:14" s="44" customFormat="1" ht="148.5" customHeight="1">
      <c r="A32" s="13">
        <v>27</v>
      </c>
      <c r="B32" s="22" t="s">
        <v>122</v>
      </c>
      <c r="C32" s="22" t="s">
        <v>65</v>
      </c>
      <c r="D32" s="24" t="s">
        <v>38</v>
      </c>
      <c r="E32" s="24" t="s">
        <v>88</v>
      </c>
      <c r="F32" s="25"/>
      <c r="G32" s="26">
        <v>44014</v>
      </c>
      <c r="H32" s="26">
        <v>44014</v>
      </c>
      <c r="I32" s="32"/>
      <c r="J32" s="31"/>
      <c r="K32" s="30"/>
      <c r="L32" s="27"/>
      <c r="M32" s="27">
        <v>711000</v>
      </c>
      <c r="N32" s="21">
        <f t="shared" si="0"/>
        <v>711000</v>
      </c>
    </row>
    <row r="33" spans="1:14" s="44" customFormat="1" ht="136.5" customHeight="1">
      <c r="A33" s="13">
        <v>28</v>
      </c>
      <c r="B33" s="22" t="s">
        <v>123</v>
      </c>
      <c r="C33" s="22" t="s">
        <v>73</v>
      </c>
      <c r="D33" s="24" t="s">
        <v>38</v>
      </c>
      <c r="E33" s="24" t="s">
        <v>103</v>
      </c>
      <c r="F33" s="25"/>
      <c r="G33" s="26">
        <v>44051</v>
      </c>
      <c r="H33" s="26">
        <v>44053</v>
      </c>
      <c r="I33" s="30"/>
      <c r="J33" s="31"/>
      <c r="K33" s="30"/>
      <c r="L33" s="27"/>
      <c r="M33" s="27">
        <v>711000</v>
      </c>
      <c r="N33" s="21">
        <f>+SUM(I33,J33,K33,L33,M33)</f>
        <v>711000</v>
      </c>
    </row>
    <row r="34" spans="1:14" s="44" customFormat="1" ht="158.25" customHeight="1">
      <c r="A34" s="13">
        <v>29</v>
      </c>
      <c r="B34" s="22" t="s">
        <v>124</v>
      </c>
      <c r="C34" s="22" t="s">
        <v>104</v>
      </c>
      <c r="D34" s="24" t="s">
        <v>38</v>
      </c>
      <c r="E34" s="24" t="s">
        <v>105</v>
      </c>
      <c r="F34" s="25"/>
      <c r="G34" s="26">
        <v>44082</v>
      </c>
      <c r="H34" s="26">
        <v>44084</v>
      </c>
      <c r="I34" s="30"/>
      <c r="J34" s="31"/>
      <c r="K34" s="30"/>
      <c r="L34" s="27"/>
      <c r="M34" s="27">
        <v>711000</v>
      </c>
      <c r="N34" s="21">
        <f>+SUM(I34,J34,K34,L34,M34)</f>
        <v>711000</v>
      </c>
    </row>
    <row r="35" spans="1:14" ht="156.75" customHeight="1">
      <c r="A35" s="13">
        <v>30</v>
      </c>
      <c r="B35" s="22" t="s">
        <v>125</v>
      </c>
      <c r="C35" s="22" t="s">
        <v>71</v>
      </c>
      <c r="D35" s="24" t="s">
        <v>38</v>
      </c>
      <c r="E35" s="24" t="s">
        <v>89</v>
      </c>
      <c r="F35" s="25"/>
      <c r="G35" s="26">
        <v>44112</v>
      </c>
      <c r="H35" s="26">
        <v>44112</v>
      </c>
      <c r="I35" s="32"/>
      <c r="J35" s="31"/>
      <c r="K35" s="30"/>
      <c r="L35" s="27"/>
      <c r="M35" s="27">
        <v>711000</v>
      </c>
      <c r="N35" s="21">
        <f t="shared" si="0"/>
        <v>711000</v>
      </c>
    </row>
    <row r="36" spans="1:14" ht="171" customHeight="1">
      <c r="A36" s="13">
        <v>31</v>
      </c>
      <c r="B36" s="22" t="s">
        <v>126</v>
      </c>
      <c r="C36" s="22" t="s">
        <v>72</v>
      </c>
      <c r="D36" s="24" t="s">
        <v>38</v>
      </c>
      <c r="E36" s="24" t="s">
        <v>90</v>
      </c>
      <c r="F36" s="25"/>
      <c r="G36" s="26">
        <v>44139</v>
      </c>
      <c r="H36" s="26">
        <v>44118</v>
      </c>
      <c r="I36" s="32"/>
      <c r="J36" s="31"/>
      <c r="K36" s="30"/>
      <c r="L36" s="27"/>
      <c r="M36" s="27">
        <v>711000</v>
      </c>
      <c r="N36" s="21">
        <f t="shared" si="0"/>
        <v>711000</v>
      </c>
    </row>
    <row r="37" spans="1:14" ht="148.5" customHeight="1">
      <c r="A37" s="13">
        <v>32</v>
      </c>
      <c r="B37" s="22" t="s">
        <v>127</v>
      </c>
      <c r="C37" s="22" t="s">
        <v>74</v>
      </c>
      <c r="D37" s="24" t="s">
        <v>38</v>
      </c>
      <c r="E37" s="24" t="s">
        <v>91</v>
      </c>
      <c r="F37" s="25"/>
      <c r="G37" s="26">
        <v>44172</v>
      </c>
      <c r="H37" s="26">
        <v>44172</v>
      </c>
      <c r="I37" s="32"/>
      <c r="J37" s="31"/>
      <c r="K37" s="30"/>
      <c r="L37" s="27"/>
      <c r="M37" s="27">
        <v>711000</v>
      </c>
      <c r="N37" s="21">
        <f t="shared" si="0"/>
        <v>711000</v>
      </c>
    </row>
    <row r="38" spans="1:14" ht="153.75" customHeight="1">
      <c r="A38" s="13">
        <v>33</v>
      </c>
      <c r="B38" s="22" t="s">
        <v>128</v>
      </c>
      <c r="C38" s="22" t="s">
        <v>75</v>
      </c>
      <c r="D38" s="24" t="s">
        <v>38</v>
      </c>
      <c r="E38" s="24" t="s">
        <v>98</v>
      </c>
      <c r="F38" s="25"/>
      <c r="G38" s="26">
        <v>44251</v>
      </c>
      <c r="H38" s="26">
        <v>44265</v>
      </c>
      <c r="I38" s="32"/>
      <c r="J38" s="31"/>
      <c r="K38" s="30"/>
      <c r="L38" s="27"/>
      <c r="M38" s="27">
        <v>10000</v>
      </c>
      <c r="N38" s="21">
        <f t="shared" si="0"/>
        <v>10000</v>
      </c>
    </row>
    <row r="39" spans="1:14" ht="134.25" customHeight="1">
      <c r="A39" s="13">
        <v>34</v>
      </c>
      <c r="B39" s="22" t="s">
        <v>129</v>
      </c>
      <c r="C39" s="22" t="s">
        <v>76</v>
      </c>
      <c r="D39" s="24" t="s">
        <v>38</v>
      </c>
      <c r="E39" s="24" t="s">
        <v>97</v>
      </c>
      <c r="F39" s="25"/>
      <c r="G39" s="26">
        <v>44253</v>
      </c>
      <c r="H39" s="26">
        <v>44265</v>
      </c>
      <c r="I39" s="32"/>
      <c r="J39" s="31"/>
      <c r="K39" s="30"/>
      <c r="L39" s="27"/>
      <c r="M39" s="27">
        <v>10000</v>
      </c>
      <c r="N39" s="21">
        <f t="shared" si="0"/>
        <v>10000</v>
      </c>
    </row>
    <row r="40" spans="1:14" ht="151.5" customHeight="1">
      <c r="A40" s="13">
        <v>35</v>
      </c>
      <c r="B40" s="22" t="s">
        <v>130</v>
      </c>
      <c r="C40" s="22" t="s">
        <v>77</v>
      </c>
      <c r="D40" s="24" t="s">
        <v>38</v>
      </c>
      <c r="E40" s="24" t="s">
        <v>79</v>
      </c>
      <c r="F40" s="25"/>
      <c r="G40" s="26">
        <v>44260</v>
      </c>
      <c r="H40" s="26">
        <v>44280</v>
      </c>
      <c r="I40" s="32"/>
      <c r="J40" s="31"/>
      <c r="K40" s="30"/>
      <c r="L40" s="27"/>
      <c r="M40" s="27">
        <v>10000</v>
      </c>
      <c r="N40" s="21">
        <f>+M40</f>
        <v>10000</v>
      </c>
    </row>
    <row r="41" spans="1:14" ht="139.5" customHeight="1">
      <c r="A41" s="13">
        <v>36</v>
      </c>
      <c r="B41" s="22" t="s">
        <v>131</v>
      </c>
      <c r="C41" s="22" t="s">
        <v>85</v>
      </c>
      <c r="D41" s="24" t="s">
        <v>38</v>
      </c>
      <c r="E41" s="24" t="s">
        <v>86</v>
      </c>
      <c r="F41" s="25"/>
      <c r="G41" s="26">
        <v>44299</v>
      </c>
      <c r="H41" s="26">
        <v>44302</v>
      </c>
      <c r="I41" s="32"/>
      <c r="J41" s="31"/>
      <c r="K41" s="30"/>
      <c r="L41" s="27"/>
      <c r="M41" s="27">
        <v>10000</v>
      </c>
      <c r="N41" s="21">
        <f>+M41</f>
        <v>10000</v>
      </c>
    </row>
    <row r="42" spans="1:14" ht="223.5" customHeight="1" hidden="1">
      <c r="A42" s="13">
        <v>37</v>
      </c>
      <c r="B42" s="22"/>
      <c r="C42" s="22"/>
      <c r="D42" s="24"/>
      <c r="E42" s="24"/>
      <c r="F42" s="41"/>
      <c r="G42" s="26"/>
      <c r="H42" s="26"/>
      <c r="I42" s="32">
        <v>0</v>
      </c>
      <c r="J42" s="31"/>
      <c r="K42" s="30"/>
      <c r="L42" s="27"/>
      <c r="M42" s="27"/>
      <c r="N42" s="21">
        <f>+K42</f>
        <v>0</v>
      </c>
    </row>
    <row r="43" spans="1:14" ht="184.5" hidden="1">
      <c r="A43" s="13">
        <v>38</v>
      </c>
      <c r="B43" s="22"/>
      <c r="C43" s="22"/>
      <c r="D43" s="24"/>
      <c r="E43" s="24"/>
      <c r="F43" s="41" t="s">
        <v>138</v>
      </c>
      <c r="G43" s="26"/>
      <c r="H43" s="26"/>
      <c r="I43" s="32">
        <v>0</v>
      </c>
      <c r="J43" s="31"/>
      <c r="K43" s="30"/>
      <c r="L43" s="27"/>
      <c r="M43" s="27"/>
      <c r="N43" s="21">
        <f>+K43</f>
        <v>0</v>
      </c>
    </row>
    <row r="44" spans="1:14" ht="177" customHeight="1">
      <c r="A44" s="13">
        <v>37</v>
      </c>
      <c r="B44" s="22" t="s">
        <v>139</v>
      </c>
      <c r="C44" s="22" t="s">
        <v>140</v>
      </c>
      <c r="D44" s="24" t="s">
        <v>38</v>
      </c>
      <c r="E44" s="24" t="s">
        <v>141</v>
      </c>
      <c r="F44" s="41">
        <v>44309</v>
      </c>
      <c r="G44" s="26">
        <v>44321</v>
      </c>
      <c r="H44" s="26">
        <v>44327</v>
      </c>
      <c r="I44" s="32"/>
      <c r="J44" s="31"/>
      <c r="K44" s="30"/>
      <c r="L44" s="27">
        <v>0</v>
      </c>
      <c r="M44" s="27">
        <v>10000</v>
      </c>
      <c r="N44" s="21">
        <f>+M44</f>
        <v>10000</v>
      </c>
    </row>
    <row r="45" spans="1:14" ht="192.75" customHeight="1" hidden="1">
      <c r="A45" s="13">
        <v>40</v>
      </c>
      <c r="B45" s="22"/>
      <c r="C45" s="22"/>
      <c r="D45" s="24"/>
      <c r="E45" s="24"/>
      <c r="F45" s="41"/>
      <c r="G45" s="26"/>
      <c r="H45" s="26"/>
      <c r="I45" s="32">
        <v>0</v>
      </c>
      <c r="J45" s="31"/>
      <c r="K45" s="30"/>
      <c r="L45" s="27"/>
      <c r="M45" s="27"/>
      <c r="N45" s="27">
        <f>+I45</f>
        <v>0</v>
      </c>
    </row>
    <row r="46" spans="1:14" ht="192.75" customHeight="1" hidden="1">
      <c r="A46" s="13">
        <v>41</v>
      </c>
      <c r="B46" s="22"/>
      <c r="C46" s="22"/>
      <c r="D46" s="24"/>
      <c r="E46" s="24"/>
      <c r="F46" s="41"/>
      <c r="G46" s="26"/>
      <c r="H46" s="26"/>
      <c r="I46" s="32"/>
      <c r="J46" s="31"/>
      <c r="K46" s="30"/>
      <c r="L46" s="27"/>
      <c r="M46" s="27"/>
      <c r="N46" s="27">
        <f>+I46</f>
        <v>0</v>
      </c>
    </row>
    <row r="47" spans="1:14" ht="158.25" customHeight="1" hidden="1">
      <c r="A47" s="13">
        <v>42</v>
      </c>
      <c r="B47" s="22"/>
      <c r="C47" s="22"/>
      <c r="D47" s="24"/>
      <c r="E47" s="24"/>
      <c r="F47" s="46"/>
      <c r="G47" s="26"/>
      <c r="H47" s="26"/>
      <c r="I47" s="47">
        <v>0</v>
      </c>
      <c r="J47" s="31"/>
      <c r="K47" s="30"/>
      <c r="L47" s="27"/>
      <c r="M47" s="27"/>
      <c r="N47" s="27">
        <f>+I47</f>
        <v>0</v>
      </c>
    </row>
    <row r="48" spans="1:14" ht="126.75" customHeight="1" hidden="1">
      <c r="A48" s="13">
        <v>43</v>
      </c>
      <c r="B48" s="22"/>
      <c r="C48" s="22"/>
      <c r="D48" s="24"/>
      <c r="E48" s="24"/>
      <c r="F48" s="46"/>
      <c r="G48" s="26"/>
      <c r="H48" s="26"/>
      <c r="I48" s="47">
        <v>0</v>
      </c>
      <c r="J48" s="31"/>
      <c r="K48" s="48"/>
      <c r="L48" s="19"/>
      <c r="M48" s="19"/>
      <c r="N48" s="19">
        <f>+I48</f>
        <v>0</v>
      </c>
    </row>
    <row r="49" spans="1:14" ht="129" customHeight="1" hidden="1">
      <c r="A49" s="13">
        <v>44</v>
      </c>
      <c r="B49" s="22"/>
      <c r="C49" s="22"/>
      <c r="D49" s="24"/>
      <c r="E49" s="24"/>
      <c r="F49" s="46"/>
      <c r="G49" s="26"/>
      <c r="H49" s="26"/>
      <c r="I49" s="32"/>
      <c r="J49" s="31">
        <v>0</v>
      </c>
      <c r="K49" s="30"/>
      <c r="L49" s="27"/>
      <c r="M49" s="27"/>
      <c r="N49" s="19">
        <f>+J49</f>
        <v>0</v>
      </c>
    </row>
    <row r="50" spans="1:14" ht="164.25" customHeight="1" hidden="1">
      <c r="A50" s="13">
        <v>45</v>
      </c>
      <c r="B50" s="14"/>
      <c r="C50" s="14"/>
      <c r="D50" s="16"/>
      <c r="E50" s="16"/>
      <c r="F50" s="49"/>
      <c r="G50" s="18"/>
      <c r="H50" s="18"/>
      <c r="I50" s="50">
        <v>0</v>
      </c>
      <c r="J50" s="51"/>
      <c r="K50" s="48"/>
      <c r="L50" s="19"/>
      <c r="M50" s="19"/>
      <c r="N50" s="19">
        <f>+I50</f>
        <v>0</v>
      </c>
    </row>
    <row r="51" spans="1:14" ht="61.5" hidden="1">
      <c r="A51" s="13">
        <v>46</v>
      </c>
      <c r="B51" s="22"/>
      <c r="C51" s="22"/>
      <c r="D51" s="24"/>
      <c r="E51" s="24"/>
      <c r="F51" s="41"/>
      <c r="G51" s="26"/>
      <c r="H51" s="26"/>
      <c r="I51" s="47">
        <v>0</v>
      </c>
      <c r="J51" s="31"/>
      <c r="K51" s="30"/>
      <c r="L51" s="27"/>
      <c r="M51" s="27"/>
      <c r="N51" s="27">
        <f>+I51</f>
        <v>0</v>
      </c>
    </row>
    <row r="52" spans="1:14" ht="61.5" hidden="1">
      <c r="A52" s="13">
        <v>47</v>
      </c>
      <c r="B52" s="14"/>
      <c r="C52" s="14"/>
      <c r="D52" s="16"/>
      <c r="E52" s="16"/>
      <c r="F52" s="49"/>
      <c r="G52" s="18"/>
      <c r="H52" s="18"/>
      <c r="I52" s="50">
        <v>0</v>
      </c>
      <c r="J52" s="51"/>
      <c r="K52" s="48"/>
      <c r="L52" s="19"/>
      <c r="M52" s="19"/>
      <c r="N52" s="19">
        <f>+I52</f>
        <v>0</v>
      </c>
    </row>
    <row r="53" spans="1:14" ht="156" customHeight="1">
      <c r="A53" s="13">
        <v>38</v>
      </c>
      <c r="B53" s="14" t="s">
        <v>142</v>
      </c>
      <c r="C53" s="14" t="s">
        <v>144</v>
      </c>
      <c r="D53" s="16" t="s">
        <v>38</v>
      </c>
      <c r="E53" s="24" t="s">
        <v>143</v>
      </c>
      <c r="F53" s="49"/>
      <c r="G53" s="18">
        <v>44351</v>
      </c>
      <c r="H53" s="18">
        <v>44358</v>
      </c>
      <c r="I53" s="52"/>
      <c r="J53" s="51"/>
      <c r="K53" s="48"/>
      <c r="L53" s="19">
        <v>0</v>
      </c>
      <c r="M53" s="19">
        <v>10000</v>
      </c>
      <c r="N53" s="19">
        <f aca="true" t="shared" si="1" ref="N53:N58">+M53</f>
        <v>10000</v>
      </c>
    </row>
    <row r="54" spans="1:14" ht="180.75" customHeight="1">
      <c r="A54" s="13">
        <v>39</v>
      </c>
      <c r="B54" s="14" t="s">
        <v>145</v>
      </c>
      <c r="C54" s="14" t="s">
        <v>145</v>
      </c>
      <c r="D54" s="43" t="s">
        <v>38</v>
      </c>
      <c r="E54" s="43" t="s">
        <v>146</v>
      </c>
      <c r="F54" s="49"/>
      <c r="G54" s="18">
        <v>44382</v>
      </c>
      <c r="H54" s="18">
        <v>44386</v>
      </c>
      <c r="I54" s="52"/>
      <c r="J54" s="51"/>
      <c r="K54" s="48"/>
      <c r="L54" s="19">
        <v>0</v>
      </c>
      <c r="M54" s="19">
        <v>10000</v>
      </c>
      <c r="N54" s="19">
        <f t="shared" si="1"/>
        <v>10000</v>
      </c>
    </row>
    <row r="55" spans="1:14" ht="184.5">
      <c r="A55" s="13">
        <v>40</v>
      </c>
      <c r="B55" s="14" t="s">
        <v>149</v>
      </c>
      <c r="C55" s="14" t="s">
        <v>149</v>
      </c>
      <c r="D55" s="24" t="s">
        <v>38</v>
      </c>
      <c r="E55" s="43" t="s">
        <v>150</v>
      </c>
      <c r="F55" s="49"/>
      <c r="G55" s="18">
        <v>44411</v>
      </c>
      <c r="H55" s="18">
        <v>44417</v>
      </c>
      <c r="I55" s="52"/>
      <c r="J55" s="51"/>
      <c r="K55" s="48"/>
      <c r="L55" s="19">
        <v>0</v>
      </c>
      <c r="M55" s="19">
        <v>10000</v>
      </c>
      <c r="N55" s="19">
        <f t="shared" si="1"/>
        <v>10000</v>
      </c>
    </row>
    <row r="56" spans="1:14" ht="123">
      <c r="A56" s="13">
        <v>41</v>
      </c>
      <c r="B56" s="14" t="s">
        <v>153</v>
      </c>
      <c r="C56" s="14" t="s">
        <v>152</v>
      </c>
      <c r="D56" s="24" t="s">
        <v>38</v>
      </c>
      <c r="E56" s="43" t="s">
        <v>161</v>
      </c>
      <c r="F56" s="49"/>
      <c r="G56" s="18">
        <v>44441</v>
      </c>
      <c r="H56" s="18">
        <v>44447</v>
      </c>
      <c r="I56" s="52"/>
      <c r="J56" s="51"/>
      <c r="K56" s="48"/>
      <c r="L56" s="68"/>
      <c r="M56" s="19">
        <v>10000</v>
      </c>
      <c r="N56" s="19">
        <f t="shared" si="1"/>
        <v>10000</v>
      </c>
    </row>
    <row r="57" spans="1:14" ht="184.5">
      <c r="A57" s="13">
        <v>42</v>
      </c>
      <c r="B57" s="14" t="s">
        <v>154</v>
      </c>
      <c r="C57" s="14" t="s">
        <v>155</v>
      </c>
      <c r="D57" s="24" t="s">
        <v>38</v>
      </c>
      <c r="E57" s="43" t="s">
        <v>156</v>
      </c>
      <c r="F57" s="49"/>
      <c r="G57" s="18">
        <v>44474</v>
      </c>
      <c r="H57" s="18">
        <v>44483</v>
      </c>
      <c r="I57" s="52"/>
      <c r="J57" s="51"/>
      <c r="K57" s="68"/>
      <c r="L57" s="48"/>
      <c r="M57" s="19">
        <v>10000</v>
      </c>
      <c r="N57" s="19">
        <f t="shared" si="1"/>
        <v>10000</v>
      </c>
    </row>
    <row r="58" spans="1:14" ht="184.5">
      <c r="A58" s="13">
        <v>43</v>
      </c>
      <c r="B58" s="14" t="s">
        <v>158</v>
      </c>
      <c r="C58" s="14" t="s">
        <v>159</v>
      </c>
      <c r="D58" s="24" t="s">
        <v>38</v>
      </c>
      <c r="E58" s="43" t="s">
        <v>160</v>
      </c>
      <c r="F58" s="49"/>
      <c r="G58" s="18">
        <v>44502</v>
      </c>
      <c r="H58" s="18">
        <v>44508</v>
      </c>
      <c r="I58" s="52"/>
      <c r="J58" s="51"/>
      <c r="K58" s="68"/>
      <c r="L58" s="48">
        <v>0</v>
      </c>
      <c r="M58" s="19">
        <v>10000</v>
      </c>
      <c r="N58" s="19">
        <f t="shared" si="1"/>
        <v>10000</v>
      </c>
    </row>
    <row r="59" spans="1:14" ht="184.5">
      <c r="A59" s="13">
        <v>44</v>
      </c>
      <c r="B59" s="14" t="s">
        <v>162</v>
      </c>
      <c r="C59" s="14" t="s">
        <v>162</v>
      </c>
      <c r="D59" s="24" t="s">
        <v>38</v>
      </c>
      <c r="E59" s="43" t="s">
        <v>163</v>
      </c>
      <c r="F59" s="49"/>
      <c r="G59" s="18">
        <v>44531</v>
      </c>
      <c r="H59" s="18">
        <v>44538</v>
      </c>
      <c r="I59" s="52"/>
      <c r="J59" s="51">
        <v>0</v>
      </c>
      <c r="K59" s="48">
        <v>10000</v>
      </c>
      <c r="L59" s="19"/>
      <c r="M59" s="19"/>
      <c r="N59" s="19">
        <f>+K59</f>
        <v>10000</v>
      </c>
    </row>
    <row r="60" spans="1:14" ht="123">
      <c r="A60" s="13">
        <v>43</v>
      </c>
      <c r="B60" s="14" t="s">
        <v>164</v>
      </c>
      <c r="C60" s="14" t="s">
        <v>164</v>
      </c>
      <c r="D60" s="24" t="s">
        <v>165</v>
      </c>
      <c r="E60" s="43" t="s">
        <v>166</v>
      </c>
      <c r="F60" s="49">
        <v>10</v>
      </c>
      <c r="G60" s="18">
        <v>44603</v>
      </c>
      <c r="H60" s="18">
        <v>44603</v>
      </c>
      <c r="I60" s="52">
        <v>130927.2</v>
      </c>
      <c r="J60" s="51"/>
      <c r="K60" s="48"/>
      <c r="L60" s="19"/>
      <c r="M60" s="19"/>
      <c r="N60" s="19">
        <f aca="true" t="shared" si="2" ref="N60:N70">+I60</f>
        <v>130927.2</v>
      </c>
    </row>
    <row r="61" spans="1:14" ht="61.5">
      <c r="A61" s="13">
        <v>44</v>
      </c>
      <c r="B61" s="14" t="s">
        <v>167</v>
      </c>
      <c r="C61" s="14" t="s">
        <v>167</v>
      </c>
      <c r="D61" s="24" t="s">
        <v>168</v>
      </c>
      <c r="E61" s="43" t="s">
        <v>169</v>
      </c>
      <c r="F61" s="49"/>
      <c r="G61" s="18">
        <v>44607</v>
      </c>
      <c r="H61" s="18">
        <v>44607</v>
      </c>
      <c r="I61" s="52">
        <v>13800</v>
      </c>
      <c r="J61" s="51"/>
      <c r="K61" s="48"/>
      <c r="L61" s="19"/>
      <c r="M61" s="19"/>
      <c r="N61" s="19">
        <f t="shared" si="2"/>
        <v>13800</v>
      </c>
    </row>
    <row r="62" spans="1:14" ht="61.5">
      <c r="A62" s="13">
        <v>45</v>
      </c>
      <c r="B62" s="14" t="s">
        <v>40</v>
      </c>
      <c r="C62" s="14" t="s">
        <v>40</v>
      </c>
      <c r="D62" s="24" t="s">
        <v>170</v>
      </c>
      <c r="E62" s="43" t="s">
        <v>171</v>
      </c>
      <c r="F62" s="49"/>
      <c r="G62" s="18">
        <v>44614</v>
      </c>
      <c r="H62" s="18">
        <v>44616</v>
      </c>
      <c r="I62" s="52">
        <v>200000.31</v>
      </c>
      <c r="J62" s="51"/>
      <c r="K62" s="48"/>
      <c r="L62" s="19"/>
      <c r="M62" s="19"/>
      <c r="N62" s="19">
        <f>+I62</f>
        <v>200000.31</v>
      </c>
    </row>
    <row r="63" spans="1:14" ht="123">
      <c r="A63" s="13">
        <v>46</v>
      </c>
      <c r="B63" s="14" t="s">
        <v>172</v>
      </c>
      <c r="C63" s="14" t="s">
        <v>172</v>
      </c>
      <c r="D63" s="24" t="s">
        <v>173</v>
      </c>
      <c r="E63" s="43" t="s">
        <v>174</v>
      </c>
      <c r="F63" s="49"/>
      <c r="G63" s="18">
        <v>44617</v>
      </c>
      <c r="H63" s="18">
        <v>44620</v>
      </c>
      <c r="I63" s="52">
        <v>9440</v>
      </c>
      <c r="J63" s="51"/>
      <c r="K63" s="48"/>
      <c r="L63" s="19"/>
      <c r="M63" s="19"/>
      <c r="N63" s="19">
        <f>+I63</f>
        <v>9440</v>
      </c>
    </row>
    <row r="64" spans="1:14" ht="61.5">
      <c r="A64" s="13">
        <v>47</v>
      </c>
      <c r="B64" s="14" t="s">
        <v>175</v>
      </c>
      <c r="C64" s="14" t="s">
        <v>175</v>
      </c>
      <c r="D64" s="24" t="s">
        <v>176</v>
      </c>
      <c r="E64" s="43" t="s">
        <v>177</v>
      </c>
      <c r="F64" s="49"/>
      <c r="G64" s="18">
        <v>44617</v>
      </c>
      <c r="H64" s="18">
        <v>44622</v>
      </c>
      <c r="I64" s="52">
        <v>34987</v>
      </c>
      <c r="J64" s="51"/>
      <c r="K64" s="48"/>
      <c r="L64" s="19"/>
      <c r="M64" s="19"/>
      <c r="N64" s="19">
        <f t="shared" si="2"/>
        <v>34987</v>
      </c>
    </row>
    <row r="65" spans="1:14" ht="61.5" hidden="1">
      <c r="A65" s="13">
        <v>48</v>
      </c>
      <c r="B65" s="14"/>
      <c r="C65" s="14"/>
      <c r="D65" s="24"/>
      <c r="E65" s="43"/>
      <c r="F65" s="49"/>
      <c r="G65" s="18"/>
      <c r="H65" s="18"/>
      <c r="I65" s="52">
        <v>0</v>
      </c>
      <c r="J65" s="51"/>
      <c r="K65" s="48"/>
      <c r="L65" s="19"/>
      <c r="M65" s="19"/>
      <c r="N65" s="19">
        <f t="shared" si="2"/>
        <v>0</v>
      </c>
    </row>
    <row r="66" spans="1:14" ht="61.5" hidden="1">
      <c r="A66" s="13">
        <v>49</v>
      </c>
      <c r="B66" s="14"/>
      <c r="C66" s="14"/>
      <c r="D66" s="16"/>
      <c r="E66" s="24"/>
      <c r="F66" s="49"/>
      <c r="G66" s="18"/>
      <c r="H66" s="18"/>
      <c r="I66" s="52">
        <v>0</v>
      </c>
      <c r="J66" s="51"/>
      <c r="K66" s="48"/>
      <c r="L66" s="19"/>
      <c r="M66" s="19"/>
      <c r="N66" s="19">
        <f t="shared" si="2"/>
        <v>0</v>
      </c>
    </row>
    <row r="67" spans="1:14" ht="61.5" hidden="1">
      <c r="A67" s="13">
        <v>50</v>
      </c>
      <c r="B67" s="14"/>
      <c r="C67" s="14"/>
      <c r="D67" s="24"/>
      <c r="E67" s="43"/>
      <c r="F67" s="49"/>
      <c r="G67" s="18"/>
      <c r="H67" s="18"/>
      <c r="I67" s="52">
        <v>0</v>
      </c>
      <c r="J67" s="51"/>
      <c r="K67" s="48"/>
      <c r="L67" s="19"/>
      <c r="M67" s="19"/>
      <c r="N67" s="19">
        <f t="shared" si="2"/>
        <v>0</v>
      </c>
    </row>
    <row r="68" spans="1:14" ht="61.5" hidden="1">
      <c r="A68" s="13">
        <v>51</v>
      </c>
      <c r="B68" s="14"/>
      <c r="C68" s="14"/>
      <c r="D68" s="24"/>
      <c r="E68" s="43"/>
      <c r="F68" s="49"/>
      <c r="G68" s="18"/>
      <c r="H68" s="18"/>
      <c r="I68" s="52">
        <v>0</v>
      </c>
      <c r="J68" s="51"/>
      <c r="K68" s="48"/>
      <c r="L68" s="19"/>
      <c r="M68" s="19"/>
      <c r="N68" s="19">
        <f t="shared" si="2"/>
        <v>0</v>
      </c>
    </row>
    <row r="69" spans="1:14" ht="61.5" hidden="1">
      <c r="A69" s="13">
        <v>52</v>
      </c>
      <c r="B69" s="14"/>
      <c r="C69" s="14"/>
      <c r="D69" s="24"/>
      <c r="E69" s="43"/>
      <c r="F69" s="49"/>
      <c r="G69" s="18"/>
      <c r="H69" s="18"/>
      <c r="I69" s="52">
        <v>0</v>
      </c>
      <c r="J69" s="51"/>
      <c r="K69" s="48"/>
      <c r="L69" s="19"/>
      <c r="M69" s="19"/>
      <c r="N69" s="19">
        <f t="shared" si="2"/>
        <v>0</v>
      </c>
    </row>
    <row r="70" spans="1:14" ht="61.5" hidden="1">
      <c r="A70" s="13">
        <v>53</v>
      </c>
      <c r="B70" s="14"/>
      <c r="C70" s="14"/>
      <c r="D70" s="24"/>
      <c r="E70" s="43"/>
      <c r="F70" s="49"/>
      <c r="G70" s="18"/>
      <c r="H70" s="18"/>
      <c r="I70" s="52">
        <v>0</v>
      </c>
      <c r="J70" s="51"/>
      <c r="K70" s="48"/>
      <c r="L70" s="19"/>
      <c r="M70" s="19"/>
      <c r="N70" s="19">
        <f t="shared" si="2"/>
        <v>0</v>
      </c>
    </row>
    <row r="71" spans="1:14" ht="61.5" hidden="1">
      <c r="A71" s="13">
        <v>54</v>
      </c>
      <c r="B71" s="14"/>
      <c r="C71" s="14"/>
      <c r="D71" s="24"/>
      <c r="E71" s="43"/>
      <c r="F71" s="49"/>
      <c r="G71" s="18"/>
      <c r="H71" s="18"/>
      <c r="I71" s="67"/>
      <c r="J71" s="52">
        <v>0</v>
      </c>
      <c r="K71" s="48"/>
      <c r="L71" s="19"/>
      <c r="M71" s="19"/>
      <c r="N71" s="19">
        <f aca="true" t="shared" si="3" ref="N71:N77">+J71</f>
        <v>0</v>
      </c>
    </row>
    <row r="72" spans="1:14" ht="61.5" hidden="1">
      <c r="A72" s="59">
        <v>55</v>
      </c>
      <c r="B72" s="60"/>
      <c r="C72" s="14"/>
      <c r="D72" s="16"/>
      <c r="E72" s="24"/>
      <c r="F72" s="49"/>
      <c r="G72" s="18"/>
      <c r="H72" s="18"/>
      <c r="I72" s="67"/>
      <c r="J72" s="52">
        <v>0</v>
      </c>
      <c r="K72" s="48"/>
      <c r="L72" s="19"/>
      <c r="M72" s="19"/>
      <c r="N72" s="19">
        <f t="shared" si="3"/>
        <v>0</v>
      </c>
    </row>
    <row r="73" spans="1:14" ht="61.5" hidden="1">
      <c r="A73" s="13">
        <v>56</v>
      </c>
      <c r="B73" s="14"/>
      <c r="C73" s="14"/>
      <c r="D73" s="16"/>
      <c r="E73" s="24"/>
      <c r="F73" s="49"/>
      <c r="G73" s="18"/>
      <c r="H73" s="18"/>
      <c r="I73" s="67"/>
      <c r="J73" s="52">
        <v>0</v>
      </c>
      <c r="K73" s="48"/>
      <c r="L73" s="19"/>
      <c r="M73" s="19"/>
      <c r="N73" s="19">
        <f t="shared" si="3"/>
        <v>0</v>
      </c>
    </row>
    <row r="74" spans="1:14" ht="61.5" hidden="1">
      <c r="A74" s="13">
        <v>57</v>
      </c>
      <c r="B74" s="14"/>
      <c r="C74" s="14"/>
      <c r="D74" s="16"/>
      <c r="E74" s="24"/>
      <c r="F74" s="49"/>
      <c r="G74" s="18"/>
      <c r="H74" s="18"/>
      <c r="I74" s="67"/>
      <c r="J74" s="52">
        <v>0</v>
      </c>
      <c r="K74" s="48"/>
      <c r="L74" s="19"/>
      <c r="M74" s="19"/>
      <c r="N74" s="19">
        <f t="shared" si="3"/>
        <v>0</v>
      </c>
    </row>
    <row r="75" spans="1:14" ht="61.5">
      <c r="A75" s="13">
        <v>58</v>
      </c>
      <c r="B75" s="14"/>
      <c r="C75" s="14"/>
      <c r="D75" s="16"/>
      <c r="E75" s="24"/>
      <c r="F75" s="49"/>
      <c r="G75" s="18"/>
      <c r="H75" s="18"/>
      <c r="I75" s="67"/>
      <c r="J75" s="52">
        <v>0</v>
      </c>
      <c r="K75" s="48"/>
      <c r="L75" s="19"/>
      <c r="M75" s="19"/>
      <c r="N75" s="19">
        <f t="shared" si="3"/>
        <v>0</v>
      </c>
    </row>
    <row r="76" spans="1:14" ht="61.5">
      <c r="A76" s="13">
        <v>59</v>
      </c>
      <c r="B76" s="14"/>
      <c r="C76" s="14"/>
      <c r="D76" s="16"/>
      <c r="E76" s="24"/>
      <c r="F76" s="49"/>
      <c r="G76" s="18"/>
      <c r="H76" s="18"/>
      <c r="I76" s="67"/>
      <c r="J76" s="52">
        <v>0</v>
      </c>
      <c r="K76" s="48"/>
      <c r="L76" s="19"/>
      <c r="M76" s="19"/>
      <c r="N76" s="19">
        <f t="shared" si="3"/>
        <v>0</v>
      </c>
    </row>
    <row r="77" spans="1:14" ht="61.5">
      <c r="A77" s="13">
        <v>60</v>
      </c>
      <c r="B77" s="14"/>
      <c r="C77" s="14"/>
      <c r="D77" s="16"/>
      <c r="E77" s="24"/>
      <c r="F77" s="49"/>
      <c r="G77" s="18"/>
      <c r="H77" s="18"/>
      <c r="I77" s="67"/>
      <c r="J77" s="52">
        <v>0</v>
      </c>
      <c r="K77" s="48"/>
      <c r="L77" s="19"/>
      <c r="M77" s="19"/>
      <c r="N77" s="19">
        <f t="shared" si="3"/>
        <v>0</v>
      </c>
    </row>
    <row r="78" spans="1:14" ht="90.75" customHeight="1" thickBot="1">
      <c r="A78" s="53" t="s">
        <v>7</v>
      </c>
      <c r="B78" s="54"/>
      <c r="C78" s="54"/>
      <c r="D78" s="55"/>
      <c r="E78" s="55"/>
      <c r="F78" s="56">
        <v>44309</v>
      </c>
      <c r="G78" s="57"/>
      <c r="H78" s="57"/>
      <c r="I78" s="58">
        <f aca="true" t="shared" si="4" ref="I78:N78">SUM(I6:I77)</f>
        <v>389154.51</v>
      </c>
      <c r="J78" s="58">
        <f t="shared" si="4"/>
        <v>0</v>
      </c>
      <c r="K78" s="58">
        <f t="shared" si="4"/>
        <v>10000</v>
      </c>
      <c r="L78" s="58">
        <f t="shared" si="4"/>
        <v>0</v>
      </c>
      <c r="M78" s="58">
        <f t="shared" si="4"/>
        <v>9868937.89</v>
      </c>
      <c r="N78" s="58">
        <f t="shared" si="4"/>
        <v>10268092.4</v>
      </c>
    </row>
    <row r="79" spans="1:14" ht="61.5">
      <c r="A79" s="65"/>
      <c r="B79" s="65"/>
      <c r="C79" s="65"/>
      <c r="D79" s="36"/>
      <c r="E79" s="65"/>
      <c r="F79" s="5"/>
      <c r="G79" s="36"/>
      <c r="H79" s="37"/>
      <c r="I79" s="42"/>
      <c r="J79" s="6"/>
      <c r="K79" s="6"/>
      <c r="L79" s="6"/>
      <c r="M79" s="37"/>
      <c r="N79" s="38"/>
    </row>
    <row r="80" spans="1:14" s="44" customFormat="1" ht="51.75" customHeight="1">
      <c r="A80" s="6"/>
      <c r="B80" s="6"/>
      <c r="C80" s="6"/>
      <c r="D80" s="34"/>
      <c r="E80" s="65"/>
      <c r="F80" s="65"/>
      <c r="G80" s="65"/>
      <c r="H80" s="33"/>
      <c r="I80" s="39"/>
      <c r="J80" s="65"/>
      <c r="K80" s="40"/>
      <c r="L80" s="36"/>
      <c r="M80" s="8"/>
      <c r="N80" s="8"/>
    </row>
    <row r="81" spans="1:14" s="44" customFormat="1" ht="51.75" customHeight="1">
      <c r="A81" s="75" t="s">
        <v>67</v>
      </c>
      <c r="B81" s="75"/>
      <c r="C81" s="75"/>
      <c r="D81" s="34"/>
      <c r="E81" s="75" t="s">
        <v>157</v>
      </c>
      <c r="F81" s="75"/>
      <c r="G81" s="75"/>
      <c r="H81" s="33"/>
      <c r="I81" s="64"/>
      <c r="J81" s="75" t="s">
        <v>68</v>
      </c>
      <c r="K81" s="75"/>
      <c r="L81" s="75"/>
      <c r="M81" s="8"/>
      <c r="N81" s="8"/>
    </row>
    <row r="82" spans="1:25" s="44" customFormat="1" ht="54.75" customHeight="1">
      <c r="A82" s="69" t="s">
        <v>151</v>
      </c>
      <c r="B82" s="69"/>
      <c r="C82" s="69"/>
      <c r="D82" s="34"/>
      <c r="E82" s="70" t="s">
        <v>69</v>
      </c>
      <c r="F82" s="70"/>
      <c r="G82" s="70"/>
      <c r="H82" s="35"/>
      <c r="I82" s="33"/>
      <c r="J82" s="70" t="s">
        <v>50</v>
      </c>
      <c r="K82" s="70"/>
      <c r="L82" s="70"/>
      <c r="M82" s="8"/>
      <c r="N82" s="8"/>
      <c r="Y82" s="62"/>
    </row>
    <row r="83" spans="1:14" s="44" customFormat="1" ht="61.5">
      <c r="A83" s="73" t="s">
        <v>148</v>
      </c>
      <c r="B83" s="73"/>
      <c r="C83" s="73"/>
      <c r="D83" s="6"/>
      <c r="E83" s="71" t="s">
        <v>70</v>
      </c>
      <c r="F83" s="71"/>
      <c r="G83" s="71"/>
      <c r="H83" s="65"/>
      <c r="I83" s="6" t="s">
        <v>34</v>
      </c>
      <c r="J83" s="7"/>
      <c r="K83" s="72" t="s">
        <v>147</v>
      </c>
      <c r="L83" s="72"/>
      <c r="M83" s="72"/>
      <c r="N83" s="8"/>
    </row>
    <row r="84" spans="1:14" s="44" customFormat="1" ht="61.5">
      <c r="A84" s="65"/>
      <c r="B84" s="5"/>
      <c r="C84" s="5"/>
      <c r="D84" s="6"/>
      <c r="E84" s="6"/>
      <c r="F84" s="65"/>
      <c r="G84" s="65"/>
      <c r="H84" s="65"/>
      <c r="I84" s="6"/>
      <c r="J84" s="7"/>
      <c r="K84" s="7"/>
      <c r="L84" s="7"/>
      <c r="M84" s="7"/>
      <c r="N84" s="8"/>
    </row>
    <row r="85" spans="1:14" s="44" customFormat="1" ht="46.5">
      <c r="A85" s="66"/>
      <c r="B85" s="1"/>
      <c r="C85" s="1"/>
      <c r="D85" s="2"/>
      <c r="E85" s="2"/>
      <c r="F85" s="66"/>
      <c r="G85" s="66"/>
      <c r="H85" s="66"/>
      <c r="I85" s="2"/>
      <c r="J85" s="3"/>
      <c r="K85" s="3"/>
      <c r="L85" s="3"/>
      <c r="M85" s="3"/>
      <c r="N85" s="4"/>
    </row>
    <row r="86" spans="1:14" s="44" customFormat="1" ht="46.5">
      <c r="A86" s="66"/>
      <c r="B86" s="1"/>
      <c r="C86" s="1"/>
      <c r="D86" s="2"/>
      <c r="E86" s="2"/>
      <c r="F86" s="66"/>
      <c r="G86" s="66"/>
      <c r="H86" s="66"/>
      <c r="I86" s="2"/>
      <c r="J86" s="3"/>
      <c r="K86" s="3"/>
      <c r="L86" s="3"/>
      <c r="M86" s="3"/>
      <c r="N86" s="61"/>
    </row>
    <row r="87" spans="1:14" s="44" customFormat="1" ht="46.5">
      <c r="A87" s="66"/>
      <c r="B87" s="1"/>
      <c r="C87" s="1"/>
      <c r="D87" s="2"/>
      <c r="E87" s="2"/>
      <c r="F87" s="66"/>
      <c r="G87" s="66"/>
      <c r="H87" s="66"/>
      <c r="I87" s="2"/>
      <c r="J87" s="3"/>
      <c r="K87" s="3"/>
      <c r="L87" s="3"/>
      <c r="M87" s="3"/>
      <c r="N87" s="4"/>
    </row>
    <row r="88" spans="1:14" s="44" customFormat="1" ht="46.5">
      <c r="A88" s="66"/>
      <c r="B88" s="1"/>
      <c r="C88" s="1"/>
      <c r="D88" s="2"/>
      <c r="E88" s="2"/>
      <c r="F88" s="66"/>
      <c r="G88" s="66"/>
      <c r="H88" s="66"/>
      <c r="I88" s="2"/>
      <c r="J88" s="3"/>
      <c r="K88" s="3"/>
      <c r="L88" s="3"/>
      <c r="M88" s="3"/>
      <c r="N88" s="4"/>
    </row>
    <row r="89" spans="1:14" s="44" customFormat="1" ht="46.5">
      <c r="A89" s="66"/>
      <c r="B89" s="1"/>
      <c r="C89" s="1"/>
      <c r="D89" s="2"/>
      <c r="E89" s="2"/>
      <c r="F89" s="66"/>
      <c r="G89" s="66"/>
      <c r="H89" s="66"/>
      <c r="I89" s="2"/>
      <c r="J89" s="3"/>
      <c r="K89" s="3"/>
      <c r="L89" s="3"/>
      <c r="M89" s="3"/>
      <c r="N89" s="4"/>
    </row>
    <row r="90" spans="1:14" s="44" customFormat="1" ht="46.5">
      <c r="A90" s="66"/>
      <c r="B90" s="1"/>
      <c r="C90" s="1"/>
      <c r="D90" s="2"/>
      <c r="E90" s="2"/>
      <c r="F90" s="66"/>
      <c r="G90" s="66"/>
      <c r="H90" s="66"/>
      <c r="I90" s="2"/>
      <c r="J90" s="3"/>
      <c r="K90" s="3"/>
      <c r="L90" s="3"/>
      <c r="M90" s="3"/>
      <c r="N90" s="4"/>
    </row>
    <row r="91" spans="1:14" s="44" customFormat="1" ht="46.5">
      <c r="A91" s="66"/>
      <c r="B91" s="1"/>
      <c r="C91" s="1"/>
      <c r="D91" s="2"/>
      <c r="E91" s="2"/>
      <c r="F91" s="66"/>
      <c r="G91" s="66"/>
      <c r="H91" s="66"/>
      <c r="I91" s="2"/>
      <c r="J91" s="3"/>
      <c r="K91" s="3"/>
      <c r="L91" s="3"/>
      <c r="M91" s="3"/>
      <c r="N91" s="4"/>
    </row>
    <row r="92" spans="1:14" s="44" customFormat="1" ht="46.5">
      <c r="A92" s="66"/>
      <c r="B92" s="1"/>
      <c r="C92" s="1"/>
      <c r="D92" s="2"/>
      <c r="E92" s="2"/>
      <c r="F92" s="66"/>
      <c r="G92" s="66"/>
      <c r="H92" s="66"/>
      <c r="I92" s="2"/>
      <c r="J92" s="3"/>
      <c r="K92" s="3"/>
      <c r="L92" s="3"/>
      <c r="M92" s="3"/>
      <c r="N92" s="4"/>
    </row>
    <row r="93" spans="1:14" s="44" customFormat="1" ht="46.5">
      <c r="A93" s="66"/>
      <c r="B93" s="1"/>
      <c r="C93" s="1"/>
      <c r="D93" s="2"/>
      <c r="E93" s="2"/>
      <c r="F93" s="66"/>
      <c r="G93" s="66"/>
      <c r="H93" s="66"/>
      <c r="I93" s="2"/>
      <c r="J93" s="3"/>
      <c r="K93" s="3"/>
      <c r="L93" s="3"/>
      <c r="M93" s="3"/>
      <c r="N93" s="4"/>
    </row>
    <row r="94" spans="1:14" s="44" customFormat="1" ht="46.5">
      <c r="A94" s="66"/>
      <c r="B94" s="1"/>
      <c r="C94" s="1"/>
      <c r="D94" s="2"/>
      <c r="E94" s="2"/>
      <c r="F94" s="66"/>
      <c r="G94" s="66"/>
      <c r="H94" s="66"/>
      <c r="I94" s="2"/>
      <c r="J94" s="3"/>
      <c r="K94" s="3"/>
      <c r="L94" s="3"/>
      <c r="M94" s="3"/>
      <c r="N94" s="4"/>
    </row>
    <row r="95" spans="1:19" s="44" customFormat="1" ht="46.5">
      <c r="A95" s="66"/>
      <c r="B95" s="1"/>
      <c r="C95" s="1"/>
      <c r="D95" s="2"/>
      <c r="E95" s="2"/>
      <c r="F95" s="66"/>
      <c r="G95" s="66"/>
      <c r="H95" s="66"/>
      <c r="I95" s="2"/>
      <c r="J95" s="3"/>
      <c r="K95" s="3"/>
      <c r="L95" s="3"/>
      <c r="M95" s="3"/>
      <c r="N95" s="4"/>
      <c r="S95" s="44" t="s">
        <v>46</v>
      </c>
    </row>
    <row r="96" spans="1:14" s="44" customFormat="1" ht="46.5">
      <c r="A96" s="66"/>
      <c r="B96" s="1"/>
      <c r="C96" s="1"/>
      <c r="D96" s="2"/>
      <c r="E96" s="2"/>
      <c r="F96" s="66"/>
      <c r="G96" s="66"/>
      <c r="H96" s="66"/>
      <c r="I96" s="2"/>
      <c r="J96" s="3"/>
      <c r="K96" s="3"/>
      <c r="L96" s="3"/>
      <c r="M96" s="3"/>
      <c r="N96" s="4"/>
    </row>
    <row r="97" spans="1:14" s="44" customFormat="1" ht="46.5">
      <c r="A97" s="66"/>
      <c r="B97" s="1"/>
      <c r="C97" s="1"/>
      <c r="D97" s="2"/>
      <c r="E97" s="2"/>
      <c r="F97" s="66"/>
      <c r="G97" s="66"/>
      <c r="H97" s="66"/>
      <c r="I97" s="2"/>
      <c r="J97" s="3"/>
      <c r="K97" s="3"/>
      <c r="L97" s="3"/>
      <c r="M97" s="3"/>
      <c r="N97" s="4"/>
    </row>
    <row r="98" spans="1:14" s="44" customFormat="1" ht="46.5">
      <c r="A98" s="66"/>
      <c r="B98" s="1"/>
      <c r="C98" s="1"/>
      <c r="D98" s="2"/>
      <c r="E98" s="2"/>
      <c r="F98" s="66"/>
      <c r="G98" s="66"/>
      <c r="H98" s="66"/>
      <c r="I98" s="2"/>
      <c r="J98" s="3"/>
      <c r="K98" s="3"/>
      <c r="L98" s="3"/>
      <c r="M98" s="3"/>
      <c r="N98" s="4"/>
    </row>
    <row r="99" spans="1:14" s="44" customFormat="1" ht="46.5">
      <c r="A99" s="66"/>
      <c r="B99" s="1"/>
      <c r="C99" s="1"/>
      <c r="D99" s="2"/>
      <c r="E99" s="2"/>
      <c r="F99" s="66"/>
      <c r="G99" s="66"/>
      <c r="H99" s="66"/>
      <c r="I99" s="2"/>
      <c r="J99" s="3"/>
      <c r="K99" s="3"/>
      <c r="L99" s="3"/>
      <c r="M99" s="3"/>
      <c r="N99" s="4"/>
    </row>
    <row r="100" spans="1:14" s="44" customFormat="1" ht="46.5">
      <c r="A100" s="66"/>
      <c r="B100" s="1"/>
      <c r="C100" s="1"/>
      <c r="D100" s="2"/>
      <c r="E100" s="2"/>
      <c r="F100" s="66"/>
      <c r="G100" s="66"/>
      <c r="H100" s="66"/>
      <c r="I100" s="2"/>
      <c r="J100" s="3"/>
      <c r="K100" s="3"/>
      <c r="L100" s="3"/>
      <c r="M100" s="3"/>
      <c r="N100" s="4"/>
    </row>
    <row r="101" spans="1:14" s="44" customFormat="1" ht="51" customHeight="1">
      <c r="A101" s="66"/>
      <c r="B101" s="1"/>
      <c r="C101" s="1"/>
      <c r="D101" s="2"/>
      <c r="E101" s="2"/>
      <c r="F101" s="66"/>
      <c r="G101" s="66"/>
      <c r="H101" s="66"/>
      <c r="I101" s="2"/>
      <c r="J101" s="3"/>
      <c r="K101" s="3"/>
      <c r="L101" s="3"/>
      <c r="M101" s="3"/>
      <c r="N101" s="4"/>
    </row>
    <row r="102" spans="1:14" s="44" customFormat="1" ht="46.5">
      <c r="A102" s="66"/>
      <c r="B102" s="1"/>
      <c r="C102" s="1"/>
      <c r="D102" s="2"/>
      <c r="E102" s="2"/>
      <c r="F102" s="66"/>
      <c r="G102" s="66"/>
      <c r="H102" s="66"/>
      <c r="I102" s="2"/>
      <c r="J102" s="3"/>
      <c r="K102" s="3"/>
      <c r="L102" s="3"/>
      <c r="M102" s="3"/>
      <c r="N102" s="4"/>
    </row>
    <row r="103" spans="1:19" s="44" customFormat="1" ht="45" customHeight="1">
      <c r="A103" s="66"/>
      <c r="B103" s="1"/>
      <c r="C103" s="1"/>
      <c r="D103" s="2"/>
      <c r="E103" s="2"/>
      <c r="F103" s="66"/>
      <c r="G103" s="66"/>
      <c r="H103" s="66"/>
      <c r="I103" s="2"/>
      <c r="J103" s="3"/>
      <c r="K103" s="3"/>
      <c r="L103" s="3"/>
      <c r="M103" s="3"/>
      <c r="N103" s="4"/>
      <c r="P103" s="2"/>
      <c r="Q103" s="2"/>
      <c r="R103" s="2"/>
      <c r="S103" s="2"/>
    </row>
    <row r="113" ht="27" customHeight="1"/>
    <row r="120" spans="5:19" ht="46.5">
      <c r="E120" s="2" t="s">
        <v>36</v>
      </c>
      <c r="P120" s="44"/>
      <c r="Q120" s="44"/>
      <c r="R120" s="44"/>
      <c r="S120" s="44"/>
    </row>
    <row r="121" spans="1:14" s="44" customFormat="1" ht="46.5">
      <c r="A121" s="66"/>
      <c r="B121" s="1"/>
      <c r="C121" s="1"/>
      <c r="D121" s="2"/>
      <c r="E121" s="2"/>
      <c r="F121" s="66"/>
      <c r="G121" s="66"/>
      <c r="H121" s="66"/>
      <c r="I121" s="2"/>
      <c r="J121" s="3"/>
      <c r="K121" s="3"/>
      <c r="L121" s="3"/>
      <c r="M121" s="3"/>
      <c r="N121" s="4"/>
    </row>
    <row r="122" spans="1:15" s="44" customFormat="1" ht="46.5">
      <c r="A122" s="66"/>
      <c r="B122" s="1"/>
      <c r="C122" s="1"/>
      <c r="D122" s="2"/>
      <c r="E122" s="2"/>
      <c r="F122" s="66"/>
      <c r="G122" s="66"/>
      <c r="H122" s="66"/>
      <c r="I122" s="2"/>
      <c r="J122" s="3"/>
      <c r="K122" s="3"/>
      <c r="L122" s="3"/>
      <c r="M122" s="3"/>
      <c r="N122" s="4"/>
      <c r="O122" s="45"/>
    </row>
    <row r="123" spans="1:19" s="44" customFormat="1" ht="48.75" customHeight="1">
      <c r="A123" s="66"/>
      <c r="B123" s="1"/>
      <c r="C123" s="1"/>
      <c r="D123" s="2"/>
      <c r="E123" s="2"/>
      <c r="F123" s="66"/>
      <c r="G123" s="66"/>
      <c r="H123" s="66"/>
      <c r="I123" s="2"/>
      <c r="J123" s="3"/>
      <c r="K123" s="3"/>
      <c r="L123" s="3"/>
      <c r="M123" s="3"/>
      <c r="N123" s="4"/>
      <c r="O123" s="2"/>
      <c r="P123" s="45"/>
      <c r="Q123" s="45"/>
      <c r="R123" s="45"/>
      <c r="S123" s="45"/>
    </row>
    <row r="124" spans="1:19" s="45" customFormat="1" ht="36.75" customHeight="1">
      <c r="A124" s="66"/>
      <c r="B124" s="1"/>
      <c r="C124" s="1"/>
      <c r="D124" s="2"/>
      <c r="E124" s="2"/>
      <c r="F124" s="66"/>
      <c r="G124" s="66"/>
      <c r="H124" s="66"/>
      <c r="I124" s="2"/>
      <c r="J124" s="3"/>
      <c r="K124" s="3"/>
      <c r="L124" s="3"/>
      <c r="M124" s="3"/>
      <c r="N124" s="4"/>
      <c r="O124" s="4"/>
      <c r="P124" s="2"/>
      <c r="Q124" s="2"/>
      <c r="R124" s="2"/>
      <c r="S124" s="2"/>
    </row>
    <row r="125" spans="15:19" ht="46.5">
      <c r="O125" s="4"/>
      <c r="P125" s="4"/>
      <c r="Q125" s="4"/>
      <c r="R125" s="4"/>
      <c r="S125" s="4"/>
    </row>
    <row r="126" spans="1:13" s="4" customFormat="1" ht="46.5">
      <c r="A126" s="66"/>
      <c r="B126" s="1"/>
      <c r="C126" s="1"/>
      <c r="D126" s="2"/>
      <c r="E126" s="2"/>
      <c r="F126" s="66"/>
      <c r="G126" s="66"/>
      <c r="H126" s="66"/>
      <c r="I126" s="2"/>
      <c r="J126" s="3"/>
      <c r="K126" s="3"/>
      <c r="L126" s="3"/>
      <c r="M126" s="3"/>
    </row>
    <row r="127" spans="1:15" s="4" customFormat="1" ht="46.5">
      <c r="A127" s="66"/>
      <c r="B127" s="1"/>
      <c r="C127" s="1"/>
      <c r="D127" s="2"/>
      <c r="E127" s="2"/>
      <c r="F127" s="66"/>
      <c r="G127" s="66"/>
      <c r="H127" s="66"/>
      <c r="I127" s="2"/>
      <c r="J127" s="3"/>
      <c r="K127" s="3"/>
      <c r="L127" s="3"/>
      <c r="M127" s="3"/>
      <c r="O127" s="2"/>
    </row>
    <row r="128" spans="1:19" s="4" customFormat="1" ht="46.5" customHeight="1">
      <c r="A128" s="66"/>
      <c r="B128" s="1"/>
      <c r="C128" s="1"/>
      <c r="D128" s="2"/>
      <c r="E128" s="2"/>
      <c r="F128" s="66"/>
      <c r="G128" s="66"/>
      <c r="H128" s="66"/>
      <c r="I128" s="2"/>
      <c r="J128" s="3"/>
      <c r="K128" s="3"/>
      <c r="L128" s="3"/>
      <c r="M128" s="3"/>
      <c r="O128" s="2"/>
      <c r="P128" s="2"/>
      <c r="Q128" s="2"/>
      <c r="R128" s="2"/>
      <c r="S128" s="2"/>
    </row>
  </sheetData>
  <sheetProtection/>
  <autoFilter ref="A5:N44"/>
  <mergeCells count="12">
    <mergeCell ref="A1:N1"/>
    <mergeCell ref="A2:N2"/>
    <mergeCell ref="A3:N3"/>
    <mergeCell ref="A81:C81"/>
    <mergeCell ref="E81:G81"/>
    <mergeCell ref="J81:L81"/>
    <mergeCell ref="A82:C82"/>
    <mergeCell ref="E82:G82"/>
    <mergeCell ref="J82:L82"/>
    <mergeCell ref="A83:C83"/>
    <mergeCell ref="E83:G83"/>
    <mergeCell ref="K83:M83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12" r:id="rId4"/>
  <rowBreaks count="1" manualBreakCount="1">
    <brk id="30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Corina del Carmen Mena Mena</cp:lastModifiedBy>
  <cp:lastPrinted>2022-03-03T15:37:11Z</cp:lastPrinted>
  <dcterms:created xsi:type="dcterms:W3CDTF">2013-06-04T22:03:57Z</dcterms:created>
  <dcterms:modified xsi:type="dcterms:W3CDTF">2022-03-04T18:07:59Z</dcterms:modified>
  <cp:category/>
  <cp:version/>
  <cp:contentType/>
  <cp:contentStatus/>
</cp:coreProperties>
</file>