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E354" i="1"/>
  <c r="F354"/>
  <c r="G354"/>
  <c r="H354"/>
  <c r="I354"/>
  <c r="J354"/>
  <c r="K354"/>
  <c r="D354"/>
  <c r="E345"/>
  <c r="F345"/>
  <c r="G345"/>
  <c r="H345"/>
  <c r="I345"/>
  <c r="J345"/>
  <c r="K345"/>
  <c r="D345"/>
  <c r="E305"/>
  <c r="F305"/>
  <c r="G305"/>
  <c r="H305"/>
  <c r="I305"/>
  <c r="J305"/>
  <c r="K305"/>
  <c r="D305"/>
  <c r="E288"/>
  <c r="F288"/>
  <c r="G288"/>
  <c r="H288"/>
  <c r="J288"/>
  <c r="K288"/>
  <c r="D288"/>
  <c r="E274"/>
  <c r="F274"/>
  <c r="G274"/>
  <c r="H274"/>
  <c r="I274"/>
  <c r="J274"/>
  <c r="K274"/>
  <c r="D274"/>
  <c r="E260"/>
  <c r="F260"/>
  <c r="G260"/>
  <c r="H260"/>
  <c r="I260"/>
  <c r="J260"/>
  <c r="K260"/>
  <c r="D260"/>
  <c r="E251"/>
  <c r="F251"/>
  <c r="G251"/>
  <c r="H251"/>
  <c r="I251"/>
  <c r="J251"/>
  <c r="K251"/>
  <c r="D251"/>
  <c r="E239"/>
  <c r="F239"/>
  <c r="G239"/>
  <c r="H239"/>
  <c r="I239"/>
  <c r="J239"/>
  <c r="K239"/>
  <c r="D239"/>
  <c r="E233"/>
  <c r="F233"/>
  <c r="G233"/>
  <c r="H233"/>
  <c r="I233"/>
  <c r="J233"/>
  <c r="K233"/>
  <c r="D233"/>
  <c r="E225"/>
  <c r="F225"/>
  <c r="G225"/>
  <c r="H225"/>
  <c r="I225"/>
  <c r="J225"/>
  <c r="K225"/>
  <c r="D225"/>
  <c r="E220"/>
  <c r="F220"/>
  <c r="G220"/>
  <c r="H220"/>
  <c r="I220"/>
  <c r="J220"/>
  <c r="K220"/>
  <c r="D220"/>
  <c r="E214"/>
  <c r="F214"/>
  <c r="G214"/>
  <c r="H214"/>
  <c r="J214"/>
  <c r="K214"/>
  <c r="D214"/>
  <c r="E175"/>
  <c r="F175"/>
  <c r="G175"/>
  <c r="H175"/>
  <c r="I175"/>
  <c r="J175"/>
  <c r="K175"/>
  <c r="D175"/>
  <c r="E163"/>
  <c r="F163"/>
  <c r="G163"/>
  <c r="H163"/>
  <c r="I163"/>
  <c r="J163"/>
  <c r="K163"/>
  <c r="D163"/>
  <c r="E158"/>
  <c r="F158"/>
  <c r="G158"/>
  <c r="H158"/>
  <c r="I158"/>
  <c r="J158"/>
  <c r="K158"/>
  <c r="D158"/>
  <c r="E149"/>
  <c r="F149"/>
  <c r="G149"/>
  <c r="H149"/>
  <c r="I149"/>
  <c r="J149"/>
  <c r="K149"/>
  <c r="D149"/>
  <c r="E134"/>
  <c r="F134"/>
  <c r="G134"/>
  <c r="H134"/>
  <c r="I134"/>
  <c r="J134"/>
  <c r="K134"/>
  <c r="D134"/>
  <c r="E126"/>
  <c r="F126"/>
  <c r="G126"/>
  <c r="H126"/>
  <c r="I126"/>
  <c r="J126"/>
  <c r="K126"/>
  <c r="D126"/>
  <c r="E121"/>
  <c r="F121"/>
  <c r="G121"/>
  <c r="H121"/>
  <c r="J121"/>
  <c r="K121"/>
  <c r="D121"/>
  <c r="E114"/>
  <c r="F114"/>
  <c r="G114"/>
  <c r="H114"/>
  <c r="I114"/>
  <c r="J114"/>
  <c r="K114"/>
  <c r="D114"/>
  <c r="E107"/>
  <c r="F107"/>
  <c r="G107"/>
  <c r="H107"/>
  <c r="I107"/>
  <c r="J107"/>
  <c r="K107"/>
  <c r="D107"/>
  <c r="E102"/>
  <c r="F102"/>
  <c r="G102"/>
  <c r="H102"/>
  <c r="I102"/>
  <c r="J102"/>
  <c r="K102"/>
  <c r="D102"/>
  <c r="E95"/>
  <c r="F95"/>
  <c r="G95"/>
  <c r="H95"/>
  <c r="J95"/>
  <c r="K95"/>
  <c r="D95"/>
  <c r="E86"/>
  <c r="F86"/>
  <c r="G86"/>
  <c r="H86"/>
  <c r="I86"/>
  <c r="J86"/>
  <c r="K86"/>
  <c r="D86"/>
  <c r="E77"/>
  <c r="F77"/>
  <c r="G77"/>
  <c r="H77"/>
  <c r="J77"/>
  <c r="K77"/>
  <c r="D77"/>
  <c r="E71"/>
  <c r="F71"/>
  <c r="G71"/>
  <c r="H71"/>
  <c r="I71"/>
  <c r="J71"/>
  <c r="K71"/>
  <c r="D71"/>
  <c r="E62"/>
  <c r="F62"/>
  <c r="G62"/>
  <c r="H62"/>
  <c r="I62"/>
  <c r="J62"/>
  <c r="K62"/>
  <c r="D62"/>
  <c r="E53"/>
  <c r="F53"/>
  <c r="G53"/>
  <c r="H53"/>
  <c r="I53"/>
  <c r="J53"/>
  <c r="K53"/>
  <c r="D53"/>
  <c r="E48"/>
  <c r="F48"/>
  <c r="G48"/>
  <c r="H48"/>
  <c r="I48"/>
  <c r="J48"/>
  <c r="K48"/>
  <c r="D48"/>
  <c r="E37"/>
  <c r="F37"/>
  <c r="G37"/>
  <c r="H37"/>
  <c r="I37"/>
  <c r="J37"/>
  <c r="K37"/>
  <c r="D37"/>
  <c r="E30"/>
  <c r="F30"/>
  <c r="G30"/>
  <c r="H30"/>
  <c r="I30"/>
  <c r="J30"/>
  <c r="K30"/>
  <c r="D30"/>
  <c r="K19"/>
  <c r="J19"/>
  <c r="I19"/>
  <c r="H19"/>
  <c r="G19"/>
  <c r="F19"/>
  <c r="E19"/>
  <c r="D19"/>
  <c r="K10"/>
  <c r="J10"/>
  <c r="H10"/>
  <c r="G10"/>
  <c r="F10"/>
  <c r="E10"/>
  <c r="D10"/>
  <c r="I285"/>
  <c r="I288" s="1"/>
  <c r="I120"/>
  <c r="I121" s="1"/>
  <c r="I90"/>
  <c r="I91"/>
  <c r="I76"/>
  <c r="I77" s="1"/>
  <c r="I95" l="1"/>
  <c r="K25"/>
  <c r="E25"/>
  <c r="F25"/>
  <c r="G25"/>
  <c r="H25"/>
  <c r="I25"/>
  <c r="J25"/>
  <c r="I185" l="1"/>
  <c r="I180"/>
  <c r="D25"/>
  <c r="I214" l="1"/>
  <c r="I10"/>
</calcChain>
</file>

<file path=xl/sharedStrings.xml><?xml version="1.0" encoding="utf-8"?>
<sst xmlns="http://schemas.openxmlformats.org/spreadsheetml/2006/main" count="766" uniqueCount="324">
  <si>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</si>
  <si>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</si>
  <si>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</si>
  <si>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</si>
  <si>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</si>
  <si>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</si>
  <si>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</si>
  <si>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</si>
  <si>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</si>
  <si>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</si>
  <si>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</si>
  <si>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</si>
  <si>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</si>
  <si>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</si>
  <si>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</si>
  <si>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</si>
  <si>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</si>
  <si>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</si>
  <si>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</si>
  <si>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</si>
  <si>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</si>
  <si>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</si>
  <si>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</si>
  <si>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</si>
  <si>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</si>
  <si>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</si>
  <si>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</si>
  <si>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</si>
  <si>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</si>
  <si>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</si>
  <si>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</si>
  <si>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</si>
  <si>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</si>
  <si>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</si>
  <si>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</si>
  <si>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</si>
  <si>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</si>
  <si>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</si>
  <si>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</si>
  <si>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</si>
  <si>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</si>
  <si>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</si>
  <si>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</si>
  <si>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</si>
  <si>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</si>
  <si>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</si>
  <si>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</si>
  <si>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</si>
  <si>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</si>
  <si>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</si>
  <si>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</si>
  <si>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</si>
  <si>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</si>
  <si>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</si>
  <si>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</si>
  <si>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</si>
  <si>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</si>
  <si>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</si>
  <si>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</si>
  <si>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</si>
  <si>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</si>
  <si>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</si>
  <si>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</si>
  <si>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</si>
  <si>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</si>
  <si>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</si>
  <si>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</si>
  <si>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</si>
  <si>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</si>
  <si>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</si>
  <si>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</si>
  <si>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</si>
  <si>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</si>
  <si>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</si>
  <si>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</si>
  <si>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</si>
  <si>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</si>
  <si>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</si>
  <si>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</si>
  <si>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</si>
  <si>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</si>
  <si>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</si>
  <si>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</si>
  <si>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</si>
  <si>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</si>
  <si>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</si>
  <si>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</si>
  <si>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</si>
  <si>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</si>
  <si>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</si>
  <si>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</si>
  <si>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</si>
  <si>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</si>
  <si>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</si>
  <si>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</si>
  <si>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</si>
  <si>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</si>
  <si>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</si>
  <si>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</si>
  <si>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</si>
  <si>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</si>
  <si>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</si>
  <si>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</si>
  <si>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</si>
  <si>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</si>
  <si>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</si>
  <si>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</si>
  <si>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</si>
  <si>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</si>
  <si>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</si>
  <si>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</si>
  <si>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</si>
  <si>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</si>
  <si>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</si>
  <si>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</si>
  <si>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</si>
  <si>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</si>
  <si>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</si>
  <si>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</si>
  <si>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</si>
  <si>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</si>
  <si>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</si>
  <si>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</si>
  <si>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</si>
  <si>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</si>
  <si>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</si>
  <si>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</si>
  <si>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</si>
  <si>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BIANKIS RUSELIS BELLO CARRIÓN</t>
  </si>
  <si>
    <t>RAÚL EMILIO DESENA GALARSA</t>
  </si>
  <si>
    <t>MARITZA ALEXANDRA PÉREZ DOMÍNGUEZ</t>
  </si>
  <si>
    <t>PERLA MASSIEL ROSARIO FABIÁN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</si>
  <si>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</si>
  <si>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</si>
  <si>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</si>
  <si>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</si>
  <si>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</si>
  <si>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</si>
  <si>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</si>
  <si>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</si>
  <si>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</si>
  <si>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</si>
  <si>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</si>
  <si>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</si>
  <si>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</si>
  <si>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</si>
  <si>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</si>
  <si>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</si>
  <si>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</si>
  <si>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</si>
  <si>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</si>
  <si>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</si>
  <si>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</si>
  <si>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</si>
  <si>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</si>
  <si>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</si>
  <si>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</si>
  <si>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</si>
  <si>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</si>
  <si>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</si>
  <si>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</si>
  <si>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</si>
  <si>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</si>
  <si>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</si>
  <si>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</si>
  <si>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</si>
  <si>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</si>
  <si>
    <t>SECCIÓN DE SOPORTE TÉCNICO</t>
  </si>
  <si>
    <t>CAMILO CACERES VARGAS</t>
  </si>
  <si>
    <t>DARILUZ BATISTA ALMANZAR</t>
  </si>
  <si>
    <t>DIVISIÓN DE GEOMATICA</t>
  </si>
  <si>
    <t>MARIA NAIROBIS ROSARIO MAYI</t>
  </si>
  <si>
    <t>PAMELA ERCIRA SURIEL CAMILO</t>
  </si>
  <si>
    <t>TECNICO</t>
  </si>
  <si>
    <t>DELFIA MILADIS DE JS. TORIBIO MEZQUITA</t>
  </si>
  <si>
    <t>ANALISTA DE RECURSOS HUMANOS</t>
  </si>
  <si>
    <t>MARIA ALICIA DELGADO MESTRES</t>
  </si>
  <si>
    <t>ALAN ALFONSECA DUNCAN</t>
  </si>
  <si>
    <t>LISMARY VANESSA SANTELISES CONTRERAS</t>
  </si>
  <si>
    <t>CENTRO DE DOCUMENTACION - ONE</t>
  </si>
  <si>
    <t>CRISTIAN JAVIER RODRIGUEZ PEÑA</t>
  </si>
  <si>
    <t>LEYDY MARICRIS PAULINO GARCIA</t>
  </si>
  <si>
    <t>DISEÑADOR GRAFICO</t>
  </si>
  <si>
    <t>MARIANNY ANTONIA OLLER LOPEZ</t>
  </si>
  <si>
    <t>NOFRET ALFONSECA DUNCAN</t>
  </si>
  <si>
    <t>RAIMY RAFAEL PEROSO RODRIGUEZ</t>
  </si>
  <si>
    <t>SECCIÓN DE NOMINAS</t>
  </si>
  <si>
    <t>AUXILIAR DE NOMINAS</t>
  </si>
  <si>
    <t>JUAN FRANCISCO DE LEON JONES</t>
  </si>
  <si>
    <t>DESARROLLADOR DE SISTEMAS I</t>
  </si>
  <si>
    <t>DIMAS YAEL MATIAS APONTE</t>
  </si>
  <si>
    <t>TECNICO DE PROCESAMIENTO DE DATOS</t>
  </si>
  <si>
    <t>JAIRO ANTONIO ABREU BELVERE</t>
  </si>
  <si>
    <t>YANIRA CRISTINA DE LA CRUZ PERALTA</t>
  </si>
  <si>
    <t>ADAN EMMANUELPEREZ QUEZADA</t>
  </si>
  <si>
    <t>CRISTY CESARINA OVALLE MEJIA</t>
  </si>
  <si>
    <t>AUXILIAR ADMINISTRATIVO (A)</t>
  </si>
  <si>
    <t>BRAULIO ALVAREZ VALDEZ</t>
  </si>
  <si>
    <t>DESARROLLADOR DE SISTEMAS II</t>
  </si>
  <si>
    <t>JOHAN MIGUEL CACERES MOYA</t>
  </si>
  <si>
    <t>SOPORTE TECNICO DE BASE DE DATOS</t>
  </si>
  <si>
    <t>DIVISION DE DESARROLLO E IMPLEMENTACION DE SISTEMAS</t>
  </si>
  <si>
    <t>WANDY TEJADA DISLA</t>
  </si>
  <si>
    <t>AIDA LUZ BATISTA ESPINAL</t>
  </si>
  <si>
    <t>ESPECIALISTA FINANCIERO CONTABLE</t>
  </si>
  <si>
    <t>JUAN SANTIAGO CONCEPCION PAULINO</t>
  </si>
  <si>
    <t>JEORGE LEONARDO SANCHEZ BONILLA</t>
  </si>
  <si>
    <t>RAMONA MELLA MATOS</t>
  </si>
  <si>
    <t xml:space="preserve">AUXILIAR  </t>
  </si>
  <si>
    <t>XIOMARA DIAZ JIMENEZ</t>
  </si>
  <si>
    <t>SUPERVISORA</t>
  </si>
  <si>
    <t>JESSANIN DIOSMERY FRIAS PEÑA</t>
  </si>
  <si>
    <t>AUXILIAR DE ESTADISTICAS</t>
  </si>
  <si>
    <t>DEPARTAMENTO DE CARTOGRAFIA</t>
  </si>
  <si>
    <t>JOSE ANTONIO CAMPAÑA MARTIN BOUGH</t>
  </si>
  <si>
    <t>COORDINADOR</t>
  </si>
  <si>
    <t>EDISON MARTIRES ARIAS TEJEDA</t>
  </si>
  <si>
    <t>COORDINADOR DE ACTUALIZACION</t>
  </si>
  <si>
    <t>CAROL OVALLES MEJIA</t>
  </si>
  <si>
    <t>ENCARGADA DE MONITOREO Y SEGUIMIENTO</t>
  </si>
  <si>
    <t>ELIZABETH MERCEDES CASTRO LOPEZ</t>
  </si>
  <si>
    <t>ANGELA CRISTINA STAKEMAN RAMIREZ</t>
  </si>
  <si>
    <t>CLENDIS PAULINO BRITO</t>
  </si>
  <si>
    <t>DENNIS CHRISTOPHER POLANCO</t>
  </si>
  <si>
    <t>ACTUALIZADOR CARTOGRAFICO</t>
  </si>
  <si>
    <t>FRANCISCA ARCADIA DISLA ACOSTA</t>
  </si>
  <si>
    <t>HEIDI PERLA ROSARIO</t>
  </si>
  <si>
    <t>JESSICA MERCEDES MOSQUEA ABREU</t>
  </si>
  <si>
    <t>JHONNY RAFAEL PERDOMO BASILIO</t>
  </si>
  <si>
    <t>JOHAN MARCOS SEGURA CHARLES</t>
  </si>
  <si>
    <t>JULIO CESAR DEL CARMEN SORIANO</t>
  </si>
  <si>
    <t>LARIZA ELIZABETH ESPINAL MATEO</t>
  </si>
  <si>
    <t>LEIDY NATHALY SOTO CASTILLO</t>
  </si>
  <si>
    <t>EDITOR DE PLANOS</t>
  </si>
  <si>
    <t>MARIANELA BELTRE GARCES</t>
  </si>
  <si>
    <t>OSVALDO CABRERA BAUTISTA</t>
  </si>
  <si>
    <t>DIGITALIZADOR</t>
  </si>
  <si>
    <t>PERLA EVALINA ROSARIO GUERRERO</t>
  </si>
  <si>
    <t>REINALDO ENRIQUEZ ALFONSECA HENRIQUEZ</t>
  </si>
  <si>
    <t>ROBERT IVAN PEREZ RODRIGUEZ</t>
  </si>
  <si>
    <t>ROBERTO ANTONIO CASTILLO BRITO</t>
  </si>
  <si>
    <t>ROOSEVELT DE JESUS LOPEZ MOQUETE</t>
  </si>
  <si>
    <t>ENCARGADO (A)</t>
  </si>
  <si>
    <t>RUBEN ALBERTO GELL PEREZ</t>
  </si>
  <si>
    <t>SILENNY PAYAN ABREU</t>
  </si>
  <si>
    <t>SUGEIDY PACHECO</t>
  </si>
  <si>
    <t>VALERIE AIMEE BURGOS PERALTA</t>
  </si>
  <si>
    <t>WILMA ALEXANDER ARIAS CASTRO</t>
  </si>
  <si>
    <t>YBELICE YVON ANDUJAR PEREZ</t>
  </si>
  <si>
    <t>YEISON MANUEL DEMORIZI</t>
  </si>
  <si>
    <t>JEIMI ALEXANDRA BAUTISTA PAREDES</t>
  </si>
  <si>
    <t>YANELKIS FERNANDEZ MOLINA</t>
  </si>
  <si>
    <t>ALEXANDRA VILORIA TEJADA</t>
  </si>
  <si>
    <t>CARLOS EDUARDO RODRIGUEZ BALBUENA</t>
  </si>
  <si>
    <t>CLAURIS ADILKA FELIZ PAULINO</t>
  </si>
  <si>
    <t>DALI JOSE RAMOS DISLA</t>
  </si>
  <si>
    <t>MERCEDES INES DE LOS SANTOS DIAZ</t>
  </si>
  <si>
    <t>SOPORTE ADMINISTRATIVO</t>
  </si>
  <si>
    <t>JUAN BELY POLANCO SANTOS</t>
  </si>
  <si>
    <t>RAFAEL DE JESUS CAMINERO CASTILLO</t>
  </si>
  <si>
    <t>TECNICO DE INFORMACION TERRITORIAL</t>
  </si>
  <si>
    <t>HECTOR LUIS ANTIGUA FERMIN</t>
  </si>
  <si>
    <t>LUIS MANUEL FERRERAS BLANDINO</t>
  </si>
  <si>
    <t>ESMERALDA PEGUERO REINA</t>
  </si>
  <si>
    <t xml:space="preserve">ANALISTA DE ESTADISTICAS DEMOGRAFICAS </t>
  </si>
  <si>
    <t>YENIBEL CUEVAS MENDEZ</t>
  </si>
  <si>
    <t>ELIAS JOSE MANCEBO AZCONA</t>
  </si>
  <si>
    <t>TECNICO II</t>
  </si>
  <si>
    <t>LUISA MARGARITA GARCIA ARIAS</t>
  </si>
  <si>
    <t>EVA CELESTE BONIFACIO RAMOS</t>
  </si>
  <si>
    <t xml:space="preserve">JENRY JEAN CARLOS RAMIREZ </t>
  </si>
  <si>
    <t>JACQUELINE MERCEDES VALLEJO NOBOA</t>
  </si>
  <si>
    <t>LLANIRA DE LA CRUZ</t>
  </si>
  <si>
    <t>MIGUEL ANTONIO MARTINEZ ASENCIO</t>
  </si>
  <si>
    <t>ANDRES RAMON CABRERA ROSARIO</t>
  </si>
  <si>
    <t>ANTONIO RAFAEL FORTUNA UBRI</t>
  </si>
  <si>
    <t>JORGE LUIS VARGAS MARTINEZ</t>
  </si>
  <si>
    <t>22.200.00</t>
  </si>
  <si>
    <t>MARIANELIS GUERRERO</t>
  </si>
  <si>
    <t>EMIRCI ANTONIA MEDINA CUEVAS</t>
  </si>
  <si>
    <t>ENCUESTADOR (A)</t>
  </si>
  <si>
    <t>JUAN MANUEL PEREZ OZORIO</t>
  </si>
  <si>
    <t>ANTHONY ENCARNACION CESAR</t>
  </si>
  <si>
    <t>SUPERVISOR (A)</t>
  </si>
  <si>
    <t>CESARINA CUEVAS DE LEON</t>
  </si>
  <si>
    <t>CRUZ ANA CONTRERAS QUEVEDO</t>
  </si>
  <si>
    <t>DIANA ESTEFANIA MARIÑEZ</t>
  </si>
  <si>
    <t>EDDY ODALIX TEJEDA DIAZ</t>
  </si>
  <si>
    <t>FIDELINA SIDOR FERNILES</t>
  </si>
  <si>
    <t>FRANCIS ALBERTO PEREZ SEGURA</t>
  </si>
  <si>
    <t>GABRIELA ESTEFANI HURTADO ACOSTA</t>
  </si>
  <si>
    <t>GLORIA ELENA FELICIANO LARA</t>
  </si>
  <si>
    <t>GRISEL ALTAGRACIA TROTMAN MARTINEZ</t>
  </si>
  <si>
    <t>IZA MARIA DE LOS SANTOS DURAN</t>
  </si>
  <si>
    <t>JENNIFFER SYLVANA MEJIA</t>
  </si>
  <si>
    <t>LUIS MIGUEL GONZALEZ ARIAS</t>
  </si>
  <si>
    <t>AUXILIAR DE ESTADISTICAS ESTRUCTURALES</t>
  </si>
  <si>
    <t>MARTINA HERNANDEZ MORENO</t>
  </si>
  <si>
    <t>MUAMAR DE LA CRUZ ROCHA</t>
  </si>
  <si>
    <t>NIULKIS DEL CARMEN CARMONA MARIA</t>
  </si>
  <si>
    <t>ROSA ELVIDIA UBIERA RAMOS</t>
  </si>
  <si>
    <t>WILLIAM SEBASTIAN MARION LANDAIS</t>
  </si>
  <si>
    <t>OLGA LIDIA GUZMAN FRIAS</t>
  </si>
  <si>
    <t>DIGITADORA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</si>
  <si>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</si>
  <si>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</si>
  <si>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</si>
  <si>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</si>
  <si>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</si>
  <si>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REYNA MIGUELINA BARTOLOME DE LA ROSA</t>
  </si>
  <si>
    <t>TIFANI CAROLINA GARCIA PEREZ</t>
  </si>
  <si>
    <t>DINANYELIDE REGLA CRUZ GUERRERO</t>
  </si>
  <si>
    <t>AUXILIAR ADMINISTRATIVO</t>
  </si>
  <si>
    <t>MARIA MARGARITA MARRERO MARTINEZ</t>
  </si>
  <si>
    <t>DEPARTAMENTO JURIDICO</t>
  </si>
  <si>
    <t>WILLIAMS MANUEL OLEAGA</t>
  </si>
  <si>
    <t>MARIA CRISTINA SANTIAGO TAVARES</t>
  </si>
  <si>
    <t>YOKASTY ELIZABETH DE LA CRUZ BALCACER</t>
  </si>
  <si>
    <t>HOCHI CAROLINA KEPPIS MARCHENA</t>
  </si>
  <si>
    <t>LUIS HENRY GUZMAN CORDERO</t>
  </si>
  <si>
    <t>ORQUELINA MERAN CASTRO</t>
  </si>
  <si>
    <t>REYMI NOEL TORIBIO RAMOS</t>
  </si>
  <si>
    <t>LAURA SUAREZ BELLO</t>
  </si>
  <si>
    <t>MARIA KAMILA VALERA MENDEZ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</si>
</sst>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/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75"/>
  <sheetViews>
    <sheetView tabSelected="1" view="pageLayout" zoomScale="85" zoomScalePageLayoutView="85" workbookViewId="0">
      <selection activeCell="B374" sqref="B374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7109375" bestFit="1" customWidth="1"/>
  </cols>
  <sheetData>
    <row r="4" spans="1:11">
      <c r="A4" s="4" t="s">
        <v>81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2" t="s">
        <v>153</v>
      </c>
    </row>
    <row r="7" spans="1:11" s="6" customFormat="1">
      <c r="A7" s="6" t="s">
        <v>41</v>
      </c>
      <c r="B7" s="6" t="s">
        <v>10</v>
      </c>
      <c r="C7" s="7">
        <v>812</v>
      </c>
      <c r="D7" s="8">
        <v>17940</v>
      </c>
      <c r="E7" s="8">
        <v>17940</v>
      </c>
      <c r="F7" s="7">
        <v>514.88</v>
      </c>
      <c r="G7" s="7" t="s">
        <v>35</v>
      </c>
      <c r="H7" s="7">
        <v>545.38</v>
      </c>
      <c r="I7" s="7" t="s">
        <v>35</v>
      </c>
      <c r="J7" s="8">
        <v>1060.26</v>
      </c>
      <c r="K7" s="8">
        <v>16879.740000000002</v>
      </c>
    </row>
    <row r="8" spans="1:11" s="6" customFormat="1">
      <c r="A8" s="6" t="s">
        <v>47</v>
      </c>
      <c r="B8" s="6" t="s">
        <v>152</v>
      </c>
      <c r="C8" s="7">
        <v>12355489</v>
      </c>
      <c r="D8" s="8">
        <v>25000</v>
      </c>
      <c r="E8" s="8">
        <v>25000</v>
      </c>
      <c r="F8" s="7">
        <v>717.5</v>
      </c>
      <c r="G8" s="7" t="s">
        <v>35</v>
      </c>
      <c r="H8" s="7">
        <v>760</v>
      </c>
      <c r="I8" s="7" t="s">
        <v>35</v>
      </c>
      <c r="J8" s="8">
        <v>1477.5</v>
      </c>
      <c r="K8" s="8">
        <v>23522.5</v>
      </c>
    </row>
    <row r="9" spans="1:11" s="6" customFormat="1">
      <c r="A9" s="6" t="s">
        <v>155</v>
      </c>
      <c r="B9" s="6" t="s">
        <v>34</v>
      </c>
      <c r="C9" s="7">
        <v>66</v>
      </c>
      <c r="D9" s="8">
        <v>23000</v>
      </c>
      <c r="E9" s="8">
        <v>23000</v>
      </c>
      <c r="F9" s="7">
        <v>660.1</v>
      </c>
      <c r="G9" s="7" t="s">
        <v>35</v>
      </c>
      <c r="H9" s="7">
        <v>699.2</v>
      </c>
      <c r="I9" s="7" t="s">
        <v>35</v>
      </c>
      <c r="J9" s="8">
        <v>1359.3</v>
      </c>
      <c r="K9" s="8">
        <v>21640.7</v>
      </c>
    </row>
    <row r="10" spans="1:11" s="6" customFormat="1">
      <c r="A10" s="6" t="s">
        <v>12</v>
      </c>
      <c r="B10" s="6">
        <v>3</v>
      </c>
      <c r="C10" s="7"/>
      <c r="D10" s="8">
        <f>SUM(D7:D9)</f>
        <v>65940</v>
      </c>
      <c r="E10" s="8">
        <f>SUM(E7:E9)</f>
        <v>65940</v>
      </c>
      <c r="F10" s="8">
        <f>SUM(F7:F9)</f>
        <v>1892.48</v>
      </c>
      <c r="G10" s="8">
        <f>SUM(G7:G9)</f>
        <v>0</v>
      </c>
      <c r="H10" s="8">
        <f>SUM(H7:H9)</f>
        <v>2004.5800000000002</v>
      </c>
      <c r="I10" s="8">
        <f t="shared" ref="I10" si="0">SUM(I7:I9)</f>
        <v>0</v>
      </c>
      <c r="J10" s="8">
        <f>SUM(J7:J9)</f>
        <v>3897.0600000000004</v>
      </c>
      <c r="K10" s="8">
        <f>SUM(K7:K9)</f>
        <v>62042.94</v>
      </c>
    </row>
    <row r="11" spans="1:11" s="6" customFormat="1"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>
      <c r="A13" s="9" t="s">
        <v>83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>
      <c r="A14" s="6" t="s">
        <v>84</v>
      </c>
      <c r="B14" s="6" t="s">
        <v>13</v>
      </c>
      <c r="C14" s="7">
        <v>12349113</v>
      </c>
      <c r="D14" s="8">
        <v>105000</v>
      </c>
      <c r="E14" s="8">
        <v>105000</v>
      </c>
      <c r="F14" s="8">
        <v>3013.5</v>
      </c>
      <c r="G14" s="8">
        <v>13869.51</v>
      </c>
      <c r="H14" s="8">
        <v>2628.08</v>
      </c>
      <c r="I14" s="7" t="s">
        <v>35</v>
      </c>
      <c r="J14" s="8">
        <v>19511.09</v>
      </c>
      <c r="K14" s="8">
        <v>85488.91</v>
      </c>
    </row>
    <row r="15" spans="1:11" s="6" customFormat="1">
      <c r="A15" s="6" t="s">
        <v>171</v>
      </c>
      <c r="B15" s="6" t="s">
        <v>14</v>
      </c>
      <c r="C15" s="7">
        <v>12354773</v>
      </c>
      <c r="D15" s="8">
        <v>50000</v>
      </c>
      <c r="E15" s="8">
        <v>50000</v>
      </c>
      <c r="F15" s="8">
        <v>1435</v>
      </c>
      <c r="G15" s="8">
        <v>1940.74</v>
      </c>
      <c r="H15" s="8">
        <v>1520</v>
      </c>
      <c r="I15" s="7"/>
      <c r="J15" s="8">
        <v>4895.74</v>
      </c>
      <c r="K15" s="8">
        <v>45104.26</v>
      </c>
    </row>
    <row r="16" spans="1:11" s="6" customFormat="1">
      <c r="A16" s="6" t="s">
        <v>250</v>
      </c>
      <c r="B16" s="6" t="s">
        <v>76</v>
      </c>
      <c r="C16" s="7">
        <v>12372378</v>
      </c>
      <c r="D16" s="8">
        <v>45000</v>
      </c>
      <c r="E16" s="8">
        <v>45000</v>
      </c>
      <c r="F16" s="8">
        <v>1291.5</v>
      </c>
      <c r="G16" s="8">
        <v>1235.06</v>
      </c>
      <c r="H16" s="8">
        <v>1368</v>
      </c>
      <c r="I16" s="7" t="s">
        <v>35</v>
      </c>
      <c r="J16" s="8">
        <v>3894.56</v>
      </c>
      <c r="K16" s="8">
        <v>41105.440000000002</v>
      </c>
    </row>
    <row r="17" spans="1:11" s="6" customFormat="1">
      <c r="A17" s="6" t="s">
        <v>172</v>
      </c>
      <c r="B17" s="6" t="s">
        <v>173</v>
      </c>
      <c r="C17" s="7">
        <v>12372386</v>
      </c>
      <c r="D17" s="8">
        <v>35000</v>
      </c>
      <c r="E17" s="8">
        <v>35000</v>
      </c>
      <c r="F17" s="8">
        <v>1004.5</v>
      </c>
      <c r="G17" s="8"/>
      <c r="H17" s="8">
        <v>1064</v>
      </c>
      <c r="I17" s="7" t="s">
        <v>35</v>
      </c>
      <c r="J17" s="8">
        <v>2068.5</v>
      </c>
      <c r="K17" s="8">
        <v>32931.5</v>
      </c>
    </row>
    <row r="18" spans="1:11" s="6" customFormat="1">
      <c r="A18" s="6" t="s">
        <v>42</v>
      </c>
      <c r="B18" s="6" t="s">
        <v>14</v>
      </c>
      <c r="C18" s="7">
        <v>12349758</v>
      </c>
      <c r="D18" s="8">
        <v>60000</v>
      </c>
      <c r="E18" s="8">
        <v>60000</v>
      </c>
      <c r="F18" s="8">
        <v>1722</v>
      </c>
      <c r="G18" s="8">
        <v>3792.24</v>
      </c>
      <c r="H18" s="8">
        <v>1824</v>
      </c>
      <c r="I18" s="7" t="s">
        <v>35</v>
      </c>
      <c r="J18" s="8">
        <v>7338.24</v>
      </c>
      <c r="K18" s="8">
        <v>52661.760000000002</v>
      </c>
    </row>
    <row r="19" spans="1:11" s="6" customFormat="1">
      <c r="A19" s="6" t="s">
        <v>12</v>
      </c>
      <c r="B19" s="6">
        <v>5</v>
      </c>
      <c r="C19" s="7"/>
      <c r="D19" s="8">
        <f t="shared" ref="D19:K19" si="1">SUM(D14:D18)</f>
        <v>295000</v>
      </c>
      <c r="E19" s="8">
        <f t="shared" si="1"/>
        <v>295000</v>
      </c>
      <c r="F19" s="8">
        <f t="shared" si="1"/>
        <v>8466.5</v>
      </c>
      <c r="G19" s="8">
        <f t="shared" si="1"/>
        <v>20837.550000000003</v>
      </c>
      <c r="H19" s="8">
        <f t="shared" si="1"/>
        <v>8404.08</v>
      </c>
      <c r="I19" s="8">
        <f t="shared" si="1"/>
        <v>0</v>
      </c>
      <c r="J19" s="8">
        <f t="shared" si="1"/>
        <v>37708.130000000005</v>
      </c>
      <c r="K19" s="8">
        <f t="shared" si="1"/>
        <v>257291.87000000002</v>
      </c>
    </row>
    <row r="20" spans="1:11" s="6" customFormat="1"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>
      <c r="A22" s="9" t="s">
        <v>85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s="6" customFormat="1">
      <c r="A23" s="6" t="s">
        <v>43</v>
      </c>
      <c r="B23" s="6" t="s">
        <v>151</v>
      </c>
      <c r="C23" s="7">
        <v>12349334</v>
      </c>
      <c r="D23" s="8">
        <v>125000</v>
      </c>
      <c r="E23" s="8">
        <v>125000</v>
      </c>
      <c r="F23" s="8">
        <v>3587.5</v>
      </c>
      <c r="G23" s="8">
        <v>18726.009999999998</v>
      </c>
      <c r="H23" s="8">
        <v>2628.08</v>
      </c>
      <c r="I23" s="7" t="s">
        <v>35</v>
      </c>
      <c r="J23" s="8">
        <v>24941.59</v>
      </c>
      <c r="K23" s="8">
        <v>100058.41</v>
      </c>
    </row>
    <row r="24" spans="1:11" s="6" customFormat="1">
      <c r="A24" s="6" t="s">
        <v>68</v>
      </c>
      <c r="B24" s="6" t="s">
        <v>76</v>
      </c>
      <c r="C24" s="7">
        <v>12354978</v>
      </c>
      <c r="D24" s="8">
        <v>40000</v>
      </c>
      <c r="E24" s="8">
        <v>40000</v>
      </c>
      <c r="F24" s="8">
        <v>1148</v>
      </c>
      <c r="G24" s="7">
        <v>393.35</v>
      </c>
      <c r="H24" s="8">
        <v>1216</v>
      </c>
      <c r="I24" s="8">
        <v>1686.78</v>
      </c>
      <c r="J24" s="8">
        <v>4444.13</v>
      </c>
      <c r="K24" s="8">
        <v>35555.870000000003</v>
      </c>
    </row>
    <row r="25" spans="1:11" s="6" customFormat="1">
      <c r="A25" s="6" t="s">
        <v>12</v>
      </c>
      <c r="B25" s="6">
        <v>2</v>
      </c>
      <c r="C25" s="7"/>
      <c r="D25" s="8">
        <f>SUM(D23:D24)</f>
        <v>165000</v>
      </c>
      <c r="E25" s="8">
        <f t="shared" ref="E25:J25" si="2">SUM(E23:E24)</f>
        <v>165000</v>
      </c>
      <c r="F25" s="8">
        <f t="shared" si="2"/>
        <v>4735.5</v>
      </c>
      <c r="G25" s="8">
        <f t="shared" si="2"/>
        <v>19119.359999999997</v>
      </c>
      <c r="H25" s="8">
        <f t="shared" si="2"/>
        <v>3844.08</v>
      </c>
      <c r="I25" s="8">
        <f t="shared" si="2"/>
        <v>1686.78</v>
      </c>
      <c r="J25" s="8">
        <f t="shared" si="2"/>
        <v>29385.72</v>
      </c>
      <c r="K25" s="8">
        <f>SUM(K23:K24)</f>
        <v>135614.28</v>
      </c>
    </row>
    <row r="26" spans="1:11" s="6" customFormat="1"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9" t="s">
        <v>86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6" t="s">
        <v>80</v>
      </c>
      <c r="B29" s="6" t="s">
        <v>76</v>
      </c>
      <c r="C29" s="7">
        <v>26</v>
      </c>
      <c r="D29" s="8">
        <v>35000</v>
      </c>
      <c r="E29" s="8">
        <v>35000</v>
      </c>
      <c r="F29" s="8">
        <v>1004.5</v>
      </c>
      <c r="G29" s="7" t="s">
        <v>35</v>
      </c>
      <c r="H29" s="7">
        <v>1064</v>
      </c>
      <c r="I29" s="7">
        <v>923.76</v>
      </c>
      <c r="J29" s="8">
        <v>2992.26</v>
      </c>
      <c r="K29" s="8">
        <v>32007.74</v>
      </c>
    </row>
    <row r="30" spans="1:11" s="6" customFormat="1">
      <c r="A30" s="6" t="s">
        <v>12</v>
      </c>
      <c r="B30" s="6">
        <v>1</v>
      </c>
      <c r="C30" s="7"/>
      <c r="D30" s="8">
        <f>SUM(D29)</f>
        <v>35000</v>
      </c>
      <c r="E30" s="8">
        <f t="shared" ref="E30:K30" si="3">SUM(E29)</f>
        <v>35000</v>
      </c>
      <c r="F30" s="8">
        <f t="shared" si="3"/>
        <v>1004.5</v>
      </c>
      <c r="G30" s="8">
        <f t="shared" si="3"/>
        <v>0</v>
      </c>
      <c r="H30" s="8">
        <f t="shared" si="3"/>
        <v>1064</v>
      </c>
      <c r="I30" s="8">
        <f t="shared" si="3"/>
        <v>923.76</v>
      </c>
      <c r="J30" s="8">
        <f t="shared" si="3"/>
        <v>2992.26</v>
      </c>
      <c r="K30" s="8">
        <f t="shared" si="3"/>
        <v>32007.74</v>
      </c>
    </row>
    <row r="31" spans="1:11" s="6" customFormat="1">
      <c r="C31" s="7"/>
      <c r="D31" s="8"/>
      <c r="E31" s="8"/>
      <c r="F31" s="8"/>
      <c r="G31" s="8"/>
      <c r="H31" s="8"/>
      <c r="I31" s="8"/>
      <c r="J31" s="8"/>
      <c r="K31" s="8"/>
    </row>
    <row r="32" spans="1:11" s="6" customFormat="1"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9" t="s">
        <v>69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6" t="s">
        <v>174</v>
      </c>
      <c r="B34" s="6" t="s">
        <v>175</v>
      </c>
      <c r="C34" s="7">
        <v>12372374</v>
      </c>
      <c r="D34" s="8">
        <v>35000</v>
      </c>
      <c r="E34" s="8">
        <v>35000</v>
      </c>
      <c r="F34" s="7">
        <v>1004.5</v>
      </c>
      <c r="G34" s="7" t="s">
        <v>35</v>
      </c>
      <c r="H34" s="7">
        <v>1064</v>
      </c>
      <c r="I34" s="8">
        <v>1064</v>
      </c>
      <c r="J34" s="8">
        <v>2068.5</v>
      </c>
      <c r="K34" s="8">
        <v>32931.5</v>
      </c>
    </row>
    <row r="35" spans="1:11" s="6" customFormat="1">
      <c r="A35" s="6" t="s">
        <v>87</v>
      </c>
      <c r="B35" s="6" t="s">
        <v>70</v>
      </c>
      <c r="C35" s="7">
        <v>35</v>
      </c>
      <c r="D35" s="8">
        <v>23000</v>
      </c>
      <c r="E35" s="8">
        <v>23000</v>
      </c>
      <c r="F35" s="7">
        <v>660</v>
      </c>
      <c r="G35" s="7" t="s">
        <v>35</v>
      </c>
      <c r="H35" s="7">
        <v>699.2</v>
      </c>
      <c r="I35" s="7">
        <v>100</v>
      </c>
      <c r="J35" s="8">
        <v>1459.3</v>
      </c>
      <c r="K35" s="8">
        <v>21540.7</v>
      </c>
    </row>
    <row r="36" spans="1:11" s="6" customFormat="1">
      <c r="A36" s="6" t="s">
        <v>73</v>
      </c>
      <c r="B36" s="6" t="s">
        <v>70</v>
      </c>
      <c r="C36" s="7">
        <v>12358113</v>
      </c>
      <c r="D36" s="8">
        <v>23000</v>
      </c>
      <c r="E36" s="8">
        <v>23000</v>
      </c>
      <c r="F36" s="7">
        <v>660</v>
      </c>
      <c r="G36" s="7"/>
      <c r="H36" s="7">
        <v>699.2</v>
      </c>
      <c r="I36" s="7">
        <v>923.76</v>
      </c>
      <c r="J36" s="8">
        <v>2283.06</v>
      </c>
      <c r="K36" s="8">
        <v>20716.939999999999</v>
      </c>
    </row>
    <row r="37" spans="1:11" s="6" customFormat="1">
      <c r="A37" s="6" t="s">
        <v>12</v>
      </c>
      <c r="B37" s="6">
        <v>3</v>
      </c>
      <c r="C37" s="7"/>
      <c r="D37" s="8">
        <f>+SUM(D34:D36)</f>
        <v>81000</v>
      </c>
      <c r="E37" s="8">
        <f t="shared" ref="E37:K37" si="4">+SUM(E34:E36)</f>
        <v>81000</v>
      </c>
      <c r="F37" s="8">
        <f t="shared" si="4"/>
        <v>2324.5</v>
      </c>
      <c r="G37" s="8">
        <f t="shared" si="4"/>
        <v>0</v>
      </c>
      <c r="H37" s="8">
        <f t="shared" si="4"/>
        <v>2462.4</v>
      </c>
      <c r="I37" s="8">
        <f t="shared" si="4"/>
        <v>2087.7600000000002</v>
      </c>
      <c r="J37" s="8">
        <f t="shared" si="4"/>
        <v>5810.8600000000006</v>
      </c>
      <c r="K37" s="8">
        <f t="shared" si="4"/>
        <v>75189.14</v>
      </c>
    </row>
    <row r="38" spans="1:11" s="6" customFormat="1"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9" t="s">
        <v>36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6" t="s">
        <v>156</v>
      </c>
      <c r="B41" s="6" t="s">
        <v>164</v>
      </c>
      <c r="C41" s="7">
        <v>12346109</v>
      </c>
      <c r="D41" s="8">
        <v>125000</v>
      </c>
      <c r="E41" s="8">
        <v>125000</v>
      </c>
      <c r="F41" s="8">
        <v>3587.5</v>
      </c>
      <c r="G41" s="8">
        <v>18726.009999999998</v>
      </c>
      <c r="H41" s="8">
        <v>2628.08</v>
      </c>
      <c r="I41" s="7" t="s">
        <v>35</v>
      </c>
      <c r="J41" s="8">
        <v>24941.59</v>
      </c>
      <c r="K41" s="8">
        <v>100058.41</v>
      </c>
    </row>
    <row r="42" spans="1:11" s="6" customFormat="1">
      <c r="A42" s="6" t="s">
        <v>82</v>
      </c>
      <c r="B42" s="6" t="s">
        <v>165</v>
      </c>
      <c r="C42" s="7">
        <v>12350019</v>
      </c>
      <c r="D42" s="8">
        <v>64000</v>
      </c>
      <c r="E42" s="8">
        <v>64000</v>
      </c>
      <c r="F42" s="8">
        <v>1836.8</v>
      </c>
      <c r="G42" s="8">
        <v>4369.5</v>
      </c>
      <c r="H42" s="8">
        <v>1945.6</v>
      </c>
      <c r="I42" s="7" t="s">
        <v>35</v>
      </c>
      <c r="J42" s="8">
        <v>8151.9</v>
      </c>
      <c r="K42" s="8">
        <v>55848.1</v>
      </c>
    </row>
    <row r="43" spans="1:11" s="6" customFormat="1">
      <c r="A43" s="6" t="s">
        <v>88</v>
      </c>
      <c r="B43" s="6" t="s">
        <v>15</v>
      </c>
      <c r="C43" s="7">
        <v>167286</v>
      </c>
      <c r="D43" s="8">
        <v>50000</v>
      </c>
      <c r="E43" s="8">
        <v>50000</v>
      </c>
      <c r="F43" s="10">
        <v>1435</v>
      </c>
      <c r="G43" s="10">
        <v>1804.7</v>
      </c>
      <c r="H43" s="10">
        <v>1520</v>
      </c>
      <c r="I43" s="8">
        <v>1686.78</v>
      </c>
      <c r="J43" s="10">
        <v>6446.48</v>
      </c>
      <c r="K43" s="10">
        <v>43553.52</v>
      </c>
    </row>
    <row r="44" spans="1:11" s="6" customFormat="1">
      <c r="A44" s="6" t="s">
        <v>89</v>
      </c>
      <c r="B44" s="6" t="s">
        <v>71</v>
      </c>
      <c r="C44" s="7">
        <v>12352528</v>
      </c>
      <c r="D44" s="8">
        <v>40000</v>
      </c>
      <c r="E44" s="8">
        <v>40000</v>
      </c>
      <c r="F44" s="8">
        <v>1148</v>
      </c>
      <c r="G44" s="7">
        <v>646.36</v>
      </c>
      <c r="H44" s="8">
        <v>1216</v>
      </c>
      <c r="I44" s="7" t="s">
        <v>35</v>
      </c>
      <c r="J44" s="8">
        <v>3010.36</v>
      </c>
      <c r="K44" s="8">
        <v>36989.64</v>
      </c>
    </row>
    <row r="45" spans="1:11" s="6" customFormat="1">
      <c r="A45" s="6" t="s">
        <v>178</v>
      </c>
      <c r="B45" s="6" t="s">
        <v>70</v>
      </c>
      <c r="C45" s="7">
        <v>12357744</v>
      </c>
      <c r="D45" s="8">
        <v>28000</v>
      </c>
      <c r="E45" s="8">
        <v>28000</v>
      </c>
      <c r="F45" s="8">
        <v>803.6</v>
      </c>
      <c r="G45" s="7" t="s">
        <v>35</v>
      </c>
      <c r="H45" s="8">
        <v>851.2</v>
      </c>
      <c r="I45" s="7" t="s">
        <v>35</v>
      </c>
      <c r="J45" s="8">
        <v>1654.8</v>
      </c>
      <c r="K45" s="8">
        <v>26345.200000000001</v>
      </c>
    </row>
    <row r="46" spans="1:11" s="6" customFormat="1">
      <c r="A46" s="6" t="s">
        <v>177</v>
      </c>
      <c r="B46" s="6" t="s">
        <v>15</v>
      </c>
      <c r="C46" s="7">
        <v>12372375</v>
      </c>
      <c r="D46" s="8">
        <v>45000</v>
      </c>
      <c r="E46" s="8">
        <v>45000</v>
      </c>
      <c r="F46" s="8">
        <v>1291.5</v>
      </c>
      <c r="G46" s="8">
        <v>1235.06</v>
      </c>
      <c r="H46" s="8">
        <v>1368</v>
      </c>
      <c r="I46" s="7" t="s">
        <v>35</v>
      </c>
      <c r="J46" s="8">
        <v>3894.56</v>
      </c>
      <c r="K46" s="8">
        <v>41105.440000000002</v>
      </c>
    </row>
    <row r="47" spans="1:11" s="6" customFormat="1">
      <c r="A47" s="6" t="s">
        <v>176</v>
      </c>
      <c r="B47" s="6" t="s">
        <v>16</v>
      </c>
      <c r="C47" s="7">
        <v>12372387</v>
      </c>
      <c r="D47" s="8">
        <v>43500</v>
      </c>
      <c r="E47" s="8">
        <v>43500</v>
      </c>
      <c r="F47" s="8">
        <v>1291.5</v>
      </c>
      <c r="G47" s="8">
        <v>1235.06</v>
      </c>
      <c r="H47" s="8">
        <v>1368</v>
      </c>
      <c r="I47" s="7" t="s">
        <v>35</v>
      </c>
      <c r="J47" s="8">
        <v>3894.56</v>
      </c>
      <c r="K47" s="8">
        <v>41105.440000000002</v>
      </c>
    </row>
    <row r="48" spans="1:11" s="6" customFormat="1">
      <c r="A48" s="6" t="s">
        <v>12</v>
      </c>
      <c r="B48" s="6">
        <v>7</v>
      </c>
      <c r="C48" s="7"/>
      <c r="D48" s="8">
        <f>SUM(D41:D47)</f>
        <v>395500</v>
      </c>
      <c r="E48" s="8">
        <f t="shared" ref="E48:K48" si="5">SUM(E41:E47)</f>
        <v>395500</v>
      </c>
      <c r="F48" s="8">
        <f t="shared" si="5"/>
        <v>11393.9</v>
      </c>
      <c r="G48" s="8">
        <f t="shared" si="5"/>
        <v>28016.690000000002</v>
      </c>
      <c r="H48" s="8">
        <f t="shared" si="5"/>
        <v>10896.880000000001</v>
      </c>
      <c r="I48" s="8">
        <f t="shared" si="5"/>
        <v>1686.78</v>
      </c>
      <c r="J48" s="8">
        <f t="shared" si="5"/>
        <v>51994.25</v>
      </c>
      <c r="K48" s="8">
        <f t="shared" si="5"/>
        <v>345005.75</v>
      </c>
    </row>
    <row r="49" spans="1:11" s="6" customFormat="1"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9" t="s">
        <v>179</v>
      </c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6" t="s">
        <v>180</v>
      </c>
      <c r="B52" s="6" t="s">
        <v>29</v>
      </c>
      <c r="C52" s="7">
        <v>12372376</v>
      </c>
      <c r="D52" s="8">
        <v>22000</v>
      </c>
      <c r="E52" s="8">
        <v>22000</v>
      </c>
      <c r="F52" s="8">
        <v>631.4</v>
      </c>
      <c r="G52" s="7" t="s">
        <v>35</v>
      </c>
      <c r="H52" s="8">
        <v>668.8</v>
      </c>
      <c r="I52" s="7" t="s">
        <v>35</v>
      </c>
      <c r="J52" s="8">
        <v>1300.2</v>
      </c>
      <c r="K52" s="8">
        <v>20699.8</v>
      </c>
    </row>
    <row r="53" spans="1:11" s="6" customFormat="1">
      <c r="A53" s="6" t="s">
        <v>12</v>
      </c>
      <c r="B53" s="6">
        <v>1</v>
      </c>
      <c r="C53" s="7"/>
      <c r="D53" s="8">
        <f>SUM(D52)</f>
        <v>22000</v>
      </c>
      <c r="E53" s="8">
        <f t="shared" ref="E53:K53" si="6">SUM(E52)</f>
        <v>22000</v>
      </c>
      <c r="F53" s="8">
        <f t="shared" si="6"/>
        <v>631.4</v>
      </c>
      <c r="G53" s="8">
        <f t="shared" si="6"/>
        <v>0</v>
      </c>
      <c r="H53" s="8">
        <f t="shared" si="6"/>
        <v>668.8</v>
      </c>
      <c r="I53" s="8">
        <f t="shared" si="6"/>
        <v>0</v>
      </c>
      <c r="J53" s="8">
        <f t="shared" si="6"/>
        <v>1300.2</v>
      </c>
      <c r="K53" s="8">
        <f t="shared" si="6"/>
        <v>20699.8</v>
      </c>
    </row>
    <row r="54" spans="1:11" s="6" customFormat="1"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9" t="s">
        <v>90</v>
      </c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6" t="s">
        <v>44</v>
      </c>
      <c r="B57" s="6" t="s">
        <v>16</v>
      </c>
      <c r="C57" s="7">
        <v>12349581</v>
      </c>
      <c r="D57" s="8">
        <v>28750</v>
      </c>
      <c r="E57" s="8">
        <v>28750</v>
      </c>
      <c r="F57" s="7">
        <v>825.13</v>
      </c>
      <c r="G57" s="7" t="s">
        <v>35</v>
      </c>
      <c r="H57" s="7">
        <v>874</v>
      </c>
      <c r="I57" s="7" t="s">
        <v>35</v>
      </c>
      <c r="J57" s="8">
        <v>1699.13</v>
      </c>
      <c r="K57" s="8">
        <v>27050.87</v>
      </c>
    </row>
    <row r="58" spans="1:11" s="6" customFormat="1">
      <c r="A58" s="6" t="s">
        <v>181</v>
      </c>
      <c r="B58" s="6" t="s">
        <v>182</v>
      </c>
      <c r="C58" s="7">
        <v>12372381</v>
      </c>
      <c r="D58" s="8">
        <v>28000</v>
      </c>
      <c r="E58" s="8">
        <v>28000</v>
      </c>
      <c r="F58" s="8">
        <v>803.6</v>
      </c>
      <c r="G58" s="7" t="s">
        <v>35</v>
      </c>
      <c r="H58" s="8">
        <v>851.2</v>
      </c>
      <c r="I58" s="7" t="s">
        <v>35</v>
      </c>
      <c r="J58" s="8">
        <v>1654.8</v>
      </c>
      <c r="K58" s="8">
        <v>26345.200000000001</v>
      </c>
    </row>
    <row r="59" spans="1:11" s="6" customFormat="1">
      <c r="A59" s="6" t="s">
        <v>183</v>
      </c>
      <c r="B59" s="6" t="s">
        <v>182</v>
      </c>
      <c r="C59" s="7">
        <v>12372390</v>
      </c>
      <c r="D59" s="8">
        <v>30000</v>
      </c>
      <c r="E59" s="8">
        <v>30000</v>
      </c>
      <c r="F59" s="7">
        <v>861</v>
      </c>
      <c r="G59" s="7" t="s">
        <v>35</v>
      </c>
      <c r="H59" s="7">
        <v>912</v>
      </c>
      <c r="I59" s="8">
        <v>2558.2199999999998</v>
      </c>
      <c r="J59" s="8">
        <v>4331.22</v>
      </c>
      <c r="K59" s="8">
        <v>25668.78</v>
      </c>
    </row>
    <row r="60" spans="1:11" s="6" customFormat="1">
      <c r="A60" s="6" t="s">
        <v>184</v>
      </c>
      <c r="B60" s="6" t="s">
        <v>182</v>
      </c>
      <c r="C60" s="7">
        <v>12372393</v>
      </c>
      <c r="D60" s="8">
        <v>28000</v>
      </c>
      <c r="E60" s="8">
        <v>28000</v>
      </c>
      <c r="F60" s="8">
        <v>803.6</v>
      </c>
      <c r="G60" s="7" t="s">
        <v>35</v>
      </c>
      <c r="H60" s="8">
        <v>851.2</v>
      </c>
      <c r="I60" s="7" t="s">
        <v>35</v>
      </c>
      <c r="J60" s="8">
        <v>1654.8</v>
      </c>
      <c r="K60" s="8">
        <v>26345.200000000001</v>
      </c>
    </row>
    <row r="61" spans="1:11" s="6" customFormat="1">
      <c r="A61" s="6" t="s">
        <v>185</v>
      </c>
      <c r="B61" s="6" t="s">
        <v>182</v>
      </c>
      <c r="C61" s="7">
        <v>12372398</v>
      </c>
      <c r="D61" s="8">
        <v>30000</v>
      </c>
      <c r="E61" s="8">
        <v>30000</v>
      </c>
      <c r="F61" s="7">
        <v>861</v>
      </c>
      <c r="G61" s="7" t="s">
        <v>35</v>
      </c>
      <c r="H61" s="7">
        <v>912</v>
      </c>
      <c r="I61" s="8">
        <v>2558.2199999999998</v>
      </c>
      <c r="J61" s="8">
        <v>4331.22</v>
      </c>
      <c r="K61" s="8">
        <v>25668.78</v>
      </c>
    </row>
    <row r="62" spans="1:11" s="6" customFormat="1">
      <c r="A62" s="6" t="s">
        <v>12</v>
      </c>
      <c r="B62" s="6">
        <v>5</v>
      </c>
      <c r="C62" s="7"/>
      <c r="D62" s="8">
        <f>SUM(D57:D61)</f>
        <v>144750</v>
      </c>
      <c r="E62" s="8">
        <f t="shared" ref="E62:K62" si="7">SUM(E57:E61)</f>
        <v>144750</v>
      </c>
      <c r="F62" s="8">
        <f t="shared" si="7"/>
        <v>4154.33</v>
      </c>
      <c r="G62" s="8">
        <f t="shared" si="7"/>
        <v>0</v>
      </c>
      <c r="H62" s="8">
        <f t="shared" si="7"/>
        <v>4400.3999999999996</v>
      </c>
      <c r="I62" s="8">
        <f t="shared" si="7"/>
        <v>5116.4399999999996</v>
      </c>
      <c r="J62" s="8">
        <f t="shared" si="7"/>
        <v>13671.170000000002</v>
      </c>
      <c r="K62" s="8">
        <f t="shared" si="7"/>
        <v>131078.83000000002</v>
      </c>
    </row>
    <row r="63" spans="1:11" s="6" customFormat="1">
      <c r="C63" s="7"/>
      <c r="D63" s="8"/>
      <c r="E63" s="8"/>
      <c r="F63" s="8"/>
      <c r="G63" s="8"/>
      <c r="H63" s="8"/>
      <c r="I63" s="8"/>
      <c r="J63" s="8"/>
      <c r="K63" s="8"/>
    </row>
    <row r="64" spans="1:11" s="1" customFormat="1">
      <c r="C64" s="3"/>
      <c r="D64" s="5"/>
      <c r="E64" s="5"/>
      <c r="F64" s="5"/>
      <c r="G64" s="5"/>
      <c r="H64" s="5"/>
      <c r="I64" s="5"/>
      <c r="J64" s="5"/>
      <c r="K64" s="5"/>
    </row>
    <row r="65" spans="1:11" s="1" customFormat="1">
      <c r="C65" s="3"/>
      <c r="D65" s="5"/>
      <c r="E65" s="5"/>
      <c r="F65" s="5"/>
      <c r="G65" s="5"/>
      <c r="H65" s="5"/>
      <c r="I65" s="5"/>
      <c r="J65" s="5"/>
      <c r="K65" s="5"/>
    </row>
    <row r="66" spans="1:11" s="1" customFormat="1">
      <c r="C66" s="3"/>
      <c r="D66" s="5"/>
      <c r="E66" s="5"/>
      <c r="F66" s="3"/>
      <c r="G66" s="3"/>
      <c r="H66" s="3"/>
      <c r="I66" s="3"/>
      <c r="J66" s="3"/>
      <c r="K66" s="3"/>
    </row>
    <row r="67" spans="1:11" s="1" customFormat="1">
      <c r="A67" s="4" t="s">
        <v>81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6" customFormat="1">
      <c r="A69" s="12" t="s">
        <v>314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6" customFormat="1">
      <c r="A70" s="6" t="s">
        <v>202</v>
      </c>
      <c r="B70" s="6" t="s">
        <v>75</v>
      </c>
      <c r="C70" s="7">
        <v>12372385</v>
      </c>
      <c r="D70" s="8">
        <v>27000</v>
      </c>
      <c r="E70" s="8">
        <v>27000</v>
      </c>
      <c r="F70" s="7">
        <v>774.9</v>
      </c>
      <c r="G70" s="7">
        <v>0</v>
      </c>
      <c r="H70" s="7">
        <v>820.8</v>
      </c>
      <c r="I70" s="7">
        <v>0</v>
      </c>
      <c r="J70" s="8">
        <v>1595.7</v>
      </c>
      <c r="K70" s="8">
        <v>25404.3</v>
      </c>
    </row>
    <row r="71" spans="1:11" s="6" customFormat="1">
      <c r="A71" s="6" t="s">
        <v>12</v>
      </c>
      <c r="B71" s="6">
        <v>1</v>
      </c>
      <c r="C71" s="7"/>
      <c r="D71" s="8">
        <f>SUM(D70)</f>
        <v>27000</v>
      </c>
      <c r="E71" s="8">
        <f t="shared" ref="E71:K71" si="8">SUM(E70)</f>
        <v>27000</v>
      </c>
      <c r="F71" s="8">
        <f t="shared" si="8"/>
        <v>774.9</v>
      </c>
      <c r="G71" s="8">
        <f t="shared" si="8"/>
        <v>0</v>
      </c>
      <c r="H71" s="8">
        <f t="shared" si="8"/>
        <v>820.8</v>
      </c>
      <c r="I71" s="8">
        <f t="shared" si="8"/>
        <v>0</v>
      </c>
      <c r="J71" s="8">
        <f t="shared" si="8"/>
        <v>1595.7</v>
      </c>
      <c r="K71" s="8">
        <f t="shared" si="8"/>
        <v>25404.3</v>
      </c>
    </row>
    <row r="72" spans="1:11" s="6" customFormat="1">
      <c r="C72" s="7"/>
      <c r="D72" s="8"/>
      <c r="E72" s="8"/>
      <c r="F72" s="7"/>
      <c r="G72" s="7"/>
      <c r="H72" s="7"/>
      <c r="I72" s="7"/>
      <c r="J72" s="7"/>
      <c r="K72" s="7"/>
    </row>
    <row r="73" spans="1:11" s="6" customFormat="1">
      <c r="C73" s="7"/>
      <c r="D73" s="8"/>
      <c r="E73" s="8"/>
      <c r="F73" s="7"/>
      <c r="G73" s="7"/>
      <c r="H73" s="7"/>
      <c r="I73" s="7"/>
      <c r="J73" s="8"/>
      <c r="K73" s="8"/>
    </row>
    <row r="74" spans="1:11" s="6" customFormat="1">
      <c r="A74" s="9" t="s">
        <v>91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6" t="s">
        <v>157</v>
      </c>
      <c r="B75" s="6" t="s">
        <v>150</v>
      </c>
      <c r="C75" s="7"/>
      <c r="D75" s="8">
        <v>55000</v>
      </c>
      <c r="E75" s="8">
        <v>55000</v>
      </c>
      <c r="F75" s="8">
        <v>1578.5</v>
      </c>
      <c r="G75" s="7"/>
      <c r="H75" s="8">
        <v>1672</v>
      </c>
      <c r="I75" s="7"/>
      <c r="J75" s="8">
        <v>3250.5</v>
      </c>
      <c r="K75" s="8">
        <v>51749.5</v>
      </c>
    </row>
    <row r="76" spans="1:11" s="6" customFormat="1">
      <c r="A76" s="6" t="s">
        <v>188</v>
      </c>
      <c r="B76" s="6" t="s">
        <v>189</v>
      </c>
      <c r="C76" s="7">
        <v>12372383</v>
      </c>
      <c r="D76" s="8">
        <v>60000</v>
      </c>
      <c r="E76" s="8">
        <v>60000</v>
      </c>
      <c r="F76" s="8">
        <v>1722</v>
      </c>
      <c r="G76" s="8">
        <v>3616.78</v>
      </c>
      <c r="H76" s="8">
        <v>1824</v>
      </c>
      <c r="I76" s="8">
        <f>SUM(I84:I84)</f>
        <v>0</v>
      </c>
      <c r="J76" s="8">
        <v>7162.78</v>
      </c>
      <c r="K76" s="8">
        <v>52837.22</v>
      </c>
    </row>
    <row r="77" spans="1:11" s="6" customFormat="1">
      <c r="A77" s="6" t="s">
        <v>12</v>
      </c>
      <c r="B77" s="6">
        <v>2</v>
      </c>
      <c r="C77" s="7"/>
      <c r="D77" s="8">
        <f>SUM(D75:D76)</f>
        <v>115000</v>
      </c>
      <c r="E77" s="8">
        <f t="shared" ref="E77:K77" si="9">SUM(E75:E76)</f>
        <v>115000</v>
      </c>
      <c r="F77" s="8">
        <f t="shared" si="9"/>
        <v>3300.5</v>
      </c>
      <c r="G77" s="8">
        <f t="shared" si="9"/>
        <v>3616.78</v>
      </c>
      <c r="H77" s="8">
        <f t="shared" si="9"/>
        <v>3496</v>
      </c>
      <c r="I77" s="8">
        <f t="shared" si="9"/>
        <v>0</v>
      </c>
      <c r="J77" s="8">
        <f t="shared" si="9"/>
        <v>10413.279999999999</v>
      </c>
      <c r="K77" s="8">
        <f t="shared" si="9"/>
        <v>104586.72</v>
      </c>
    </row>
    <row r="78" spans="1:11" s="6" customFormat="1">
      <c r="C78" s="7"/>
      <c r="D78" s="8"/>
      <c r="E78" s="8"/>
      <c r="F78" s="8"/>
      <c r="G78" s="8"/>
      <c r="H78" s="8"/>
      <c r="I78" s="8"/>
      <c r="J78" s="8"/>
      <c r="K78" s="8"/>
    </row>
    <row r="79" spans="1:11" s="6" customFormat="1">
      <c r="C79" s="7"/>
      <c r="D79" s="8"/>
      <c r="E79" s="8"/>
      <c r="F79" s="8"/>
      <c r="G79" s="8"/>
      <c r="H79" s="8"/>
      <c r="I79" s="8"/>
      <c r="J79" s="8"/>
      <c r="K79" s="8"/>
    </row>
    <row r="80" spans="1:11" s="6" customFormat="1">
      <c r="A80" s="9" t="s">
        <v>167</v>
      </c>
      <c r="C80" s="7"/>
      <c r="D80" s="7"/>
      <c r="E80" s="7"/>
      <c r="F80" s="7"/>
      <c r="G80" s="7"/>
      <c r="H80" s="7"/>
      <c r="I80" s="7"/>
      <c r="J80" s="7"/>
      <c r="K80" s="7"/>
    </row>
    <row r="81" spans="1:11" s="6" customFormat="1">
      <c r="A81" s="6" t="s">
        <v>195</v>
      </c>
      <c r="B81" s="6" t="s">
        <v>196</v>
      </c>
      <c r="C81" s="7">
        <v>11</v>
      </c>
      <c r="D81" s="8">
        <v>19000</v>
      </c>
      <c r="E81" s="8">
        <v>19000</v>
      </c>
      <c r="F81" s="7">
        <v>545.29999999999995</v>
      </c>
      <c r="G81" s="7" t="s">
        <v>35</v>
      </c>
      <c r="H81" s="7">
        <v>577.6</v>
      </c>
      <c r="I81" s="7" t="s">
        <v>35</v>
      </c>
      <c r="J81" s="8">
        <v>1122.9000000000001</v>
      </c>
      <c r="K81" s="8">
        <v>17877.099999999999</v>
      </c>
    </row>
    <row r="82" spans="1:11" s="6" customFormat="1">
      <c r="A82" s="6" t="s">
        <v>92</v>
      </c>
      <c r="B82" s="6" t="s">
        <v>149</v>
      </c>
      <c r="C82" s="7">
        <v>12355494</v>
      </c>
      <c r="D82" s="8">
        <v>22000</v>
      </c>
      <c r="E82" s="8">
        <v>22000</v>
      </c>
      <c r="F82" s="7">
        <v>631.4</v>
      </c>
      <c r="G82" s="7" t="s">
        <v>35</v>
      </c>
      <c r="H82" s="7">
        <v>668.8</v>
      </c>
      <c r="I82" s="7" t="s">
        <v>35</v>
      </c>
      <c r="J82" s="8">
        <v>1300.2</v>
      </c>
      <c r="K82" s="8">
        <v>20699.8</v>
      </c>
    </row>
    <row r="83" spans="1:11" s="6" customFormat="1">
      <c r="A83" s="6" t="s">
        <v>48</v>
      </c>
      <c r="B83" s="6" t="s">
        <v>149</v>
      </c>
      <c r="C83" s="7">
        <v>12355497</v>
      </c>
      <c r="D83" s="8">
        <v>22000</v>
      </c>
      <c r="E83" s="8">
        <v>22000</v>
      </c>
      <c r="F83" s="7">
        <v>631.4</v>
      </c>
      <c r="G83" s="7" t="s">
        <v>35</v>
      </c>
      <c r="H83" s="7">
        <v>668.8</v>
      </c>
      <c r="I83" s="7" t="s">
        <v>35</v>
      </c>
      <c r="J83" s="8">
        <v>2223.96</v>
      </c>
      <c r="K83" s="8">
        <v>19776.04</v>
      </c>
    </row>
    <row r="84" spans="1:11" s="6" customFormat="1">
      <c r="A84" s="6" t="s">
        <v>46</v>
      </c>
      <c r="B84" s="6" t="s">
        <v>149</v>
      </c>
      <c r="C84" s="7">
        <v>12349626</v>
      </c>
      <c r="D84" s="8">
        <v>30000</v>
      </c>
      <c r="E84" s="8">
        <v>30000</v>
      </c>
      <c r="F84" s="7">
        <v>861</v>
      </c>
      <c r="G84" s="7" t="s">
        <v>35</v>
      </c>
      <c r="H84" s="7">
        <v>912</v>
      </c>
      <c r="I84" s="7" t="s">
        <v>35</v>
      </c>
      <c r="J84" s="8">
        <v>1773</v>
      </c>
      <c r="K84" s="8">
        <v>28227</v>
      </c>
    </row>
    <row r="85" spans="1:11" s="6" customFormat="1">
      <c r="A85" s="6" t="s">
        <v>194</v>
      </c>
      <c r="B85" s="6" t="s">
        <v>149</v>
      </c>
      <c r="C85" s="7">
        <v>12372554</v>
      </c>
      <c r="D85" s="8">
        <v>18000</v>
      </c>
      <c r="E85" s="8">
        <v>18000</v>
      </c>
      <c r="F85" s="7">
        <v>516.6</v>
      </c>
      <c r="G85" s="7" t="s">
        <v>35</v>
      </c>
      <c r="H85" s="7">
        <v>547.20000000000005</v>
      </c>
      <c r="I85" s="7" t="s">
        <v>35</v>
      </c>
      <c r="J85" s="8">
        <v>1063.8</v>
      </c>
      <c r="K85" s="8">
        <v>16936.2</v>
      </c>
    </row>
    <row r="86" spans="1:11" s="6" customFormat="1">
      <c r="A86" s="6" t="s">
        <v>12</v>
      </c>
      <c r="B86" s="6">
        <v>5</v>
      </c>
      <c r="C86" s="7"/>
      <c r="D86" s="8">
        <f>SUM(D81:D85)</f>
        <v>111000</v>
      </c>
      <c r="E86" s="8">
        <f t="shared" ref="E86:K86" si="10">SUM(E81:E85)</f>
        <v>111000</v>
      </c>
      <c r="F86" s="8">
        <f t="shared" si="10"/>
        <v>3185.7</v>
      </c>
      <c r="G86" s="8">
        <f t="shared" si="10"/>
        <v>0</v>
      </c>
      <c r="H86" s="8">
        <f t="shared" si="10"/>
        <v>3374.3999999999996</v>
      </c>
      <c r="I86" s="8">
        <f t="shared" si="10"/>
        <v>0</v>
      </c>
      <c r="J86" s="8">
        <f t="shared" si="10"/>
        <v>7483.8600000000006</v>
      </c>
      <c r="K86" s="8">
        <f t="shared" si="10"/>
        <v>103516.14</v>
      </c>
    </row>
    <row r="87" spans="1:11" s="6" customFormat="1">
      <c r="C87" s="7"/>
      <c r="D87" s="8"/>
      <c r="E87" s="8"/>
      <c r="F87" s="8"/>
      <c r="G87" s="8"/>
      <c r="H87" s="8"/>
      <c r="I87" s="8"/>
      <c r="J87" s="8"/>
      <c r="K87" s="8"/>
    </row>
    <row r="88" spans="1:11" s="6" customFormat="1">
      <c r="C88" s="7"/>
      <c r="D88" s="8"/>
      <c r="E88" s="8"/>
      <c r="F88" s="8"/>
      <c r="G88" s="8"/>
      <c r="H88" s="8"/>
      <c r="I88" s="8"/>
      <c r="J88" s="8"/>
      <c r="K88" s="8"/>
    </row>
    <row r="89" spans="1:11" s="6" customFormat="1">
      <c r="A89" s="9" t="s">
        <v>201</v>
      </c>
      <c r="C89" s="7"/>
      <c r="D89" s="7"/>
      <c r="E89" s="7"/>
      <c r="F89" s="7"/>
      <c r="G89" s="7"/>
      <c r="H89" s="7"/>
      <c r="I89" s="7"/>
      <c r="J89" s="7"/>
      <c r="K89" s="7"/>
    </row>
    <row r="90" spans="1:11" s="6" customFormat="1">
      <c r="A90" s="6" t="s">
        <v>197</v>
      </c>
      <c r="B90" s="6" t="s">
        <v>198</v>
      </c>
      <c r="C90" s="7">
        <v>17</v>
      </c>
      <c r="D90" s="8">
        <v>60000</v>
      </c>
      <c r="E90" s="8">
        <v>60000</v>
      </c>
      <c r="F90" s="8">
        <v>1722</v>
      </c>
      <c r="G90" s="8">
        <v>3616.78</v>
      </c>
      <c r="H90" s="8">
        <v>1824</v>
      </c>
      <c r="I90" s="8">
        <f>SUM(I99:I99)</f>
        <v>0</v>
      </c>
      <c r="J90" s="8">
        <v>7162.78</v>
      </c>
      <c r="K90" s="8">
        <v>52837.22</v>
      </c>
    </row>
    <row r="91" spans="1:11" s="6" customFormat="1">
      <c r="A91" s="6" t="s">
        <v>188</v>
      </c>
      <c r="B91" s="6" t="s">
        <v>189</v>
      </c>
      <c r="C91" s="7">
        <v>12372383</v>
      </c>
      <c r="D91" s="8">
        <v>60000</v>
      </c>
      <c r="E91" s="8">
        <v>60000</v>
      </c>
      <c r="F91" s="8">
        <v>1722</v>
      </c>
      <c r="G91" s="8">
        <v>3616.78</v>
      </c>
      <c r="H91" s="8">
        <v>1824</v>
      </c>
      <c r="I91" s="8">
        <f>SUM(I100:I100)</f>
        <v>1064</v>
      </c>
      <c r="J91" s="8">
        <v>7162.78</v>
      </c>
      <c r="K91" s="8">
        <v>52837.22</v>
      </c>
    </row>
    <row r="92" spans="1:11" s="6" customFormat="1">
      <c r="A92" s="6" t="s">
        <v>192</v>
      </c>
      <c r="B92" s="6" t="s">
        <v>189</v>
      </c>
      <c r="C92" s="7">
        <v>26</v>
      </c>
      <c r="D92" s="8">
        <v>30000</v>
      </c>
      <c r="E92" s="8">
        <v>30000</v>
      </c>
      <c r="F92" s="7">
        <v>861</v>
      </c>
      <c r="G92" s="7" t="s">
        <v>35</v>
      </c>
      <c r="H92" s="7">
        <v>912</v>
      </c>
      <c r="I92" s="7" t="s">
        <v>35</v>
      </c>
      <c r="J92" s="8">
        <v>1773</v>
      </c>
      <c r="K92" s="8">
        <v>28227</v>
      </c>
    </row>
    <row r="93" spans="1:11" s="6" customFormat="1">
      <c r="A93" s="6" t="s">
        <v>199</v>
      </c>
      <c r="B93" s="6" t="s">
        <v>200</v>
      </c>
      <c r="C93" s="7">
        <v>12372382</v>
      </c>
      <c r="D93" s="8">
        <v>22000</v>
      </c>
      <c r="E93" s="8">
        <v>22000</v>
      </c>
      <c r="F93" s="7">
        <v>631.4</v>
      </c>
      <c r="G93" s="7"/>
      <c r="H93" s="7">
        <v>668.8</v>
      </c>
      <c r="I93" s="7"/>
      <c r="J93" s="8">
        <v>1300.2</v>
      </c>
      <c r="K93" s="8">
        <v>20699.8</v>
      </c>
    </row>
    <row r="94" spans="1:11" s="6" customFormat="1">
      <c r="A94" s="6" t="s">
        <v>315</v>
      </c>
      <c r="B94" s="6" t="s">
        <v>189</v>
      </c>
      <c r="C94" s="7">
        <v>12371114</v>
      </c>
      <c r="D94" s="8">
        <v>30000</v>
      </c>
      <c r="E94" s="8">
        <v>30000</v>
      </c>
      <c r="F94" s="7">
        <v>861</v>
      </c>
      <c r="G94" s="7" t="s">
        <v>35</v>
      </c>
      <c r="H94" s="7">
        <v>912</v>
      </c>
      <c r="I94" s="7" t="s">
        <v>35</v>
      </c>
      <c r="J94" s="8">
        <v>1773</v>
      </c>
      <c r="K94" s="8">
        <v>28227</v>
      </c>
    </row>
    <row r="95" spans="1:11" s="6" customFormat="1">
      <c r="A95" s="6" t="s">
        <v>12</v>
      </c>
      <c r="B95" s="6">
        <v>5</v>
      </c>
      <c r="C95" s="7"/>
      <c r="D95" s="8">
        <f>SUM(D90:D94)</f>
        <v>202000</v>
      </c>
      <c r="E95" s="8">
        <f t="shared" ref="E95:K95" si="11">SUM(E90:E94)</f>
        <v>202000</v>
      </c>
      <c r="F95" s="8">
        <f t="shared" si="11"/>
        <v>5797.4</v>
      </c>
      <c r="G95" s="8">
        <f t="shared" si="11"/>
        <v>7233.56</v>
      </c>
      <c r="H95" s="8">
        <f t="shared" si="11"/>
        <v>6140.8</v>
      </c>
      <c r="I95" s="8">
        <f t="shared" si="11"/>
        <v>1064</v>
      </c>
      <c r="J95" s="8">
        <f t="shared" si="11"/>
        <v>19171.759999999998</v>
      </c>
      <c r="K95" s="8">
        <f t="shared" si="11"/>
        <v>182828.24</v>
      </c>
    </row>
    <row r="96" spans="1:11" s="6" customFormat="1">
      <c r="C96" s="7"/>
      <c r="D96" s="8"/>
      <c r="E96" s="8"/>
      <c r="F96" s="8"/>
      <c r="G96" s="8"/>
      <c r="H96" s="8"/>
      <c r="I96" s="8"/>
      <c r="J96" s="8"/>
      <c r="K96" s="8"/>
    </row>
    <row r="97" spans="1:11" s="6" customFormat="1"/>
    <row r="98" spans="1:11" s="6" customFormat="1">
      <c r="A98" s="9" t="s">
        <v>93</v>
      </c>
      <c r="C98" s="7"/>
      <c r="D98" s="7"/>
      <c r="E98" s="7"/>
      <c r="F98" s="7"/>
      <c r="G98" s="7"/>
      <c r="H98" s="7"/>
      <c r="I98" s="7"/>
      <c r="J98" s="7"/>
      <c r="K98" s="7"/>
    </row>
    <row r="99" spans="1:11" s="6" customFormat="1">
      <c r="A99" s="6" t="s">
        <v>158</v>
      </c>
      <c r="B99" s="6" t="s">
        <v>144</v>
      </c>
      <c r="C99" s="7">
        <v>12352116</v>
      </c>
      <c r="D99" s="8">
        <v>90000</v>
      </c>
      <c r="E99" s="8">
        <v>90000</v>
      </c>
      <c r="F99" s="7">
        <v>2583</v>
      </c>
      <c r="G99" s="8">
        <v>10227.129999999999</v>
      </c>
      <c r="H99" s="8">
        <v>2628.08</v>
      </c>
      <c r="I99" s="7" t="s">
        <v>35</v>
      </c>
      <c r="J99" s="8">
        <v>15438.21</v>
      </c>
      <c r="K99" s="8">
        <v>74561.789999999994</v>
      </c>
    </row>
    <row r="100" spans="1:11" s="6" customFormat="1">
      <c r="A100" s="6" t="s">
        <v>190</v>
      </c>
      <c r="B100" s="6" t="s">
        <v>191</v>
      </c>
      <c r="C100" s="7">
        <v>447</v>
      </c>
      <c r="D100" s="8">
        <v>35000</v>
      </c>
      <c r="E100" s="8">
        <v>35000</v>
      </c>
      <c r="F100" s="7">
        <v>1004.5</v>
      </c>
      <c r="G100" s="7" t="s">
        <v>35</v>
      </c>
      <c r="H100" s="7">
        <v>1064</v>
      </c>
      <c r="I100" s="8">
        <v>1064</v>
      </c>
      <c r="J100" s="8">
        <v>2068.5</v>
      </c>
      <c r="K100" s="8">
        <v>32931.5</v>
      </c>
    </row>
    <row r="101" spans="1:11" s="6" customFormat="1">
      <c r="A101" s="6" t="s">
        <v>193</v>
      </c>
      <c r="B101" s="6" t="s">
        <v>33</v>
      </c>
      <c r="C101" s="7">
        <v>12370879</v>
      </c>
      <c r="D101" s="8">
        <v>17000</v>
      </c>
      <c r="E101" s="8">
        <v>17000</v>
      </c>
      <c r="F101" s="7">
        <v>487.9</v>
      </c>
      <c r="G101" s="7" t="s">
        <v>35</v>
      </c>
      <c r="H101" s="7">
        <v>516.79999999999995</v>
      </c>
      <c r="I101" s="7" t="s">
        <v>35</v>
      </c>
      <c r="J101" s="8">
        <v>1004.7</v>
      </c>
      <c r="K101" s="8">
        <v>15995.3</v>
      </c>
    </row>
    <row r="102" spans="1:11" s="6" customFormat="1">
      <c r="A102" s="6" t="s">
        <v>12</v>
      </c>
      <c r="B102" s="6">
        <v>3</v>
      </c>
      <c r="C102" s="7"/>
      <c r="D102" s="8">
        <f>SUM(D99:D101)</f>
        <v>142000</v>
      </c>
      <c r="E102" s="8">
        <f t="shared" ref="E102:K102" si="12">SUM(E99:E101)</f>
        <v>142000</v>
      </c>
      <c r="F102" s="8">
        <f t="shared" si="12"/>
        <v>4075.4</v>
      </c>
      <c r="G102" s="8">
        <f t="shared" si="12"/>
        <v>10227.129999999999</v>
      </c>
      <c r="H102" s="8">
        <f t="shared" si="12"/>
        <v>4208.88</v>
      </c>
      <c r="I102" s="8">
        <f t="shared" si="12"/>
        <v>1064</v>
      </c>
      <c r="J102" s="8">
        <f t="shared" si="12"/>
        <v>18511.41</v>
      </c>
      <c r="K102" s="8">
        <f t="shared" si="12"/>
        <v>123488.59</v>
      </c>
    </row>
    <row r="103" spans="1:11" s="6" customFormat="1">
      <c r="C103" s="7"/>
      <c r="D103" s="7"/>
      <c r="E103" s="7"/>
      <c r="F103" s="7"/>
      <c r="G103" s="7"/>
      <c r="H103" s="7"/>
      <c r="I103" s="7"/>
      <c r="J103" s="7"/>
      <c r="K103" s="7"/>
    </row>
    <row r="104" spans="1:11" s="6" customFormat="1"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6" customFormat="1">
      <c r="A105" s="9" t="s">
        <v>37</v>
      </c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6" customFormat="1">
      <c r="A106" s="6" t="s">
        <v>49</v>
      </c>
      <c r="B106" s="6" t="s">
        <v>17</v>
      </c>
      <c r="C106" s="7">
        <v>12349492</v>
      </c>
      <c r="D106" s="8">
        <v>18000</v>
      </c>
      <c r="E106" s="8">
        <v>18000</v>
      </c>
      <c r="F106" s="7">
        <v>516.6</v>
      </c>
      <c r="G106" s="7" t="s">
        <v>35</v>
      </c>
      <c r="H106" s="7">
        <v>547.20000000000005</v>
      </c>
      <c r="I106" s="7" t="s">
        <v>35</v>
      </c>
      <c r="J106" s="8">
        <v>1063.8</v>
      </c>
      <c r="K106" s="8">
        <v>16936.2</v>
      </c>
    </row>
    <row r="107" spans="1:11" s="6" customFormat="1">
      <c r="A107" s="6" t="s">
        <v>12</v>
      </c>
      <c r="B107" s="6">
        <v>1</v>
      </c>
      <c r="C107" s="7"/>
      <c r="D107" s="8">
        <f>SUM(D106)</f>
        <v>18000</v>
      </c>
      <c r="E107" s="8">
        <f t="shared" ref="E107:K107" si="13">SUM(E106)</f>
        <v>18000</v>
      </c>
      <c r="F107" s="8">
        <f t="shared" si="13"/>
        <v>516.6</v>
      </c>
      <c r="G107" s="8">
        <f t="shared" si="13"/>
        <v>0</v>
      </c>
      <c r="H107" s="8">
        <f t="shared" si="13"/>
        <v>547.20000000000005</v>
      </c>
      <c r="I107" s="8">
        <f t="shared" si="13"/>
        <v>0</v>
      </c>
      <c r="J107" s="8">
        <f t="shared" si="13"/>
        <v>1063.8</v>
      </c>
      <c r="K107" s="8">
        <f t="shared" si="13"/>
        <v>16936.2</v>
      </c>
    </row>
    <row r="108" spans="1:11" s="6" customFormat="1">
      <c r="C108" s="7"/>
      <c r="D108" s="7"/>
      <c r="E108" s="7"/>
      <c r="F108" s="7"/>
      <c r="G108" s="7"/>
      <c r="H108" s="7"/>
      <c r="I108" s="7"/>
      <c r="J108" s="7"/>
      <c r="K108" s="7"/>
    </row>
    <row r="109" spans="1:11" s="6" customFormat="1"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6" customFormat="1">
      <c r="A110" s="9" t="s">
        <v>95</v>
      </c>
      <c r="C110" s="7"/>
      <c r="D110" s="7"/>
      <c r="E110" s="7"/>
      <c r="F110" s="7"/>
      <c r="G110" s="7"/>
      <c r="H110" s="7"/>
      <c r="I110" s="7"/>
      <c r="J110" s="7"/>
      <c r="K110" s="7"/>
    </row>
    <row r="111" spans="1:11" s="6" customFormat="1">
      <c r="A111" s="6" t="s">
        <v>50</v>
      </c>
      <c r="B111" s="6" t="s">
        <v>145</v>
      </c>
      <c r="C111" s="7">
        <v>12346171</v>
      </c>
      <c r="D111" s="8">
        <v>125000</v>
      </c>
      <c r="E111" s="8">
        <v>125000</v>
      </c>
      <c r="F111" s="8">
        <v>3587.5</v>
      </c>
      <c r="G111" s="8">
        <v>18726.009999999998</v>
      </c>
      <c r="H111" s="8">
        <v>2628.08</v>
      </c>
      <c r="I111" s="7" t="s">
        <v>35</v>
      </c>
      <c r="J111" s="8">
        <v>24941.59</v>
      </c>
      <c r="K111" s="8">
        <v>100058.41</v>
      </c>
    </row>
    <row r="112" spans="1:11" s="6" customFormat="1">
      <c r="A112" s="6" t="s">
        <v>96</v>
      </c>
      <c r="B112" s="6" t="s">
        <v>159</v>
      </c>
      <c r="C112" s="7">
        <v>12346060</v>
      </c>
      <c r="D112" s="8">
        <v>37500</v>
      </c>
      <c r="E112" s="8">
        <v>37500</v>
      </c>
      <c r="F112" s="8">
        <v>1076.25</v>
      </c>
      <c r="G112" s="7">
        <v>293.52</v>
      </c>
      <c r="H112" s="8">
        <v>1140</v>
      </c>
      <c r="I112" s="7" t="s">
        <v>35</v>
      </c>
      <c r="J112" s="8">
        <v>2509.77</v>
      </c>
      <c r="K112" s="8">
        <v>34990.230000000003</v>
      </c>
    </row>
    <row r="113" spans="1:11" s="6" customFormat="1">
      <c r="A113" s="6" t="s">
        <v>97</v>
      </c>
      <c r="B113" s="6" t="s">
        <v>159</v>
      </c>
      <c r="C113" s="7">
        <v>12355931</v>
      </c>
      <c r="D113" s="8">
        <v>33000</v>
      </c>
      <c r="E113" s="8">
        <v>33000</v>
      </c>
      <c r="F113" s="7">
        <v>947.1</v>
      </c>
      <c r="G113" s="7" t="s">
        <v>35</v>
      </c>
      <c r="H113" s="8">
        <v>1003.2</v>
      </c>
      <c r="I113" s="7" t="s">
        <v>35</v>
      </c>
      <c r="J113" s="8">
        <v>1950.3</v>
      </c>
      <c r="K113" s="8">
        <v>31049.7</v>
      </c>
    </row>
    <row r="114" spans="1:11" s="6" customFormat="1">
      <c r="A114" s="6" t="s">
        <v>12</v>
      </c>
      <c r="B114" s="6">
        <v>3</v>
      </c>
      <c r="C114" s="7"/>
      <c r="D114" s="8">
        <f>SUM(D111:D113)</f>
        <v>195500</v>
      </c>
      <c r="E114" s="8">
        <f t="shared" ref="E114:K114" si="14">SUM(E111:E113)</f>
        <v>195500</v>
      </c>
      <c r="F114" s="8">
        <f t="shared" si="14"/>
        <v>5610.85</v>
      </c>
      <c r="G114" s="8">
        <f t="shared" si="14"/>
        <v>19019.53</v>
      </c>
      <c r="H114" s="8">
        <f t="shared" si="14"/>
        <v>4771.28</v>
      </c>
      <c r="I114" s="8">
        <f t="shared" si="14"/>
        <v>0</v>
      </c>
      <c r="J114" s="8">
        <f t="shared" si="14"/>
        <v>29401.66</v>
      </c>
      <c r="K114" s="8">
        <f t="shared" si="14"/>
        <v>166098.34000000003</v>
      </c>
    </row>
    <row r="115" spans="1:11" s="6" customFormat="1">
      <c r="C115" s="7"/>
      <c r="D115" s="7"/>
      <c r="E115" s="7"/>
      <c r="F115" s="7"/>
      <c r="G115" s="7"/>
      <c r="H115" s="7"/>
      <c r="I115" s="7"/>
      <c r="J115" s="7"/>
      <c r="K115" s="7"/>
    </row>
    <row r="116" spans="1:11" s="6" customFormat="1">
      <c r="C116" s="7"/>
      <c r="D116" s="7"/>
      <c r="E116" s="7"/>
      <c r="F116" s="7"/>
      <c r="G116" s="7"/>
      <c r="H116" s="7"/>
      <c r="I116" s="7"/>
      <c r="J116" s="7"/>
      <c r="K116" s="7"/>
    </row>
    <row r="117" spans="1:11" s="6" customFormat="1">
      <c r="A117" s="9" t="s">
        <v>98</v>
      </c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6" customFormat="1">
      <c r="A118" s="6" t="s">
        <v>100</v>
      </c>
      <c r="B118" s="6" t="s">
        <v>18</v>
      </c>
      <c r="C118" s="7">
        <v>7</v>
      </c>
      <c r="D118" s="8">
        <v>48000</v>
      </c>
      <c r="E118" s="8">
        <v>48000</v>
      </c>
      <c r="F118" s="8">
        <v>1377.6</v>
      </c>
      <c r="G118" s="8">
        <v>1775.44</v>
      </c>
      <c r="H118" s="8">
        <v>1459.2</v>
      </c>
      <c r="I118" s="7" t="s">
        <v>35</v>
      </c>
      <c r="J118" s="8">
        <v>4612.24</v>
      </c>
      <c r="K118" s="8">
        <v>43387.76</v>
      </c>
    </row>
    <row r="119" spans="1:11" s="6" customFormat="1">
      <c r="A119" s="6" t="s">
        <v>79</v>
      </c>
      <c r="B119" s="6" t="s">
        <v>18</v>
      </c>
      <c r="C119" s="7">
        <v>12361085</v>
      </c>
      <c r="D119" s="8">
        <v>34000</v>
      </c>
      <c r="E119" s="8">
        <v>34000</v>
      </c>
      <c r="F119" s="8">
        <v>975.8</v>
      </c>
      <c r="G119" s="7"/>
      <c r="H119" s="8" t="s">
        <v>166</v>
      </c>
      <c r="I119" s="7"/>
      <c r="J119" s="8">
        <v>2009.4</v>
      </c>
      <c r="K119" s="8">
        <v>31990.6</v>
      </c>
    </row>
    <row r="120" spans="1:11" s="6" customFormat="1">
      <c r="A120" s="6" t="s">
        <v>203</v>
      </c>
      <c r="B120" s="6" t="s">
        <v>204</v>
      </c>
      <c r="C120" s="7">
        <v>12372336</v>
      </c>
      <c r="D120" s="8">
        <v>60000</v>
      </c>
      <c r="E120" s="8">
        <v>60000</v>
      </c>
      <c r="F120" s="8">
        <v>1722</v>
      </c>
      <c r="G120" s="8">
        <v>3616.78</v>
      </c>
      <c r="H120" s="8">
        <v>1824</v>
      </c>
      <c r="I120" s="8">
        <f>SUM(I133:I133)</f>
        <v>0</v>
      </c>
      <c r="J120" s="8">
        <v>7162.78</v>
      </c>
      <c r="K120" s="8">
        <v>52837.22</v>
      </c>
    </row>
    <row r="121" spans="1:11" s="6" customFormat="1">
      <c r="A121" s="6" t="s">
        <v>12</v>
      </c>
      <c r="B121" s="6">
        <v>3</v>
      </c>
      <c r="C121" s="7"/>
      <c r="D121" s="8">
        <f>SUM(D118:D120)</f>
        <v>142000</v>
      </c>
      <c r="E121" s="8">
        <f t="shared" ref="E121:K121" si="15">SUM(E118:E120)</f>
        <v>142000</v>
      </c>
      <c r="F121" s="8">
        <f t="shared" si="15"/>
        <v>4075.3999999999996</v>
      </c>
      <c r="G121" s="8">
        <f t="shared" si="15"/>
        <v>5392.22</v>
      </c>
      <c r="H121" s="8">
        <f t="shared" si="15"/>
        <v>3283.2</v>
      </c>
      <c r="I121" s="8">
        <f t="shared" si="15"/>
        <v>0</v>
      </c>
      <c r="J121" s="8">
        <f t="shared" si="15"/>
        <v>13784.419999999998</v>
      </c>
      <c r="K121" s="8">
        <f t="shared" si="15"/>
        <v>128215.58</v>
      </c>
    </row>
    <row r="122" spans="1:11" s="6" customFormat="1">
      <c r="C122" s="7"/>
      <c r="D122" s="7"/>
      <c r="E122" s="7"/>
      <c r="F122" s="7"/>
      <c r="G122" s="7"/>
      <c r="H122" s="7"/>
      <c r="I122" s="7"/>
      <c r="J122" s="7"/>
      <c r="K122" s="7"/>
    </row>
    <row r="123" spans="1:11" s="6" customFormat="1">
      <c r="C123" s="7"/>
      <c r="D123" s="7"/>
      <c r="E123" s="7"/>
      <c r="F123" s="7"/>
      <c r="G123" s="7"/>
      <c r="H123" s="7"/>
      <c r="I123" s="7"/>
      <c r="J123" s="7"/>
      <c r="K123" s="7"/>
    </row>
    <row r="124" spans="1:11" s="6" customFormat="1">
      <c r="A124" s="9" t="s">
        <v>186</v>
      </c>
      <c r="C124" s="7"/>
      <c r="D124" s="7"/>
      <c r="E124" s="7"/>
      <c r="F124" s="7"/>
      <c r="G124" s="7"/>
      <c r="H124" s="7"/>
      <c r="I124" s="7"/>
      <c r="J124" s="7"/>
      <c r="K124" s="7"/>
    </row>
    <row r="125" spans="1:11" s="6" customFormat="1">
      <c r="A125" s="6" t="s">
        <v>45</v>
      </c>
      <c r="B125" s="6" t="s">
        <v>187</v>
      </c>
      <c r="C125" s="7">
        <v>12349620</v>
      </c>
      <c r="D125" s="8">
        <v>30000</v>
      </c>
      <c r="E125" s="8">
        <v>30000</v>
      </c>
      <c r="F125" s="7">
        <v>861</v>
      </c>
      <c r="G125" s="7" t="s">
        <v>35</v>
      </c>
      <c r="H125" s="7">
        <v>912</v>
      </c>
      <c r="I125" s="8">
        <v>2558.2199999999998</v>
      </c>
      <c r="J125" s="8">
        <v>4331.22</v>
      </c>
      <c r="K125" s="8">
        <v>25668.78</v>
      </c>
    </row>
    <row r="126" spans="1:11" s="6" customFormat="1">
      <c r="A126" s="6" t="s">
        <v>12</v>
      </c>
      <c r="B126" s="6">
        <v>1</v>
      </c>
      <c r="C126" s="7"/>
      <c r="D126" s="8">
        <f>SUM(D125)</f>
        <v>30000</v>
      </c>
      <c r="E126" s="8">
        <f t="shared" ref="E126:K126" si="16">SUM(E125)</f>
        <v>30000</v>
      </c>
      <c r="F126" s="8">
        <f t="shared" si="16"/>
        <v>861</v>
      </c>
      <c r="G126" s="8">
        <f t="shared" si="16"/>
        <v>0</v>
      </c>
      <c r="H126" s="8">
        <f t="shared" si="16"/>
        <v>912</v>
      </c>
      <c r="I126" s="8">
        <f t="shared" si="16"/>
        <v>2558.2199999999998</v>
      </c>
      <c r="J126" s="8">
        <f t="shared" si="16"/>
        <v>4331.22</v>
      </c>
      <c r="K126" s="8">
        <f t="shared" si="16"/>
        <v>25668.78</v>
      </c>
    </row>
    <row r="127" spans="1:11" s="1" customFormat="1"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1" customFormat="1"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1" customFormat="1"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1" customFormat="1">
      <c r="A130" s="4" t="s">
        <v>81</v>
      </c>
      <c r="B130" s="4" t="s">
        <v>0</v>
      </c>
      <c r="C130" s="4" t="s">
        <v>1</v>
      </c>
      <c r="D130" s="4" t="s">
        <v>2</v>
      </c>
      <c r="E130" s="4" t="s">
        <v>3</v>
      </c>
      <c r="F130" s="4" t="s">
        <v>4</v>
      </c>
      <c r="G130" s="4" t="s">
        <v>5</v>
      </c>
      <c r="H130" s="4" t="s">
        <v>6</v>
      </c>
      <c r="I130" s="4" t="s">
        <v>7</v>
      </c>
      <c r="J130" s="4" t="s">
        <v>8</v>
      </c>
      <c r="K130" s="4" t="s">
        <v>9</v>
      </c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1" customFormat="1">
      <c r="A132" s="2" t="s">
        <v>99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6" customFormat="1">
      <c r="A133" s="6" t="s">
        <v>101</v>
      </c>
      <c r="B133" s="6" t="s">
        <v>19</v>
      </c>
      <c r="C133" s="7">
        <v>26</v>
      </c>
      <c r="D133" s="8">
        <v>12700</v>
      </c>
      <c r="E133" s="8">
        <v>12700</v>
      </c>
      <c r="F133" s="7">
        <v>364.49</v>
      </c>
      <c r="G133" s="7" t="s">
        <v>35</v>
      </c>
      <c r="H133" s="7">
        <v>386.08</v>
      </c>
      <c r="I133" s="7" t="s">
        <v>35</v>
      </c>
      <c r="J133" s="7">
        <v>750.57</v>
      </c>
      <c r="K133" s="8">
        <v>11949.43</v>
      </c>
    </row>
    <row r="134" spans="1:11" s="6" customFormat="1">
      <c r="A134" s="6" t="s">
        <v>12</v>
      </c>
      <c r="B134" s="6">
        <v>1</v>
      </c>
      <c r="C134" s="7"/>
      <c r="D134" s="8">
        <f>SUM(D133)</f>
        <v>12700</v>
      </c>
      <c r="E134" s="8">
        <f t="shared" ref="E134:K134" si="17">SUM(E133)</f>
        <v>12700</v>
      </c>
      <c r="F134" s="8">
        <f t="shared" si="17"/>
        <v>364.49</v>
      </c>
      <c r="G134" s="8">
        <f t="shared" si="17"/>
        <v>0</v>
      </c>
      <c r="H134" s="8">
        <f t="shared" si="17"/>
        <v>386.08</v>
      </c>
      <c r="I134" s="8">
        <f t="shared" si="17"/>
        <v>0</v>
      </c>
      <c r="J134" s="8">
        <f t="shared" si="17"/>
        <v>750.57</v>
      </c>
      <c r="K134" s="8">
        <f t="shared" si="17"/>
        <v>11949.43</v>
      </c>
    </row>
    <row r="135" spans="1:11" s="6" customFormat="1">
      <c r="C135" s="7"/>
      <c r="D135" s="7"/>
      <c r="E135" s="7"/>
      <c r="F135" s="7"/>
      <c r="G135" s="7"/>
      <c r="H135" s="7"/>
      <c r="I135" s="7"/>
      <c r="J135" s="7"/>
      <c r="K135" s="7"/>
    </row>
    <row r="136" spans="1:11" s="6" customFormat="1">
      <c r="C136" s="7"/>
      <c r="D136" s="7"/>
      <c r="E136" s="7"/>
      <c r="F136" s="7"/>
      <c r="G136" s="7"/>
      <c r="H136" s="7"/>
      <c r="I136" s="7"/>
      <c r="J136" s="7"/>
      <c r="K136" s="7"/>
    </row>
    <row r="137" spans="1:11" s="6" customFormat="1">
      <c r="A137" s="9" t="s">
        <v>102</v>
      </c>
      <c r="C137" s="7"/>
      <c r="D137" s="7"/>
      <c r="E137" s="7"/>
      <c r="F137" s="7"/>
      <c r="G137" s="7"/>
      <c r="H137" s="7"/>
      <c r="I137" s="7"/>
      <c r="J137" s="7"/>
      <c r="K137" s="7"/>
    </row>
    <row r="138" spans="1:11" s="6" customFormat="1">
      <c r="A138" s="6" t="s">
        <v>103</v>
      </c>
      <c r="B138" s="6" t="s">
        <v>20</v>
      </c>
      <c r="C138" s="7">
        <v>13</v>
      </c>
      <c r="D138" s="8">
        <v>7583</v>
      </c>
      <c r="E138" s="8">
        <v>7583</v>
      </c>
      <c r="F138" s="7">
        <v>217.63</v>
      </c>
      <c r="G138" s="7" t="s">
        <v>35</v>
      </c>
      <c r="H138" s="7">
        <v>230.52</v>
      </c>
      <c r="I138" s="7" t="s">
        <v>35</v>
      </c>
      <c r="J138" s="7">
        <v>448.15</v>
      </c>
      <c r="K138" s="8">
        <v>7134.85</v>
      </c>
    </row>
    <row r="139" spans="1:11" s="6" customFormat="1">
      <c r="A139" s="6" t="s">
        <v>51</v>
      </c>
      <c r="B139" s="6" t="s">
        <v>20</v>
      </c>
      <c r="C139" s="7">
        <v>237</v>
      </c>
      <c r="D139" s="8">
        <v>20000</v>
      </c>
      <c r="E139" s="8">
        <v>20000</v>
      </c>
      <c r="F139" s="7">
        <v>574</v>
      </c>
      <c r="G139" s="7" t="s">
        <v>35</v>
      </c>
      <c r="H139" s="7">
        <v>608</v>
      </c>
      <c r="I139" s="7" t="s">
        <v>35</v>
      </c>
      <c r="J139" s="8">
        <v>1182</v>
      </c>
      <c r="K139" s="8">
        <v>18818</v>
      </c>
    </row>
    <row r="140" spans="1:11" s="6" customFormat="1">
      <c r="A140" s="6" t="s">
        <v>52</v>
      </c>
      <c r="B140" s="6" t="s">
        <v>22</v>
      </c>
      <c r="C140" s="7">
        <v>12349258</v>
      </c>
      <c r="D140" s="8">
        <v>20000</v>
      </c>
      <c r="E140" s="8">
        <v>20000</v>
      </c>
      <c r="F140" s="7">
        <v>574</v>
      </c>
      <c r="G140" s="7" t="s">
        <v>35</v>
      </c>
      <c r="H140" s="7">
        <v>608</v>
      </c>
      <c r="I140" s="7" t="s">
        <v>35</v>
      </c>
      <c r="J140" s="8">
        <v>1182</v>
      </c>
      <c r="K140" s="8">
        <v>18818</v>
      </c>
    </row>
    <row r="141" spans="1:11" s="6" customFormat="1">
      <c r="A141" s="6" t="s">
        <v>104</v>
      </c>
      <c r="B141" s="6" t="s">
        <v>23</v>
      </c>
      <c r="C141" s="7">
        <v>12349369</v>
      </c>
      <c r="D141" s="8">
        <v>13000</v>
      </c>
      <c r="E141" s="8">
        <v>13000</v>
      </c>
      <c r="F141" s="7">
        <v>373.1</v>
      </c>
      <c r="G141" s="7" t="s">
        <v>35</v>
      </c>
      <c r="H141" s="7">
        <v>395.2</v>
      </c>
      <c r="I141" s="7" t="s">
        <v>35</v>
      </c>
      <c r="J141" s="7">
        <v>768.3</v>
      </c>
      <c r="K141" s="8">
        <v>12231.7</v>
      </c>
    </row>
    <row r="142" spans="1:11" s="6" customFormat="1">
      <c r="A142" s="6" t="s">
        <v>53</v>
      </c>
      <c r="B142" s="6" t="s">
        <v>22</v>
      </c>
      <c r="C142" s="7">
        <v>12349563</v>
      </c>
      <c r="D142" s="8">
        <v>20000</v>
      </c>
      <c r="E142" s="8">
        <v>20000</v>
      </c>
      <c r="F142" s="7">
        <v>574</v>
      </c>
      <c r="G142" s="7" t="s">
        <v>35</v>
      </c>
      <c r="H142" s="7">
        <v>608</v>
      </c>
      <c r="I142" s="7" t="s">
        <v>35</v>
      </c>
      <c r="J142" s="8">
        <v>1182</v>
      </c>
      <c r="K142" s="8">
        <v>18818</v>
      </c>
    </row>
    <row r="143" spans="1:11" s="6" customFormat="1">
      <c r="A143" s="6" t="s">
        <v>77</v>
      </c>
      <c r="B143" s="6" t="s">
        <v>21</v>
      </c>
      <c r="C143" s="7">
        <v>12359385</v>
      </c>
      <c r="D143" s="8">
        <v>13000</v>
      </c>
      <c r="E143" s="8">
        <v>13000</v>
      </c>
      <c r="F143" s="7">
        <v>373.1</v>
      </c>
      <c r="G143" s="7" t="s">
        <v>35</v>
      </c>
      <c r="H143" s="7">
        <v>395.2</v>
      </c>
      <c r="I143" s="7" t="s">
        <v>35</v>
      </c>
      <c r="J143" s="7">
        <v>768.3</v>
      </c>
      <c r="K143" s="8">
        <v>12231.7</v>
      </c>
    </row>
    <row r="144" spans="1:11" s="6" customFormat="1">
      <c r="A144" s="6" t="s">
        <v>105</v>
      </c>
      <c r="B144" s="6" t="s">
        <v>11</v>
      </c>
      <c r="C144" s="7">
        <v>12350708</v>
      </c>
      <c r="D144" s="8">
        <v>23000</v>
      </c>
      <c r="E144" s="8">
        <v>23000</v>
      </c>
      <c r="F144" s="7">
        <v>660.1</v>
      </c>
      <c r="G144" s="7" t="s">
        <v>35</v>
      </c>
      <c r="H144" s="7">
        <v>699.2</v>
      </c>
      <c r="I144" s="7" t="s">
        <v>35</v>
      </c>
      <c r="J144" s="8">
        <v>1359.3</v>
      </c>
      <c r="K144" s="8">
        <v>21640.7</v>
      </c>
    </row>
    <row r="145" spans="1:11" s="6" customFormat="1">
      <c r="A145" s="6" t="s">
        <v>54</v>
      </c>
      <c r="B145" s="6" t="s">
        <v>21</v>
      </c>
      <c r="C145" s="7">
        <v>12352056</v>
      </c>
      <c r="D145" s="8">
        <v>12000</v>
      </c>
      <c r="E145" s="8">
        <v>12000</v>
      </c>
      <c r="F145" s="7">
        <v>344.4</v>
      </c>
      <c r="G145" s="7" t="s">
        <v>35</v>
      </c>
      <c r="H145" s="7">
        <v>364.8</v>
      </c>
      <c r="I145" s="7" t="s">
        <v>35</v>
      </c>
      <c r="J145" s="7">
        <v>709.2</v>
      </c>
      <c r="K145" s="8">
        <v>11290.8</v>
      </c>
    </row>
    <row r="146" spans="1:11" s="6" customFormat="1">
      <c r="A146" s="6" t="s">
        <v>55</v>
      </c>
      <c r="B146" s="6" t="s">
        <v>24</v>
      </c>
      <c r="C146" s="7">
        <v>12353610</v>
      </c>
      <c r="D146" s="8">
        <v>13000</v>
      </c>
      <c r="E146" s="8">
        <v>13000</v>
      </c>
      <c r="F146" s="7">
        <v>373.1</v>
      </c>
      <c r="G146" s="7" t="s">
        <v>35</v>
      </c>
      <c r="H146" s="7">
        <v>395.2</v>
      </c>
      <c r="I146" s="7" t="s">
        <v>35</v>
      </c>
      <c r="J146" s="7">
        <v>768.3</v>
      </c>
      <c r="K146" s="8">
        <v>12231.7</v>
      </c>
    </row>
    <row r="147" spans="1:11" s="6" customFormat="1">
      <c r="A147" s="6" t="s">
        <v>205</v>
      </c>
      <c r="B147" s="6" t="s">
        <v>24</v>
      </c>
      <c r="C147" s="7">
        <v>12366673</v>
      </c>
      <c r="D147" s="8">
        <v>13000</v>
      </c>
      <c r="E147" s="8">
        <v>13000</v>
      </c>
      <c r="F147" s="7">
        <v>373.1</v>
      </c>
      <c r="G147" s="7" t="s">
        <v>35</v>
      </c>
      <c r="H147" s="7">
        <v>395.2</v>
      </c>
      <c r="I147" s="7" t="s">
        <v>35</v>
      </c>
      <c r="J147" s="7">
        <v>768.3</v>
      </c>
      <c r="K147" s="8">
        <v>12231.7</v>
      </c>
    </row>
    <row r="148" spans="1:11" s="6" customFormat="1">
      <c r="A148" s="6" t="s">
        <v>206</v>
      </c>
      <c r="B148" s="6" t="s">
        <v>22</v>
      </c>
      <c r="C148" s="7">
        <v>12372380</v>
      </c>
      <c r="D148" s="8">
        <v>16700</v>
      </c>
      <c r="E148" s="8">
        <v>16700</v>
      </c>
      <c r="F148" s="7">
        <v>479.29</v>
      </c>
      <c r="G148" s="7" t="s">
        <v>35</v>
      </c>
      <c r="H148" s="7">
        <v>507.68</v>
      </c>
      <c r="I148" s="7" t="s">
        <v>35</v>
      </c>
      <c r="J148" s="7">
        <v>986.97</v>
      </c>
      <c r="K148" s="8">
        <v>15713.03</v>
      </c>
    </row>
    <row r="149" spans="1:11" s="6" customFormat="1">
      <c r="A149" s="6" t="s">
        <v>12</v>
      </c>
      <c r="B149" s="6">
        <v>11</v>
      </c>
      <c r="C149" s="7"/>
      <c r="D149" s="8">
        <f>SUM(D138:D148)</f>
        <v>171283</v>
      </c>
      <c r="E149" s="8">
        <f t="shared" ref="E149:K149" si="18">SUM(E138:E148)</f>
        <v>171283</v>
      </c>
      <c r="F149" s="8">
        <f t="shared" si="18"/>
        <v>4915.82</v>
      </c>
      <c r="G149" s="8">
        <f t="shared" si="18"/>
        <v>0</v>
      </c>
      <c r="H149" s="8">
        <f t="shared" si="18"/>
        <v>5207</v>
      </c>
      <c r="I149" s="8">
        <f t="shared" si="18"/>
        <v>0</v>
      </c>
      <c r="J149" s="8">
        <f t="shared" si="18"/>
        <v>10122.819999999998</v>
      </c>
      <c r="K149" s="8">
        <f t="shared" si="18"/>
        <v>161160.18000000002</v>
      </c>
    </row>
    <row r="150" spans="1:11" s="6" customFormat="1"/>
    <row r="151" spans="1:11" s="6" customFormat="1"/>
    <row r="152" spans="1:11" s="6" customFormat="1">
      <c r="A152" s="9" t="s">
        <v>38</v>
      </c>
      <c r="C152" s="7"/>
      <c r="D152" s="7"/>
      <c r="E152" s="7"/>
      <c r="F152" s="7"/>
      <c r="G152" s="7"/>
      <c r="H152" s="7"/>
      <c r="I152" s="7"/>
      <c r="J152" s="7"/>
      <c r="K152" s="7"/>
    </row>
    <row r="153" spans="1:11" s="6" customFormat="1">
      <c r="A153" s="6" t="s">
        <v>106</v>
      </c>
      <c r="B153" s="6" t="s">
        <v>146</v>
      </c>
      <c r="C153" s="7">
        <v>19</v>
      </c>
      <c r="D153" s="8">
        <v>28000</v>
      </c>
      <c r="E153" s="8">
        <v>28000</v>
      </c>
      <c r="F153" s="7">
        <v>803.6</v>
      </c>
      <c r="G153" s="7" t="s">
        <v>35</v>
      </c>
      <c r="H153" s="7">
        <v>851.2</v>
      </c>
      <c r="I153" s="7" t="s">
        <v>35</v>
      </c>
      <c r="J153" s="8">
        <v>1654.6</v>
      </c>
      <c r="K153" s="8">
        <v>26345.200000000001</v>
      </c>
    </row>
    <row r="154" spans="1:11" s="6" customFormat="1">
      <c r="A154" s="6" t="s">
        <v>56</v>
      </c>
      <c r="B154" s="6" t="s">
        <v>147</v>
      </c>
      <c r="C154" s="7">
        <v>12349580</v>
      </c>
      <c r="D154" s="8">
        <v>21000</v>
      </c>
      <c r="E154" s="8">
        <v>21000</v>
      </c>
      <c r="F154" s="7">
        <v>602.70000000000005</v>
      </c>
      <c r="G154" s="7" t="s">
        <v>35</v>
      </c>
      <c r="H154" s="7">
        <v>638.4</v>
      </c>
      <c r="I154" s="7" t="s">
        <v>35</v>
      </c>
      <c r="J154" s="8">
        <v>1241.0999999999999</v>
      </c>
      <c r="K154" s="8">
        <v>19758.900000000001</v>
      </c>
    </row>
    <row r="155" spans="1:11" s="6" customFormat="1">
      <c r="A155" s="6" t="s">
        <v>107</v>
      </c>
      <c r="B155" s="6" t="s">
        <v>147</v>
      </c>
      <c r="C155" s="7">
        <v>12349806</v>
      </c>
      <c r="D155" s="8">
        <v>21000</v>
      </c>
      <c r="E155" s="8">
        <v>21000</v>
      </c>
      <c r="F155" s="7">
        <v>602.70000000000005</v>
      </c>
      <c r="G155" s="7" t="s">
        <v>35</v>
      </c>
      <c r="H155" s="7">
        <v>638.4</v>
      </c>
      <c r="I155" s="7" t="s">
        <v>35</v>
      </c>
      <c r="J155" s="8">
        <v>1241.0999999999999</v>
      </c>
      <c r="K155" s="8">
        <v>19758.900000000001</v>
      </c>
    </row>
    <row r="156" spans="1:11" s="6" customFormat="1">
      <c r="A156" s="6" t="s">
        <v>207</v>
      </c>
      <c r="B156" s="6" t="s">
        <v>208</v>
      </c>
      <c r="C156" s="7">
        <v>12372392</v>
      </c>
      <c r="D156" s="8">
        <v>21000</v>
      </c>
      <c r="E156" s="8">
        <v>21000</v>
      </c>
      <c r="F156" s="7">
        <v>602.70000000000005</v>
      </c>
      <c r="G156" s="7" t="s">
        <v>35</v>
      </c>
      <c r="H156" s="7">
        <v>638.4</v>
      </c>
      <c r="I156" s="7" t="s">
        <v>35</v>
      </c>
      <c r="J156" s="8">
        <v>1241.0999999999999</v>
      </c>
      <c r="K156" s="8">
        <v>19758.900000000001</v>
      </c>
    </row>
    <row r="157" spans="1:11" s="6" customFormat="1">
      <c r="A157" s="6" t="s">
        <v>209</v>
      </c>
      <c r="B157" s="6" t="s">
        <v>210</v>
      </c>
      <c r="C157" s="7">
        <v>12372394</v>
      </c>
      <c r="D157" s="8">
        <v>20000</v>
      </c>
      <c r="E157" s="8">
        <v>20000</v>
      </c>
      <c r="F157" s="7">
        <v>574</v>
      </c>
      <c r="G157" s="7" t="s">
        <v>35</v>
      </c>
      <c r="H157" s="7">
        <v>608</v>
      </c>
      <c r="I157" s="7" t="s">
        <v>35</v>
      </c>
      <c r="J157" s="8">
        <v>1182</v>
      </c>
      <c r="K157" s="8">
        <v>18818</v>
      </c>
    </row>
    <row r="158" spans="1:11" s="6" customFormat="1">
      <c r="A158" s="6" t="s">
        <v>12</v>
      </c>
      <c r="B158" s="6">
        <v>5</v>
      </c>
      <c r="C158" s="7"/>
      <c r="D158" s="8">
        <f>SUM(D153:D157)</f>
        <v>111000</v>
      </c>
      <c r="E158" s="8">
        <f t="shared" ref="E158:K158" si="19">SUM(E153:E157)</f>
        <v>111000</v>
      </c>
      <c r="F158" s="8">
        <f t="shared" si="19"/>
        <v>3185.7000000000003</v>
      </c>
      <c r="G158" s="8">
        <f t="shared" si="19"/>
        <v>0</v>
      </c>
      <c r="H158" s="8">
        <f t="shared" si="19"/>
        <v>3374.4</v>
      </c>
      <c r="I158" s="8">
        <f t="shared" si="19"/>
        <v>0</v>
      </c>
      <c r="J158" s="8">
        <f t="shared" si="19"/>
        <v>6559.9</v>
      </c>
      <c r="K158" s="8">
        <f t="shared" si="19"/>
        <v>104439.9</v>
      </c>
    </row>
    <row r="159" spans="1:11" s="6" customFormat="1">
      <c r="C159" s="7"/>
      <c r="D159" s="8"/>
      <c r="E159" s="8"/>
      <c r="F159" s="8"/>
      <c r="G159" s="8"/>
      <c r="H159" s="8"/>
      <c r="I159" s="8"/>
      <c r="J159" s="8"/>
      <c r="K159" s="8"/>
    </row>
    <row r="160" spans="1:11" s="6" customFormat="1">
      <c r="C160" s="7"/>
      <c r="D160" s="7"/>
      <c r="E160" s="7"/>
      <c r="F160" s="7"/>
      <c r="G160" s="7"/>
      <c r="H160" s="7"/>
      <c r="I160" s="7"/>
      <c r="J160" s="7"/>
      <c r="K160" s="7"/>
    </row>
    <row r="161" spans="1:11" s="6" customFormat="1">
      <c r="A161" s="9" t="s">
        <v>108</v>
      </c>
      <c r="C161" s="7"/>
      <c r="D161" s="7"/>
      <c r="E161" s="7"/>
      <c r="F161" s="7"/>
      <c r="G161" s="7"/>
      <c r="H161" s="7"/>
      <c r="I161" s="7"/>
      <c r="J161" s="7"/>
      <c r="K161" s="7"/>
    </row>
    <row r="162" spans="1:11" s="6" customFormat="1">
      <c r="A162" s="6" t="s">
        <v>57</v>
      </c>
      <c r="B162" s="6" t="s">
        <v>148</v>
      </c>
      <c r="C162" s="7">
        <v>2</v>
      </c>
      <c r="D162" s="8">
        <v>45000</v>
      </c>
      <c r="E162" s="8">
        <v>45000</v>
      </c>
      <c r="F162" s="8">
        <v>1291.5</v>
      </c>
      <c r="G162" s="8">
        <v>1352.04</v>
      </c>
      <c r="H162" s="8">
        <v>1368</v>
      </c>
      <c r="I162" s="7" t="s">
        <v>35</v>
      </c>
      <c r="J162" s="8">
        <v>4011.54</v>
      </c>
      <c r="K162" s="8">
        <v>40988.46</v>
      </c>
    </row>
    <row r="163" spans="1:11" s="6" customFormat="1">
      <c r="A163" s="6" t="s">
        <v>12</v>
      </c>
      <c r="B163" s="6">
        <v>1</v>
      </c>
      <c r="C163" s="7"/>
      <c r="D163" s="8">
        <f>SUM(D162)</f>
        <v>45000</v>
      </c>
      <c r="E163" s="8">
        <f t="shared" ref="E163:K163" si="20">SUM(E162)</f>
        <v>45000</v>
      </c>
      <c r="F163" s="8">
        <f t="shared" si="20"/>
        <v>1291.5</v>
      </c>
      <c r="G163" s="8">
        <f t="shared" si="20"/>
        <v>1352.04</v>
      </c>
      <c r="H163" s="8">
        <f t="shared" si="20"/>
        <v>1368</v>
      </c>
      <c r="I163" s="8">
        <f t="shared" si="20"/>
        <v>0</v>
      </c>
      <c r="J163" s="8">
        <f t="shared" si="20"/>
        <v>4011.54</v>
      </c>
      <c r="K163" s="8">
        <f t="shared" si="20"/>
        <v>40988.46</v>
      </c>
    </row>
    <row r="164" spans="1:11" s="6" customFormat="1">
      <c r="C164" s="7"/>
      <c r="D164" s="8"/>
      <c r="E164" s="8"/>
      <c r="F164" s="8"/>
      <c r="G164" s="8"/>
      <c r="H164" s="8"/>
      <c r="I164" s="8"/>
      <c r="J164" s="8"/>
      <c r="K164" s="8"/>
    </row>
    <row r="165" spans="1:11" s="6" customFormat="1"/>
    <row r="166" spans="1:11" s="6" customFormat="1">
      <c r="A166" s="9" t="s">
        <v>39</v>
      </c>
      <c r="C166" s="7"/>
      <c r="D166" s="7"/>
      <c r="E166" s="7"/>
      <c r="F166" s="7"/>
      <c r="G166" s="7"/>
      <c r="H166" s="7"/>
      <c r="I166" s="7"/>
      <c r="J166" s="7"/>
      <c r="K166" s="7"/>
    </row>
    <row r="167" spans="1:11" s="6" customFormat="1">
      <c r="A167" s="6" t="s">
        <v>74</v>
      </c>
      <c r="B167" s="6" t="s">
        <v>75</v>
      </c>
      <c r="C167" s="7">
        <v>19</v>
      </c>
      <c r="D167" s="8">
        <v>25000</v>
      </c>
      <c r="E167" s="8">
        <v>25000</v>
      </c>
      <c r="F167" s="7">
        <v>717.5</v>
      </c>
      <c r="G167" s="7">
        <v>0</v>
      </c>
      <c r="H167" s="7">
        <v>760</v>
      </c>
      <c r="I167" s="7">
        <v>0</v>
      </c>
      <c r="J167" s="8">
        <v>1477.5</v>
      </c>
      <c r="K167" s="8">
        <v>23522.5</v>
      </c>
    </row>
    <row r="168" spans="1:11" s="6" customFormat="1">
      <c r="A168" s="6" t="s">
        <v>58</v>
      </c>
      <c r="B168" s="6" t="s">
        <v>25</v>
      </c>
      <c r="C168" s="7">
        <v>12349072</v>
      </c>
      <c r="D168" s="8">
        <v>28300</v>
      </c>
      <c r="E168" s="8">
        <v>28300</v>
      </c>
      <c r="F168" s="7">
        <v>812.21</v>
      </c>
      <c r="G168" s="7" t="s">
        <v>35</v>
      </c>
      <c r="H168" s="7">
        <v>860.32</v>
      </c>
      <c r="I168" s="7" t="s">
        <v>35</v>
      </c>
      <c r="J168" s="8">
        <v>1672.53</v>
      </c>
      <c r="K168" s="8">
        <v>26627.47</v>
      </c>
    </row>
    <row r="169" spans="1:11" s="6" customFormat="1">
      <c r="A169" s="6" t="s">
        <v>109</v>
      </c>
      <c r="B169" s="6" t="s">
        <v>160</v>
      </c>
      <c r="C169" s="7">
        <v>12349339</v>
      </c>
      <c r="D169" s="8">
        <v>36800</v>
      </c>
      <c r="E169" s="8">
        <v>36800</v>
      </c>
      <c r="F169" s="8">
        <v>1056.1600000000001</v>
      </c>
      <c r="G169" s="7">
        <v>77.760000000000005</v>
      </c>
      <c r="H169" s="7">
        <v>1118.72</v>
      </c>
      <c r="I169" s="7" t="s">
        <v>35</v>
      </c>
      <c r="J169" s="8">
        <v>2252.64</v>
      </c>
      <c r="K169" s="8">
        <v>34547.360000000001</v>
      </c>
    </row>
    <row r="170" spans="1:11" s="6" customFormat="1">
      <c r="A170" s="6" t="s">
        <v>59</v>
      </c>
      <c r="B170" s="6" t="s">
        <v>26</v>
      </c>
      <c r="C170" s="7">
        <v>12353614</v>
      </c>
      <c r="D170" s="8">
        <v>24000</v>
      </c>
      <c r="E170" s="8">
        <v>24000</v>
      </c>
      <c r="F170" s="7">
        <v>688.8</v>
      </c>
      <c r="G170" s="7" t="s">
        <v>35</v>
      </c>
      <c r="H170" s="7">
        <v>729.6</v>
      </c>
      <c r="I170" s="7" t="s">
        <v>35</v>
      </c>
      <c r="J170" s="8">
        <v>1418.4</v>
      </c>
      <c r="K170" s="8">
        <v>22581.599999999999</v>
      </c>
    </row>
    <row r="171" spans="1:11" s="6" customFormat="1">
      <c r="A171" s="6" t="s">
        <v>168</v>
      </c>
      <c r="B171" s="6" t="s">
        <v>70</v>
      </c>
      <c r="C171" s="7">
        <v>12369941</v>
      </c>
      <c r="D171" s="8">
        <v>22000</v>
      </c>
      <c r="E171" s="8">
        <v>22000</v>
      </c>
      <c r="F171" s="7">
        <v>631.4</v>
      </c>
      <c r="G171" s="7"/>
      <c r="H171" s="7">
        <v>668.8</v>
      </c>
      <c r="I171" s="7"/>
      <c r="J171" s="8">
        <v>1300.2</v>
      </c>
      <c r="K171" s="8">
        <v>20699.8</v>
      </c>
    </row>
    <row r="172" spans="1:11" s="6" customFormat="1">
      <c r="A172" s="6" t="s">
        <v>211</v>
      </c>
      <c r="B172" s="6" t="s">
        <v>212</v>
      </c>
      <c r="C172" s="7">
        <v>12372389</v>
      </c>
      <c r="D172" s="8">
        <v>19000</v>
      </c>
      <c r="E172" s="8">
        <v>19000</v>
      </c>
      <c r="F172" s="7">
        <v>545.29999999999995</v>
      </c>
      <c r="G172" s="7" t="s">
        <v>35</v>
      </c>
      <c r="H172" s="7">
        <v>577.6</v>
      </c>
      <c r="I172" s="7" t="s">
        <v>35</v>
      </c>
      <c r="J172" s="8">
        <v>1122.9000000000001</v>
      </c>
      <c r="K172" s="8">
        <v>17877.099999999999</v>
      </c>
    </row>
    <row r="173" spans="1:11" s="6" customFormat="1">
      <c r="A173" s="6" t="s">
        <v>316</v>
      </c>
      <c r="B173" s="6" t="s">
        <v>312</v>
      </c>
      <c r="C173" s="7">
        <v>12372391</v>
      </c>
      <c r="D173" s="8">
        <v>19000</v>
      </c>
      <c r="E173" s="8">
        <v>19000</v>
      </c>
      <c r="F173" s="7">
        <v>545.29999999999995</v>
      </c>
      <c r="G173" s="7" t="s">
        <v>35</v>
      </c>
      <c r="H173" s="7">
        <v>577.6</v>
      </c>
      <c r="I173" s="7" t="s">
        <v>35</v>
      </c>
      <c r="J173" s="8">
        <v>1122.9000000000001</v>
      </c>
      <c r="K173" s="8">
        <v>17877.099999999999</v>
      </c>
    </row>
    <row r="174" spans="1:11" s="6" customFormat="1">
      <c r="A174" s="6" t="s">
        <v>317</v>
      </c>
      <c r="B174" s="6" t="s">
        <v>212</v>
      </c>
      <c r="C174" s="7">
        <v>12372397</v>
      </c>
      <c r="D174" s="8">
        <v>25000</v>
      </c>
      <c r="E174" s="8">
        <v>25000</v>
      </c>
      <c r="F174" s="7">
        <v>717.5</v>
      </c>
      <c r="G174" s="7">
        <v>0</v>
      </c>
      <c r="H174" s="7">
        <v>760</v>
      </c>
      <c r="I174" s="7">
        <v>0</v>
      </c>
      <c r="J174" s="8">
        <v>1477.5</v>
      </c>
      <c r="K174" s="8">
        <v>23522.5</v>
      </c>
    </row>
    <row r="175" spans="1:11" s="6" customFormat="1">
      <c r="A175" s="6" t="s">
        <v>12</v>
      </c>
      <c r="B175" s="6">
        <v>8</v>
      </c>
      <c r="C175" s="7"/>
      <c r="D175" s="8">
        <f>SUM(D167:D174)</f>
        <v>199100</v>
      </c>
      <c r="E175" s="8">
        <f t="shared" ref="E175:K175" si="21">SUM(E167:E174)</f>
        <v>199100</v>
      </c>
      <c r="F175" s="8">
        <f t="shared" si="21"/>
        <v>5714.17</v>
      </c>
      <c r="G175" s="8">
        <f t="shared" si="21"/>
        <v>77.760000000000005</v>
      </c>
      <c r="H175" s="8">
        <f t="shared" si="21"/>
        <v>6052.64</v>
      </c>
      <c r="I175" s="8">
        <f t="shared" si="21"/>
        <v>0</v>
      </c>
      <c r="J175" s="8">
        <f t="shared" si="21"/>
        <v>11844.57</v>
      </c>
      <c r="K175" s="8">
        <f t="shared" si="21"/>
        <v>187255.43</v>
      </c>
    </row>
    <row r="176" spans="1:11" s="6" customFormat="1">
      <c r="C176" s="7"/>
      <c r="D176" s="7"/>
      <c r="E176" s="7"/>
      <c r="F176" s="7"/>
      <c r="G176" s="7"/>
      <c r="H176" s="7"/>
      <c r="I176" s="7"/>
      <c r="J176" s="7"/>
      <c r="K176" s="7"/>
    </row>
    <row r="177" spans="1:11" s="6" customFormat="1">
      <c r="C177" s="7"/>
      <c r="D177" s="7"/>
      <c r="E177" s="7"/>
      <c r="F177" s="7"/>
      <c r="G177" s="7"/>
      <c r="H177" s="7"/>
      <c r="I177" s="7"/>
      <c r="J177" s="7"/>
      <c r="K177" s="7"/>
    </row>
    <row r="178" spans="1:11" s="6" customFormat="1">
      <c r="A178" s="9" t="s">
        <v>213</v>
      </c>
      <c r="C178" s="7"/>
      <c r="D178" s="7"/>
      <c r="E178" s="7"/>
      <c r="F178" s="7"/>
      <c r="G178" s="7"/>
      <c r="H178" s="7"/>
      <c r="I178" s="7"/>
      <c r="J178" s="7"/>
      <c r="K178" s="7"/>
    </row>
    <row r="179" spans="1:11" s="6" customFormat="1">
      <c r="A179" s="6" t="s">
        <v>220</v>
      </c>
      <c r="B179" s="6" t="s">
        <v>33</v>
      </c>
      <c r="C179" s="7">
        <v>36</v>
      </c>
      <c r="D179" s="8">
        <v>25000</v>
      </c>
      <c r="E179" s="8">
        <v>25000</v>
      </c>
      <c r="F179" s="7">
        <v>717.5</v>
      </c>
      <c r="G179" s="7" t="s">
        <v>35</v>
      </c>
      <c r="H179" s="7">
        <v>760</v>
      </c>
      <c r="I179" s="8">
        <v>3500</v>
      </c>
      <c r="J179" s="8">
        <v>4977.5</v>
      </c>
      <c r="K179" s="8">
        <v>20022.5</v>
      </c>
    </row>
    <row r="180" spans="1:11" s="6" customFormat="1">
      <c r="A180" s="6" t="s">
        <v>214</v>
      </c>
      <c r="B180" s="6" t="s">
        <v>215</v>
      </c>
      <c r="C180" s="7">
        <v>209</v>
      </c>
      <c r="D180" s="8">
        <v>40000</v>
      </c>
      <c r="E180" s="8">
        <v>40000</v>
      </c>
      <c r="F180" s="7">
        <v>1148</v>
      </c>
      <c r="G180" s="7">
        <v>529.39</v>
      </c>
      <c r="H180" s="8">
        <v>1216</v>
      </c>
      <c r="I180" s="8">
        <f t="shared" ref="I180" si="22">SUM(I171:I176)</f>
        <v>0</v>
      </c>
      <c r="J180" s="8">
        <v>2893.39</v>
      </c>
      <c r="K180" s="8">
        <v>37106.61</v>
      </c>
    </row>
    <row r="181" spans="1:11" s="6" customFormat="1">
      <c r="A181" s="6" t="s">
        <v>221</v>
      </c>
      <c r="B181" s="6" t="s">
        <v>29</v>
      </c>
      <c r="C181" s="7">
        <v>12372405</v>
      </c>
      <c r="D181" s="8">
        <v>35000</v>
      </c>
      <c r="E181" s="8">
        <v>35000</v>
      </c>
      <c r="F181" s="8">
        <v>1004.5</v>
      </c>
      <c r="G181" s="7" t="s">
        <v>35</v>
      </c>
      <c r="H181" s="8">
        <v>1064</v>
      </c>
      <c r="I181" s="7"/>
      <c r="J181" s="8">
        <v>2068.5</v>
      </c>
      <c r="K181" s="8">
        <v>32931.5</v>
      </c>
    </row>
    <row r="182" spans="1:11" s="6" customFormat="1">
      <c r="A182" s="6" t="s">
        <v>218</v>
      </c>
      <c r="B182" s="6" t="s">
        <v>219</v>
      </c>
      <c r="C182" s="7">
        <v>12372406</v>
      </c>
      <c r="D182" s="8">
        <v>45000</v>
      </c>
      <c r="E182" s="8">
        <v>45000</v>
      </c>
      <c r="F182" s="8">
        <v>1291.5</v>
      </c>
      <c r="G182" s="8">
        <v>1235.06</v>
      </c>
      <c r="H182" s="8">
        <v>1368</v>
      </c>
      <c r="I182" s="7" t="s">
        <v>35</v>
      </c>
      <c r="J182" s="8">
        <v>3894.56</v>
      </c>
      <c r="K182" s="8">
        <v>41105.440000000002</v>
      </c>
    </row>
    <row r="183" spans="1:11" s="6" customFormat="1">
      <c r="A183" s="6" t="s">
        <v>222</v>
      </c>
      <c r="B183" s="6" t="s">
        <v>33</v>
      </c>
      <c r="C183" s="7">
        <v>12372407</v>
      </c>
      <c r="D183" s="8">
        <v>25000</v>
      </c>
      <c r="E183" s="8">
        <v>25000</v>
      </c>
      <c r="F183" s="7">
        <v>717.5</v>
      </c>
      <c r="G183" s="7">
        <v>0</v>
      </c>
      <c r="H183" s="7">
        <v>760</v>
      </c>
      <c r="I183" s="7">
        <v>0</v>
      </c>
      <c r="J183" s="8">
        <v>1477.5</v>
      </c>
      <c r="K183" s="8">
        <v>23522.5</v>
      </c>
    </row>
    <row r="184" spans="1:11" s="6" customFormat="1">
      <c r="A184" s="6" t="s">
        <v>223</v>
      </c>
      <c r="B184" s="6" t="s">
        <v>224</v>
      </c>
      <c r="C184" s="7">
        <v>12372421</v>
      </c>
      <c r="D184" s="8">
        <v>35000</v>
      </c>
      <c r="E184" s="8">
        <v>35000</v>
      </c>
      <c r="F184" s="8">
        <v>1004.5</v>
      </c>
      <c r="G184" s="7" t="s">
        <v>35</v>
      </c>
      <c r="H184" s="8">
        <v>1064</v>
      </c>
      <c r="I184" s="7"/>
      <c r="J184" s="8">
        <v>2068.5</v>
      </c>
      <c r="K184" s="8">
        <v>32931.5</v>
      </c>
    </row>
    <row r="185" spans="1:11" s="6" customFormat="1">
      <c r="A185" s="6" t="s">
        <v>216</v>
      </c>
      <c r="B185" s="6" t="s">
        <v>217</v>
      </c>
      <c r="C185" s="7">
        <v>12372422</v>
      </c>
      <c r="D185" s="8">
        <v>40000</v>
      </c>
      <c r="E185" s="8">
        <v>40000</v>
      </c>
      <c r="F185" s="7">
        <v>1148</v>
      </c>
      <c r="G185" s="7">
        <v>529.39</v>
      </c>
      <c r="H185" s="8">
        <v>1216</v>
      </c>
      <c r="I185" s="8">
        <f>SUM(I172:I177)</f>
        <v>0</v>
      </c>
      <c r="J185" s="8">
        <v>2893.39</v>
      </c>
      <c r="K185" s="8">
        <v>37106.61</v>
      </c>
    </row>
    <row r="186" spans="1:11" s="6" customFormat="1">
      <c r="A186" s="6" t="s">
        <v>225</v>
      </c>
      <c r="B186" s="6" t="s">
        <v>210</v>
      </c>
      <c r="C186" s="7">
        <v>12372423</v>
      </c>
      <c r="D186" s="8">
        <v>30000</v>
      </c>
      <c r="E186" s="8">
        <v>30000</v>
      </c>
      <c r="F186" s="7">
        <v>861</v>
      </c>
      <c r="G186" s="7" t="s">
        <v>35</v>
      </c>
      <c r="H186" s="7">
        <v>912</v>
      </c>
      <c r="I186" s="7" t="s">
        <v>35</v>
      </c>
      <c r="J186" s="8">
        <v>1773</v>
      </c>
      <c r="K186" s="8">
        <v>28227</v>
      </c>
    </row>
    <row r="187" spans="1:11" s="6" customFormat="1">
      <c r="A187" s="6" t="s">
        <v>226</v>
      </c>
      <c r="B187" s="6" t="s">
        <v>29</v>
      </c>
      <c r="C187" s="7">
        <v>12372424</v>
      </c>
      <c r="D187" s="8">
        <v>35000</v>
      </c>
      <c r="E187" s="8">
        <v>35000</v>
      </c>
      <c r="F187" s="8">
        <v>1004.5</v>
      </c>
      <c r="G187" s="7" t="s">
        <v>35</v>
      </c>
      <c r="H187" s="8">
        <v>1064</v>
      </c>
      <c r="I187" s="7"/>
      <c r="J187" s="8">
        <v>2068.5</v>
      </c>
      <c r="K187" s="8">
        <v>32931.5</v>
      </c>
    </row>
    <row r="188" spans="1:11" s="6" customFormat="1">
      <c r="A188" s="6" t="s">
        <v>227</v>
      </c>
      <c r="B188" s="6" t="s">
        <v>33</v>
      </c>
      <c r="C188" s="7">
        <v>12372425</v>
      </c>
      <c r="D188" s="8">
        <v>25000</v>
      </c>
      <c r="E188" s="8">
        <v>25000</v>
      </c>
      <c r="F188" s="7">
        <v>717.5</v>
      </c>
      <c r="G188" s="7" t="s">
        <v>35</v>
      </c>
      <c r="H188" s="7">
        <v>760</v>
      </c>
      <c r="I188" s="7" t="s">
        <v>35</v>
      </c>
      <c r="J188" s="8">
        <v>1477.5</v>
      </c>
      <c r="K188" s="8">
        <v>23522.5</v>
      </c>
    </row>
    <row r="189" spans="1:11" s="6" customFormat="1">
      <c r="A189" s="6" t="s">
        <v>228</v>
      </c>
      <c r="B189" s="6" t="s">
        <v>33</v>
      </c>
      <c r="C189" s="7">
        <v>12372426</v>
      </c>
      <c r="D189" s="8">
        <v>25000</v>
      </c>
      <c r="E189" s="8">
        <v>25000</v>
      </c>
      <c r="F189" s="7">
        <v>717.5</v>
      </c>
      <c r="G189" s="7">
        <v>0</v>
      </c>
      <c r="H189" s="7">
        <v>760</v>
      </c>
      <c r="I189" s="7">
        <v>0</v>
      </c>
      <c r="J189" s="8">
        <v>1477.5</v>
      </c>
      <c r="K189" s="8">
        <v>23522.5</v>
      </c>
    </row>
    <row r="190" spans="1:11" s="6" customFormat="1">
      <c r="C190" s="7"/>
      <c r="D190" s="8"/>
      <c r="E190" s="8"/>
      <c r="F190" s="7"/>
      <c r="G190" s="7"/>
      <c r="H190" s="7"/>
      <c r="I190" s="7"/>
      <c r="J190" s="8"/>
      <c r="K190" s="8"/>
    </row>
    <row r="191" spans="1:11" s="6" customFormat="1">
      <c r="C191" s="7"/>
      <c r="D191" s="8"/>
      <c r="E191" s="8"/>
      <c r="F191" s="7"/>
      <c r="G191" s="7"/>
      <c r="H191" s="7"/>
      <c r="I191" s="7"/>
      <c r="J191" s="8"/>
      <c r="K191" s="8"/>
    </row>
    <row r="192" spans="1:11" s="6" customFormat="1">
      <c r="C192" s="7"/>
      <c r="D192" s="8"/>
      <c r="E192" s="8"/>
      <c r="F192" s="7"/>
      <c r="G192" s="7"/>
      <c r="H192" s="7"/>
      <c r="I192" s="7"/>
      <c r="J192" s="8"/>
      <c r="K192" s="8"/>
    </row>
    <row r="193" spans="1:11" s="1" customFormat="1">
      <c r="A193" s="4" t="s">
        <v>81</v>
      </c>
      <c r="B193" s="4" t="s">
        <v>0</v>
      </c>
      <c r="C193" s="4" t="s">
        <v>1</v>
      </c>
      <c r="D193" s="4" t="s">
        <v>2</v>
      </c>
      <c r="E193" s="4" t="s">
        <v>3</v>
      </c>
      <c r="F193" s="4" t="s">
        <v>4</v>
      </c>
      <c r="G193" s="4" t="s">
        <v>5</v>
      </c>
      <c r="H193" s="4" t="s">
        <v>6</v>
      </c>
      <c r="I193" s="4" t="s">
        <v>7</v>
      </c>
      <c r="J193" s="4" t="s">
        <v>8</v>
      </c>
      <c r="K193" s="4" t="s">
        <v>9</v>
      </c>
    </row>
    <row r="194" spans="1:11" s="1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6" customFormat="1">
      <c r="A195" s="6" t="s">
        <v>229</v>
      </c>
      <c r="B195" s="6" t="s">
        <v>29</v>
      </c>
      <c r="C195" s="7">
        <v>12372466</v>
      </c>
      <c r="D195" s="8">
        <v>20000</v>
      </c>
      <c r="E195" s="8">
        <v>20000</v>
      </c>
      <c r="F195" s="7">
        <v>574</v>
      </c>
      <c r="G195" s="7" t="s">
        <v>35</v>
      </c>
      <c r="H195" s="7">
        <v>608</v>
      </c>
      <c r="I195" s="7" t="s">
        <v>35</v>
      </c>
      <c r="J195" s="8">
        <v>1182</v>
      </c>
      <c r="K195" s="8">
        <v>18818</v>
      </c>
    </row>
    <row r="196" spans="1:11" s="6" customFormat="1">
      <c r="A196" s="6" t="s">
        <v>230</v>
      </c>
      <c r="B196" s="6" t="s">
        <v>29</v>
      </c>
      <c r="C196" s="7">
        <v>12372478</v>
      </c>
      <c r="D196" s="8">
        <v>35000</v>
      </c>
      <c r="E196" s="8">
        <v>35000</v>
      </c>
      <c r="F196" s="8">
        <v>1004.5</v>
      </c>
      <c r="G196" s="7" t="s">
        <v>35</v>
      </c>
      <c r="H196" s="8">
        <v>1064</v>
      </c>
      <c r="I196" s="7"/>
      <c r="J196" s="8">
        <v>2068.5</v>
      </c>
      <c r="K196" s="8">
        <v>32931.5</v>
      </c>
    </row>
    <row r="197" spans="1:11" s="6" customFormat="1">
      <c r="A197" s="6" t="s">
        <v>231</v>
      </c>
      <c r="B197" s="6" t="s">
        <v>29</v>
      </c>
      <c r="C197" s="7">
        <v>12372484</v>
      </c>
      <c r="D197" s="8">
        <v>25000</v>
      </c>
      <c r="E197" s="8">
        <v>25000</v>
      </c>
      <c r="F197" s="7">
        <v>717.5</v>
      </c>
      <c r="G197" s="7">
        <v>0</v>
      </c>
      <c r="H197" s="7">
        <v>760</v>
      </c>
      <c r="I197" s="7">
        <v>0</v>
      </c>
      <c r="J197" s="8">
        <v>1477.5</v>
      </c>
      <c r="K197" s="8">
        <v>23522.5</v>
      </c>
    </row>
    <row r="198" spans="1:11" s="6" customFormat="1">
      <c r="A198" s="6" t="s">
        <v>232</v>
      </c>
      <c r="B198" s="6" t="s">
        <v>233</v>
      </c>
      <c r="C198" s="7">
        <v>12372488</v>
      </c>
      <c r="D198" s="8">
        <v>35000</v>
      </c>
      <c r="E198" s="8">
        <v>35000</v>
      </c>
      <c r="F198" s="8">
        <v>1004.5</v>
      </c>
      <c r="G198" s="7" t="s">
        <v>35</v>
      </c>
      <c r="H198" s="8">
        <v>1064</v>
      </c>
      <c r="I198" s="7"/>
      <c r="J198" s="8">
        <v>2068.5</v>
      </c>
      <c r="K198" s="8">
        <v>32931.5</v>
      </c>
    </row>
    <row r="199" spans="1:11" s="6" customFormat="1">
      <c r="A199" s="6" t="s">
        <v>323</v>
      </c>
      <c r="B199" s="6" t="s">
        <v>33</v>
      </c>
      <c r="C199" s="7">
        <v>12372891</v>
      </c>
      <c r="D199" s="8">
        <v>25000</v>
      </c>
      <c r="E199" s="8">
        <v>25000</v>
      </c>
      <c r="F199" s="7">
        <v>717.5</v>
      </c>
      <c r="G199" s="7">
        <v>0</v>
      </c>
      <c r="H199" s="7">
        <v>760</v>
      </c>
      <c r="I199" s="7">
        <v>0</v>
      </c>
      <c r="J199" s="8">
        <v>1477.5</v>
      </c>
      <c r="K199" s="8">
        <v>23522.5</v>
      </c>
    </row>
    <row r="200" spans="1:11" s="6" customFormat="1">
      <c r="A200" s="6" t="s">
        <v>234</v>
      </c>
      <c r="B200" s="6" t="s">
        <v>70</v>
      </c>
      <c r="C200" s="7">
        <v>12372493</v>
      </c>
      <c r="D200" s="8">
        <v>25000</v>
      </c>
      <c r="E200" s="8">
        <v>25000</v>
      </c>
      <c r="F200" s="7">
        <v>717.5</v>
      </c>
      <c r="G200" s="7"/>
      <c r="H200" s="7">
        <v>760</v>
      </c>
      <c r="I200" s="7">
        <v>1376.17</v>
      </c>
      <c r="J200" s="8">
        <v>2853.67</v>
      </c>
      <c r="K200" s="8">
        <v>22146.33</v>
      </c>
    </row>
    <row r="201" spans="1:11" s="6" customFormat="1">
      <c r="A201" s="6" t="s">
        <v>235</v>
      </c>
      <c r="B201" s="6" t="s">
        <v>236</v>
      </c>
      <c r="C201" s="7">
        <v>12372509</v>
      </c>
      <c r="D201" s="8">
        <v>35000</v>
      </c>
      <c r="E201" s="8">
        <v>35000</v>
      </c>
      <c r="F201" s="8">
        <v>1004.5</v>
      </c>
      <c r="G201" s="7" t="s">
        <v>35</v>
      </c>
      <c r="H201" s="8">
        <v>1064</v>
      </c>
      <c r="I201" s="7"/>
      <c r="J201" s="8">
        <v>2068.5</v>
      </c>
      <c r="K201" s="8">
        <v>32931.5</v>
      </c>
    </row>
    <row r="202" spans="1:11" s="6" customFormat="1">
      <c r="A202" s="6" t="s">
        <v>237</v>
      </c>
      <c r="B202" s="6" t="s">
        <v>236</v>
      </c>
      <c r="C202" s="7">
        <v>12372510</v>
      </c>
      <c r="D202" s="8">
        <v>35000</v>
      </c>
      <c r="E202" s="8">
        <v>35000</v>
      </c>
      <c r="F202" s="8">
        <v>1004.5</v>
      </c>
      <c r="G202" s="7" t="s">
        <v>35</v>
      </c>
      <c r="H202" s="8">
        <v>1064</v>
      </c>
      <c r="I202" s="7"/>
      <c r="J202" s="8">
        <v>2068.5</v>
      </c>
      <c r="K202" s="8">
        <v>32931.5</v>
      </c>
    </row>
    <row r="203" spans="1:11" s="6" customFormat="1">
      <c r="A203" s="6" t="s">
        <v>238</v>
      </c>
      <c r="B203" s="6" t="s">
        <v>215</v>
      </c>
      <c r="C203" s="7">
        <v>12372514</v>
      </c>
      <c r="D203" s="8">
        <v>40000</v>
      </c>
      <c r="E203" s="8">
        <v>40000</v>
      </c>
      <c r="F203" s="7">
        <v>1148</v>
      </c>
      <c r="G203" s="7">
        <v>529.39</v>
      </c>
      <c r="H203" s="8">
        <v>1216</v>
      </c>
      <c r="I203" s="8">
        <v>0</v>
      </c>
      <c r="J203" s="8">
        <v>2893.39</v>
      </c>
      <c r="K203" s="8">
        <v>37106.61</v>
      </c>
    </row>
    <row r="204" spans="1:11" s="6" customFormat="1">
      <c r="A204" s="6" t="s">
        <v>239</v>
      </c>
      <c r="B204" s="6" t="s">
        <v>236</v>
      </c>
      <c r="C204" s="7">
        <v>12372516</v>
      </c>
      <c r="D204" s="8">
        <v>25000</v>
      </c>
      <c r="E204" s="8">
        <v>25000</v>
      </c>
      <c r="F204" s="7">
        <v>717.5</v>
      </c>
      <c r="G204" s="7">
        <v>0</v>
      </c>
      <c r="H204" s="7">
        <v>760</v>
      </c>
      <c r="I204" s="7">
        <v>0</v>
      </c>
      <c r="J204" s="8">
        <v>1477.5</v>
      </c>
      <c r="K204" s="8">
        <v>23522.5</v>
      </c>
    </row>
    <row r="205" spans="1:11" s="6" customFormat="1">
      <c r="A205" s="6" t="s">
        <v>240</v>
      </c>
      <c r="B205" s="6" t="s">
        <v>233</v>
      </c>
      <c r="C205" s="7">
        <v>12372517</v>
      </c>
      <c r="D205" s="8">
        <v>35000</v>
      </c>
      <c r="E205" s="8">
        <v>35000</v>
      </c>
      <c r="F205" s="8">
        <v>1004.5</v>
      </c>
      <c r="G205" s="7" t="s">
        <v>35</v>
      </c>
      <c r="H205" s="8">
        <v>1064</v>
      </c>
      <c r="I205" s="7">
        <v>0</v>
      </c>
      <c r="J205" s="8">
        <v>2068.5</v>
      </c>
      <c r="K205" s="8">
        <v>32931.5</v>
      </c>
    </row>
    <row r="206" spans="1:11" s="6" customFormat="1">
      <c r="A206" s="6" t="s">
        <v>241</v>
      </c>
      <c r="B206" s="6" t="s">
        <v>242</v>
      </c>
      <c r="C206" s="7">
        <v>12372517</v>
      </c>
      <c r="D206" s="8">
        <v>35000</v>
      </c>
      <c r="E206" s="8">
        <v>35000</v>
      </c>
      <c r="F206" s="8">
        <v>1004.5</v>
      </c>
      <c r="G206" s="7" t="s">
        <v>35</v>
      </c>
      <c r="H206" s="8">
        <v>1064</v>
      </c>
      <c r="I206" s="7">
        <v>0</v>
      </c>
      <c r="J206" s="8">
        <v>2068.5</v>
      </c>
      <c r="K206" s="8">
        <v>32931.5</v>
      </c>
    </row>
    <row r="207" spans="1:11" s="6" customFormat="1">
      <c r="A207" s="6" t="s">
        <v>243</v>
      </c>
      <c r="B207" s="6" t="s">
        <v>173</v>
      </c>
      <c r="C207" s="7">
        <v>12372519</v>
      </c>
      <c r="D207" s="8">
        <v>25000</v>
      </c>
      <c r="E207" s="8">
        <v>25000</v>
      </c>
      <c r="F207" s="7">
        <v>717.5</v>
      </c>
      <c r="G207" s="7">
        <v>0</v>
      </c>
      <c r="H207" s="7">
        <v>760</v>
      </c>
      <c r="I207" s="7">
        <v>532.5</v>
      </c>
      <c r="J207" s="8">
        <v>2010</v>
      </c>
      <c r="K207" s="8">
        <v>22990</v>
      </c>
    </row>
    <row r="208" spans="1:11" s="6" customFormat="1">
      <c r="A208" s="6" t="s">
        <v>244</v>
      </c>
      <c r="B208" s="6" t="s">
        <v>33</v>
      </c>
      <c r="C208" s="7">
        <v>12372520</v>
      </c>
      <c r="D208" s="8">
        <v>25000</v>
      </c>
      <c r="E208" s="8">
        <v>25000</v>
      </c>
      <c r="F208" s="7">
        <v>717.5</v>
      </c>
      <c r="G208" s="7">
        <v>0</v>
      </c>
      <c r="H208" s="7">
        <v>760</v>
      </c>
      <c r="I208" s="7">
        <v>0</v>
      </c>
      <c r="J208" s="8">
        <v>1477.5</v>
      </c>
      <c r="K208" s="8">
        <v>23522.5</v>
      </c>
    </row>
    <row r="209" spans="1:11" s="6" customFormat="1">
      <c r="A209" s="6" t="s">
        <v>245</v>
      </c>
      <c r="B209" s="6" t="s">
        <v>70</v>
      </c>
      <c r="C209" s="7">
        <v>12372523</v>
      </c>
      <c r="D209" s="8">
        <v>25000</v>
      </c>
      <c r="E209" s="8">
        <v>25000</v>
      </c>
      <c r="F209" s="7">
        <v>717.5</v>
      </c>
      <c r="G209" s="7">
        <v>0</v>
      </c>
      <c r="H209" s="7">
        <v>760</v>
      </c>
      <c r="I209" s="7">
        <v>0</v>
      </c>
      <c r="J209" s="8">
        <v>1477.5</v>
      </c>
      <c r="K209" s="8">
        <v>23522.5</v>
      </c>
    </row>
    <row r="210" spans="1:11" s="6" customFormat="1">
      <c r="A210" s="6" t="s">
        <v>246</v>
      </c>
      <c r="B210" s="6" t="s">
        <v>173</v>
      </c>
      <c r="C210" s="7">
        <v>12372525</v>
      </c>
      <c r="D210" s="8">
        <v>25000</v>
      </c>
      <c r="E210" s="8">
        <v>25000</v>
      </c>
      <c r="F210" s="7">
        <v>717.5</v>
      </c>
      <c r="G210" s="7">
        <v>0</v>
      </c>
      <c r="H210" s="7">
        <v>760</v>
      </c>
      <c r="I210" s="7">
        <v>0</v>
      </c>
      <c r="J210" s="8">
        <v>1477.5</v>
      </c>
      <c r="K210" s="8">
        <v>23522.5</v>
      </c>
    </row>
    <row r="211" spans="1:11" s="6" customFormat="1">
      <c r="A211" s="6" t="s">
        <v>247</v>
      </c>
      <c r="B211" s="6" t="s">
        <v>233</v>
      </c>
      <c r="C211" s="7">
        <v>12372526</v>
      </c>
      <c r="D211" s="8">
        <v>35000</v>
      </c>
      <c r="E211" s="8">
        <v>35000</v>
      </c>
      <c r="F211" s="8">
        <v>1004.5</v>
      </c>
      <c r="G211" s="7" t="s">
        <v>35</v>
      </c>
      <c r="H211" s="8">
        <v>1064</v>
      </c>
      <c r="I211" s="7">
        <v>0</v>
      </c>
      <c r="J211" s="8">
        <v>2068.5</v>
      </c>
      <c r="K211" s="8">
        <v>32931.5</v>
      </c>
    </row>
    <row r="212" spans="1:11" s="6" customFormat="1">
      <c r="A212" s="6" t="s">
        <v>248</v>
      </c>
      <c r="B212" s="6" t="s">
        <v>70</v>
      </c>
      <c r="C212" s="7">
        <v>12372525</v>
      </c>
      <c r="D212" s="8">
        <v>35000</v>
      </c>
      <c r="E212" s="8">
        <v>35000</v>
      </c>
      <c r="F212" s="8">
        <v>1004.5</v>
      </c>
      <c r="G212" s="7" t="s">
        <v>35</v>
      </c>
      <c r="H212" s="8">
        <v>1064</v>
      </c>
      <c r="I212" s="7">
        <v>0</v>
      </c>
      <c r="J212" s="8">
        <v>2068.5</v>
      </c>
      <c r="K212" s="8">
        <v>32931.5</v>
      </c>
    </row>
    <row r="213" spans="1:11" s="6" customFormat="1">
      <c r="A213" s="6" t="s">
        <v>249</v>
      </c>
      <c r="B213" s="6" t="s">
        <v>33</v>
      </c>
      <c r="C213" s="7">
        <v>12372528</v>
      </c>
      <c r="D213" s="8">
        <v>25000</v>
      </c>
      <c r="E213" s="8">
        <v>25000</v>
      </c>
      <c r="F213" s="7">
        <v>717.5</v>
      </c>
      <c r="G213" s="7">
        <v>0</v>
      </c>
      <c r="H213" s="7">
        <v>760</v>
      </c>
      <c r="I213" s="7">
        <v>0</v>
      </c>
      <c r="J213" s="8">
        <v>1477.5</v>
      </c>
      <c r="K213" s="8">
        <v>23522.5</v>
      </c>
    </row>
    <row r="214" spans="1:11" s="6" customFormat="1">
      <c r="A214" s="6" t="s">
        <v>12</v>
      </c>
      <c r="B214" s="6">
        <v>29</v>
      </c>
      <c r="C214" s="7"/>
      <c r="D214" s="8">
        <f t="shared" ref="D214:K214" si="23">SUM(D179:D189,D195:D213)</f>
        <v>925000</v>
      </c>
      <c r="E214" s="8">
        <f t="shared" si="23"/>
        <v>925000</v>
      </c>
      <c r="F214" s="8">
        <f t="shared" si="23"/>
        <v>26547.5</v>
      </c>
      <c r="G214" s="8">
        <f t="shared" si="23"/>
        <v>2823.2299999999996</v>
      </c>
      <c r="H214" s="8">
        <f t="shared" si="23"/>
        <v>28120</v>
      </c>
      <c r="I214" s="8">
        <f t="shared" si="23"/>
        <v>5408.67</v>
      </c>
      <c r="J214" s="8">
        <f t="shared" si="23"/>
        <v>62899.399999999994</v>
      </c>
      <c r="K214" s="8">
        <f t="shared" si="23"/>
        <v>862100.6</v>
      </c>
    </row>
    <row r="215" spans="1:11" s="6" customFormat="1">
      <c r="C215" s="7"/>
      <c r="D215" s="7"/>
      <c r="E215" s="7"/>
      <c r="F215" s="7"/>
      <c r="G215" s="7"/>
      <c r="H215" s="7"/>
      <c r="I215" s="7"/>
      <c r="J215" s="7"/>
      <c r="K215" s="7"/>
    </row>
    <row r="216" spans="1:11" s="6" customFormat="1">
      <c r="C216" s="7"/>
      <c r="D216" s="7"/>
      <c r="E216" s="7"/>
      <c r="F216" s="7"/>
      <c r="G216" s="7"/>
      <c r="H216" s="7"/>
      <c r="I216" s="7"/>
      <c r="J216" s="7"/>
      <c r="K216" s="7"/>
    </row>
    <row r="217" spans="1:11" s="6" customFormat="1">
      <c r="A217" s="9" t="s">
        <v>110</v>
      </c>
      <c r="C217" s="7"/>
      <c r="D217" s="7"/>
      <c r="E217" s="7"/>
      <c r="F217" s="7"/>
      <c r="G217" s="7"/>
      <c r="H217" s="7"/>
      <c r="I217" s="7"/>
      <c r="J217" s="7"/>
      <c r="K217" s="7"/>
    </row>
    <row r="218" spans="1:11" s="6" customFormat="1">
      <c r="A218" s="6" t="s">
        <v>111</v>
      </c>
      <c r="B218" s="6" t="s">
        <v>140</v>
      </c>
      <c r="C218" s="7">
        <v>14</v>
      </c>
      <c r="D218" s="8">
        <v>22500</v>
      </c>
      <c r="E218" s="8">
        <v>22500</v>
      </c>
      <c r="F218" s="7">
        <v>645.75</v>
      </c>
      <c r="G218" s="7" t="s">
        <v>35</v>
      </c>
      <c r="H218" s="7">
        <v>684</v>
      </c>
      <c r="I218" s="8">
        <v>1873.33</v>
      </c>
      <c r="J218" s="8">
        <v>3203.08</v>
      </c>
      <c r="K218" s="8">
        <v>19296.919999999998</v>
      </c>
    </row>
    <row r="219" spans="1:11" s="6" customFormat="1">
      <c r="A219" s="6" t="s">
        <v>161</v>
      </c>
      <c r="B219" s="6" t="s">
        <v>135</v>
      </c>
      <c r="C219" s="7">
        <v>12354979</v>
      </c>
      <c r="D219" s="8">
        <v>21250</v>
      </c>
      <c r="E219" s="8">
        <v>21250</v>
      </c>
      <c r="F219" s="7">
        <v>609.88</v>
      </c>
      <c r="G219" s="7" t="s">
        <v>35</v>
      </c>
      <c r="H219" s="7">
        <v>646</v>
      </c>
      <c r="I219" s="7" t="s">
        <v>35</v>
      </c>
      <c r="J219" s="8">
        <v>1255.8800000000001</v>
      </c>
      <c r="K219" s="8">
        <v>19994.12</v>
      </c>
    </row>
    <row r="220" spans="1:11" s="6" customFormat="1">
      <c r="A220" s="6" t="s">
        <v>12</v>
      </c>
      <c r="B220" s="6">
        <v>2</v>
      </c>
      <c r="C220" s="7"/>
      <c r="D220" s="8">
        <f>SUM(D218:D219)</f>
        <v>43750</v>
      </c>
      <c r="E220" s="8">
        <f t="shared" ref="E220:K220" si="24">SUM(E218:E219)</f>
        <v>43750</v>
      </c>
      <c r="F220" s="8">
        <f t="shared" si="24"/>
        <v>1255.6300000000001</v>
      </c>
      <c r="G220" s="8">
        <f t="shared" si="24"/>
        <v>0</v>
      </c>
      <c r="H220" s="8">
        <f t="shared" si="24"/>
        <v>1330</v>
      </c>
      <c r="I220" s="8">
        <f t="shared" si="24"/>
        <v>1873.33</v>
      </c>
      <c r="J220" s="8">
        <f t="shared" si="24"/>
        <v>4458.96</v>
      </c>
      <c r="K220" s="8">
        <f t="shared" si="24"/>
        <v>39291.039999999994</v>
      </c>
    </row>
    <row r="221" spans="1:11" s="6" customFormat="1">
      <c r="C221" s="7"/>
      <c r="D221" s="7"/>
      <c r="E221" s="7"/>
      <c r="F221" s="7"/>
      <c r="G221" s="7"/>
      <c r="H221" s="7"/>
      <c r="I221" s="7"/>
      <c r="J221" s="7"/>
      <c r="K221" s="7"/>
    </row>
    <row r="222" spans="1:11" s="6" customFormat="1">
      <c r="C222" s="7"/>
      <c r="D222" s="7"/>
      <c r="E222" s="7"/>
      <c r="F222" s="7"/>
      <c r="G222" s="7"/>
      <c r="H222" s="7"/>
      <c r="I222" s="7"/>
      <c r="J222" s="7"/>
      <c r="K222" s="7"/>
    </row>
    <row r="223" spans="1:11" s="6" customFormat="1">
      <c r="A223" s="9" t="s">
        <v>170</v>
      </c>
      <c r="C223" s="7"/>
      <c r="D223" s="7"/>
      <c r="E223" s="7"/>
      <c r="F223" s="7"/>
      <c r="G223" s="7"/>
      <c r="H223" s="7"/>
      <c r="I223" s="7"/>
      <c r="J223" s="7"/>
      <c r="K223" s="7"/>
    </row>
    <row r="224" spans="1:11" s="6" customFormat="1">
      <c r="A224" s="6" t="s">
        <v>94</v>
      </c>
      <c r="B224" s="6" t="s">
        <v>33</v>
      </c>
      <c r="C224" s="7">
        <v>12349454</v>
      </c>
      <c r="D224" s="8">
        <v>20000</v>
      </c>
      <c r="E224" s="8">
        <v>20000</v>
      </c>
      <c r="F224" s="7">
        <v>574</v>
      </c>
      <c r="G224" s="7" t="s">
        <v>35</v>
      </c>
      <c r="H224" s="7">
        <v>608</v>
      </c>
      <c r="I224" s="7" t="s">
        <v>35</v>
      </c>
      <c r="J224" s="8">
        <v>1182</v>
      </c>
      <c r="K224" s="8">
        <v>18818</v>
      </c>
    </row>
    <row r="225" spans="1:11" s="6" customFormat="1">
      <c r="A225" s="6" t="s">
        <v>12</v>
      </c>
      <c r="B225" s="6">
        <v>1</v>
      </c>
      <c r="C225" s="7"/>
      <c r="D225" s="8">
        <f>SUM(D224:D224)</f>
        <v>20000</v>
      </c>
      <c r="E225" s="8">
        <f t="shared" ref="E225:K225" si="25">SUM(E224:E224)</f>
        <v>20000</v>
      </c>
      <c r="F225" s="8">
        <f t="shared" si="25"/>
        <v>574</v>
      </c>
      <c r="G225" s="8">
        <f t="shared" si="25"/>
        <v>0</v>
      </c>
      <c r="H225" s="8">
        <f t="shared" si="25"/>
        <v>608</v>
      </c>
      <c r="I225" s="8">
        <f t="shared" si="25"/>
        <v>0</v>
      </c>
      <c r="J225" s="8">
        <f t="shared" si="25"/>
        <v>1182</v>
      </c>
      <c r="K225" s="8">
        <f t="shared" si="25"/>
        <v>18818</v>
      </c>
    </row>
    <row r="226" spans="1:11" s="6" customFormat="1">
      <c r="C226" s="7"/>
      <c r="D226" s="8"/>
      <c r="E226" s="8"/>
      <c r="F226" s="8"/>
      <c r="G226" s="8"/>
      <c r="H226" s="8"/>
      <c r="I226" s="8"/>
      <c r="J226" s="8"/>
      <c r="K226" s="8"/>
    </row>
    <row r="227" spans="1:11" s="6" customFormat="1">
      <c r="C227" s="7"/>
      <c r="D227" s="7"/>
      <c r="E227" s="7"/>
      <c r="F227" s="7"/>
      <c r="G227" s="7"/>
      <c r="H227" s="7"/>
      <c r="I227" s="7"/>
      <c r="J227" s="7"/>
      <c r="K227" s="7"/>
    </row>
    <row r="228" spans="1:11" s="6" customFormat="1">
      <c r="A228" s="9" t="s">
        <v>112</v>
      </c>
      <c r="C228" s="7"/>
      <c r="D228" s="7"/>
      <c r="E228" s="7"/>
      <c r="F228" s="7"/>
      <c r="G228" s="7"/>
      <c r="H228" s="7"/>
      <c r="I228" s="7"/>
      <c r="J228" s="7"/>
      <c r="K228" s="7"/>
    </row>
    <row r="229" spans="1:11" s="6" customFormat="1">
      <c r="A229" s="6" t="s">
        <v>61</v>
      </c>
      <c r="B229" s="6" t="s">
        <v>27</v>
      </c>
      <c r="C229" s="7">
        <v>12349619</v>
      </c>
      <c r="D229" s="8">
        <v>38000</v>
      </c>
      <c r="E229" s="8">
        <v>38000</v>
      </c>
      <c r="F229" s="8">
        <v>1090.5999999999999</v>
      </c>
      <c r="G229" s="7">
        <v>247.12</v>
      </c>
      <c r="H229" s="8">
        <v>1155.2</v>
      </c>
      <c r="I229" s="7" t="s">
        <v>35</v>
      </c>
      <c r="J229" s="8">
        <v>2492.92</v>
      </c>
      <c r="K229" s="8">
        <v>35507.08</v>
      </c>
    </row>
    <row r="230" spans="1:11" s="6" customFormat="1">
      <c r="A230" s="6" t="s">
        <v>113</v>
      </c>
      <c r="B230" s="6" t="s">
        <v>27</v>
      </c>
      <c r="C230" s="7">
        <v>12361080</v>
      </c>
      <c r="D230" s="8">
        <v>45000</v>
      </c>
      <c r="E230" s="8">
        <v>45000</v>
      </c>
      <c r="F230" s="8">
        <v>1291.5</v>
      </c>
      <c r="G230" s="8">
        <v>1235.06</v>
      </c>
      <c r="H230" s="8">
        <v>1368</v>
      </c>
      <c r="I230" s="7"/>
      <c r="J230" s="8">
        <v>3894.56</v>
      </c>
      <c r="K230" s="8">
        <v>41105.440000000002</v>
      </c>
    </row>
    <row r="231" spans="1:11" s="6" customFormat="1">
      <c r="A231" s="6" t="s">
        <v>251</v>
      </c>
      <c r="B231" s="6" t="s">
        <v>27</v>
      </c>
      <c r="C231" s="7">
        <v>12359077</v>
      </c>
      <c r="D231" s="8">
        <v>37000</v>
      </c>
      <c r="E231" s="8">
        <v>37000</v>
      </c>
      <c r="F231" s="8">
        <v>1061.9000000000001</v>
      </c>
      <c r="G231" s="8">
        <v>105.98</v>
      </c>
      <c r="H231" s="8">
        <v>1124.8</v>
      </c>
      <c r="I231" s="7"/>
      <c r="J231" s="8">
        <v>2292.58</v>
      </c>
      <c r="K231" s="8">
        <v>34707.32</v>
      </c>
    </row>
    <row r="232" spans="1:11" s="6" customFormat="1">
      <c r="A232" s="6" t="s">
        <v>252</v>
      </c>
      <c r="B232" s="6" t="s">
        <v>27</v>
      </c>
      <c r="C232" s="7">
        <v>12372404</v>
      </c>
      <c r="D232" s="8">
        <v>36000</v>
      </c>
      <c r="E232" s="8">
        <v>36000</v>
      </c>
      <c r="F232" s="8">
        <v>1033.2</v>
      </c>
      <c r="G232" s="8"/>
      <c r="H232" s="8">
        <v>1094.4000000000001</v>
      </c>
      <c r="I232" s="7"/>
      <c r="J232" s="8">
        <v>2127.6</v>
      </c>
      <c r="K232" s="8">
        <v>33872.400000000001</v>
      </c>
    </row>
    <row r="233" spans="1:11" s="6" customFormat="1">
      <c r="A233" s="6" t="s">
        <v>12</v>
      </c>
      <c r="B233" s="6">
        <v>4</v>
      </c>
      <c r="C233" s="7"/>
      <c r="D233" s="8">
        <f>SUM(D229:D232)</f>
        <v>156000</v>
      </c>
      <c r="E233" s="8">
        <f t="shared" ref="E233:K233" si="26">SUM(E229:E232)</f>
        <v>156000</v>
      </c>
      <c r="F233" s="8">
        <f t="shared" si="26"/>
        <v>4477.2</v>
      </c>
      <c r="G233" s="8">
        <f t="shared" si="26"/>
        <v>1588.1599999999999</v>
      </c>
      <c r="H233" s="8">
        <f t="shared" si="26"/>
        <v>4742.3999999999996</v>
      </c>
      <c r="I233" s="8">
        <f t="shared" si="26"/>
        <v>0</v>
      </c>
      <c r="J233" s="8">
        <f t="shared" si="26"/>
        <v>10807.66</v>
      </c>
      <c r="K233" s="8">
        <f t="shared" si="26"/>
        <v>145192.24</v>
      </c>
    </row>
    <row r="234" spans="1:11" s="6" customFormat="1">
      <c r="C234" s="7"/>
      <c r="D234" s="8"/>
      <c r="E234" s="8"/>
      <c r="F234" s="8"/>
      <c r="G234" s="8"/>
      <c r="H234" s="8"/>
      <c r="I234" s="8"/>
      <c r="J234" s="8"/>
      <c r="K234" s="8"/>
    </row>
    <row r="235" spans="1:11" s="6" customFormat="1">
      <c r="C235" s="7"/>
      <c r="D235" s="8"/>
      <c r="E235" s="8"/>
      <c r="F235" s="8"/>
      <c r="G235" s="8"/>
      <c r="H235" s="8"/>
      <c r="I235" s="8"/>
      <c r="J235" s="8"/>
      <c r="K235" s="8"/>
    </row>
    <row r="236" spans="1:11" s="6" customFormat="1">
      <c r="A236" s="9" t="s">
        <v>114</v>
      </c>
      <c r="C236" s="7"/>
      <c r="D236" s="7"/>
      <c r="E236" s="7"/>
      <c r="F236" s="7"/>
      <c r="G236" s="7"/>
      <c r="H236" s="7"/>
      <c r="I236" s="7"/>
      <c r="J236" s="7"/>
      <c r="K236" s="7"/>
    </row>
    <row r="237" spans="1:11" s="6" customFormat="1">
      <c r="A237" s="6" t="s">
        <v>115</v>
      </c>
      <c r="B237" s="6" t="s">
        <v>141</v>
      </c>
      <c r="C237" s="7">
        <v>12358184</v>
      </c>
      <c r="D237" s="8">
        <v>32000</v>
      </c>
      <c r="E237" s="8">
        <v>32000</v>
      </c>
      <c r="F237" s="7">
        <v>918.4</v>
      </c>
      <c r="G237" s="7" t="s">
        <v>35</v>
      </c>
      <c r="H237" s="7">
        <v>972.8</v>
      </c>
      <c r="I237" s="7" t="s">
        <v>35</v>
      </c>
      <c r="J237" s="8">
        <v>1891.2</v>
      </c>
      <c r="K237" s="8">
        <v>30108.799999999999</v>
      </c>
    </row>
    <row r="238" spans="1:11" s="6" customFormat="1">
      <c r="A238" s="6" t="s">
        <v>261</v>
      </c>
      <c r="B238" s="6" t="s">
        <v>212</v>
      </c>
      <c r="C238" s="7">
        <v>12372460</v>
      </c>
      <c r="D238" s="8">
        <v>30000</v>
      </c>
      <c r="E238" s="8">
        <v>30000</v>
      </c>
      <c r="F238" s="7">
        <v>861</v>
      </c>
      <c r="G238" s="7" t="s">
        <v>35</v>
      </c>
      <c r="H238" s="7">
        <v>912</v>
      </c>
      <c r="I238" s="7" t="s">
        <v>35</v>
      </c>
      <c r="J238" s="8">
        <v>1773</v>
      </c>
      <c r="K238" s="8">
        <v>28227</v>
      </c>
    </row>
    <row r="239" spans="1:11" s="6" customFormat="1">
      <c r="A239" s="6" t="s">
        <v>12</v>
      </c>
      <c r="B239" s="6">
        <v>2</v>
      </c>
      <c r="C239" s="7"/>
      <c r="D239" s="8">
        <f>SUM(D237:D238)</f>
        <v>62000</v>
      </c>
      <c r="E239" s="8">
        <f t="shared" ref="E239:K239" si="27">SUM(E237:E238)</f>
        <v>62000</v>
      </c>
      <c r="F239" s="8">
        <f t="shared" si="27"/>
        <v>1779.4</v>
      </c>
      <c r="G239" s="8">
        <f t="shared" si="27"/>
        <v>0</v>
      </c>
      <c r="H239" s="8">
        <f t="shared" si="27"/>
        <v>1884.8</v>
      </c>
      <c r="I239" s="8">
        <f t="shared" si="27"/>
        <v>0</v>
      </c>
      <c r="J239" s="8">
        <f t="shared" si="27"/>
        <v>3664.2</v>
      </c>
      <c r="K239" s="8">
        <f t="shared" si="27"/>
        <v>58335.8</v>
      </c>
    </row>
    <row r="240" spans="1:11" s="6" customFormat="1">
      <c r="C240" s="7"/>
      <c r="D240" s="8"/>
      <c r="E240" s="8"/>
      <c r="F240" s="8"/>
      <c r="G240" s="8"/>
      <c r="H240" s="8"/>
      <c r="I240" s="8"/>
      <c r="J240" s="8"/>
      <c r="K240" s="8"/>
    </row>
    <row r="241" spans="1:11" s="6" customFormat="1">
      <c r="C241" s="7"/>
      <c r="D241" s="8"/>
      <c r="E241" s="8"/>
      <c r="F241" s="7"/>
      <c r="G241" s="7"/>
      <c r="H241" s="7"/>
      <c r="I241" s="8"/>
      <c r="J241" s="8"/>
      <c r="K241" s="8"/>
    </row>
    <row r="242" spans="1:11" s="6" customFormat="1">
      <c r="A242" s="9" t="s">
        <v>116</v>
      </c>
      <c r="C242" s="7"/>
      <c r="D242" s="7"/>
      <c r="E242" s="7"/>
      <c r="F242" s="7"/>
      <c r="G242" s="7"/>
      <c r="H242" s="7"/>
      <c r="I242" s="7"/>
      <c r="J242" s="7"/>
      <c r="K242" s="7"/>
    </row>
    <row r="243" spans="1:11" s="6" customFormat="1">
      <c r="A243" s="6" t="s">
        <v>60</v>
      </c>
      <c r="B243" s="6" t="s">
        <v>29</v>
      </c>
      <c r="C243" s="7">
        <v>36</v>
      </c>
      <c r="D243" s="8">
        <v>27000</v>
      </c>
      <c r="E243" s="8">
        <v>27000</v>
      </c>
      <c r="F243" s="7">
        <v>774.9</v>
      </c>
      <c r="G243" s="7" t="s">
        <v>35</v>
      </c>
      <c r="H243" s="7">
        <v>820.8</v>
      </c>
      <c r="I243" s="7" t="s">
        <v>35</v>
      </c>
      <c r="J243" s="8">
        <v>1595.7</v>
      </c>
      <c r="K243" s="8">
        <v>25404.3</v>
      </c>
    </row>
    <row r="244" spans="1:11" s="6" customFormat="1">
      <c r="A244" s="6" t="s">
        <v>162</v>
      </c>
      <c r="B244" s="6" t="s">
        <v>28</v>
      </c>
      <c r="C244" s="7">
        <v>12349598</v>
      </c>
      <c r="D244" s="8">
        <v>53000</v>
      </c>
      <c r="E244" s="8">
        <v>53000</v>
      </c>
      <c r="F244" s="8">
        <v>1521.1</v>
      </c>
      <c r="G244" s="8">
        <v>2481.12</v>
      </c>
      <c r="H244" s="8">
        <v>1611.2</v>
      </c>
      <c r="I244" s="8">
        <v>1080</v>
      </c>
      <c r="J244" s="8">
        <v>6693.42</v>
      </c>
      <c r="K244" s="8">
        <v>46306.58</v>
      </c>
    </row>
    <row r="245" spans="1:11" s="6" customFormat="1">
      <c r="A245" s="6" t="s">
        <v>117</v>
      </c>
      <c r="B245" s="6" t="s">
        <v>28</v>
      </c>
      <c r="C245" s="7">
        <v>12349616</v>
      </c>
      <c r="D245" s="8">
        <v>54000</v>
      </c>
      <c r="E245" s="8">
        <v>54000</v>
      </c>
      <c r="F245" s="8">
        <v>1549.8</v>
      </c>
      <c r="G245" s="8">
        <v>2663.16</v>
      </c>
      <c r="H245" s="8">
        <v>1641.6</v>
      </c>
      <c r="I245" s="7">
        <v>540</v>
      </c>
      <c r="J245" s="8">
        <v>6394.56</v>
      </c>
      <c r="K245" s="8">
        <v>47605.440000000002</v>
      </c>
    </row>
    <row r="246" spans="1:11" s="6" customFormat="1">
      <c r="A246" s="6" t="s">
        <v>253</v>
      </c>
      <c r="B246" s="6" t="s">
        <v>76</v>
      </c>
      <c r="C246" s="7">
        <v>12372399</v>
      </c>
      <c r="D246" s="8">
        <v>45000</v>
      </c>
      <c r="E246" s="8">
        <v>45000</v>
      </c>
      <c r="F246" s="8">
        <v>1291.5</v>
      </c>
      <c r="G246" s="8">
        <v>1235.06</v>
      </c>
      <c r="H246" s="8">
        <v>1368</v>
      </c>
      <c r="I246" s="7"/>
      <c r="J246" s="8">
        <v>3894.56</v>
      </c>
      <c r="K246" s="8">
        <v>41105.440000000002</v>
      </c>
    </row>
    <row r="247" spans="1:11" s="6" customFormat="1">
      <c r="A247" s="6" t="s">
        <v>322</v>
      </c>
      <c r="B247" s="6" t="s">
        <v>76</v>
      </c>
      <c r="C247" s="7">
        <v>25</v>
      </c>
      <c r="D247" s="8">
        <v>40000</v>
      </c>
      <c r="E247" s="8">
        <v>40000</v>
      </c>
      <c r="F247" s="8">
        <v>1148</v>
      </c>
      <c r="G247" s="7">
        <v>529.39</v>
      </c>
      <c r="H247" s="8">
        <v>1216</v>
      </c>
      <c r="I247" s="7"/>
      <c r="J247" s="8">
        <v>2893.39</v>
      </c>
      <c r="K247" s="8">
        <v>37106.61</v>
      </c>
    </row>
    <row r="248" spans="1:11" s="6" customFormat="1">
      <c r="A248" s="6" t="s">
        <v>254</v>
      </c>
      <c r="B248" s="6" t="s">
        <v>31</v>
      </c>
      <c r="C248" s="7">
        <v>12372401</v>
      </c>
      <c r="D248" s="8">
        <v>40000</v>
      </c>
      <c r="E248" s="8">
        <v>40000</v>
      </c>
      <c r="F248" s="7">
        <v>1148</v>
      </c>
      <c r="G248" s="7">
        <v>529.39</v>
      </c>
      <c r="H248" s="8">
        <v>1216</v>
      </c>
      <c r="I248" s="8">
        <v>0</v>
      </c>
      <c r="J248" s="8">
        <v>2893.39</v>
      </c>
      <c r="K248" s="8">
        <v>37106.61</v>
      </c>
    </row>
    <row r="249" spans="1:11" s="6" customFormat="1">
      <c r="A249" s="6" t="s">
        <v>256</v>
      </c>
      <c r="B249" s="6" t="s">
        <v>257</v>
      </c>
      <c r="C249" s="7">
        <v>12372402</v>
      </c>
      <c r="D249" s="8">
        <v>40000</v>
      </c>
      <c r="E249" s="8">
        <v>40000</v>
      </c>
      <c r="F249" s="7">
        <v>1148</v>
      </c>
      <c r="G249" s="7">
        <v>529.39</v>
      </c>
      <c r="H249" s="8">
        <v>1216</v>
      </c>
      <c r="I249" s="8">
        <v>0</v>
      </c>
      <c r="J249" s="8">
        <v>2893.39</v>
      </c>
      <c r="K249" s="8">
        <v>37106.61</v>
      </c>
    </row>
    <row r="250" spans="1:11" s="6" customFormat="1">
      <c r="A250" s="6" t="s">
        <v>255</v>
      </c>
      <c r="B250" s="6" t="s">
        <v>31</v>
      </c>
      <c r="C250" s="7">
        <v>12372402</v>
      </c>
      <c r="D250" s="8">
        <v>40000</v>
      </c>
      <c r="E250" s="8">
        <v>40000</v>
      </c>
      <c r="F250" s="7">
        <v>1148</v>
      </c>
      <c r="G250" s="7">
        <v>529.39</v>
      </c>
      <c r="H250" s="8">
        <v>1216</v>
      </c>
      <c r="I250" s="8">
        <v>0</v>
      </c>
      <c r="J250" s="8">
        <v>2893.39</v>
      </c>
      <c r="K250" s="8">
        <v>37106.61</v>
      </c>
    </row>
    <row r="251" spans="1:11" s="6" customFormat="1">
      <c r="A251" s="6" t="s">
        <v>12</v>
      </c>
      <c r="B251" s="6">
        <v>8</v>
      </c>
      <c r="C251" s="7"/>
      <c r="D251" s="8">
        <f>SUM(D243:D250)</f>
        <v>339000</v>
      </c>
      <c r="E251" s="8">
        <f t="shared" ref="E251:K251" si="28">SUM(E243:E250)</f>
        <v>339000</v>
      </c>
      <c r="F251" s="8">
        <f t="shared" si="28"/>
        <v>9729.2999999999993</v>
      </c>
      <c r="G251" s="8">
        <f t="shared" si="28"/>
        <v>8496.9000000000015</v>
      </c>
      <c r="H251" s="8">
        <f t="shared" si="28"/>
        <v>10305.6</v>
      </c>
      <c r="I251" s="8">
        <f t="shared" si="28"/>
        <v>1620</v>
      </c>
      <c r="J251" s="8">
        <f t="shared" si="28"/>
        <v>30151.8</v>
      </c>
      <c r="K251" s="8">
        <f t="shared" si="28"/>
        <v>308848.19999999995</v>
      </c>
    </row>
    <row r="252" spans="1:11" s="6" customFormat="1">
      <c r="C252" s="7"/>
      <c r="D252" s="8"/>
      <c r="E252" s="8"/>
      <c r="F252" s="8"/>
      <c r="G252" s="8"/>
      <c r="H252" s="8"/>
      <c r="I252" s="8"/>
      <c r="J252" s="8"/>
      <c r="K252" s="8"/>
    </row>
    <row r="253" spans="1:11" s="6" customFormat="1">
      <c r="C253" s="7"/>
      <c r="D253" s="8"/>
      <c r="E253" s="8"/>
      <c r="F253" s="8"/>
      <c r="G253" s="8"/>
      <c r="H253" s="8"/>
      <c r="I253" s="8"/>
      <c r="J253" s="8"/>
      <c r="K253" s="8"/>
    </row>
    <row r="254" spans="1:11" s="6" customFormat="1">
      <c r="C254" s="7"/>
      <c r="D254" s="8"/>
      <c r="E254" s="8"/>
      <c r="F254" s="8"/>
      <c r="G254" s="8"/>
      <c r="H254" s="8"/>
      <c r="I254" s="8"/>
      <c r="J254" s="8"/>
      <c r="K254" s="8"/>
    </row>
    <row r="255" spans="1:11" s="6" customFormat="1">
      <c r="C255" s="7"/>
      <c r="D255" s="8"/>
      <c r="E255" s="8"/>
      <c r="F255" s="8"/>
      <c r="G255" s="8"/>
      <c r="H255" s="8"/>
      <c r="I255" s="8"/>
      <c r="J255" s="8"/>
      <c r="K255" s="8"/>
    </row>
    <row r="256" spans="1:11" s="1" customFormat="1">
      <c r="A256" s="4" t="s">
        <v>81</v>
      </c>
      <c r="B256" s="4" t="s">
        <v>0</v>
      </c>
      <c r="C256" s="4" t="s">
        <v>1</v>
      </c>
      <c r="D256" s="4" t="s">
        <v>2</v>
      </c>
      <c r="E256" s="4" t="s">
        <v>3</v>
      </c>
      <c r="F256" s="4" t="s">
        <v>4</v>
      </c>
      <c r="G256" s="4" t="s">
        <v>5</v>
      </c>
      <c r="H256" s="4" t="s">
        <v>6</v>
      </c>
      <c r="I256" s="4" t="s">
        <v>7</v>
      </c>
      <c r="J256" s="4" t="s">
        <v>8</v>
      </c>
      <c r="K256" s="4" t="s">
        <v>9</v>
      </c>
    </row>
    <row r="257" spans="1:11" s="1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s="6" customFormat="1">
      <c r="A258" s="9" t="s">
        <v>154</v>
      </c>
      <c r="C258" s="7"/>
      <c r="D258" s="7"/>
      <c r="E258" s="7"/>
      <c r="F258" s="7"/>
      <c r="G258" s="7"/>
      <c r="H258" s="7"/>
      <c r="I258" s="7"/>
      <c r="J258" s="7"/>
      <c r="K258" s="7"/>
    </row>
    <row r="259" spans="1:11" s="6" customFormat="1">
      <c r="A259" s="6" t="s">
        <v>78</v>
      </c>
      <c r="B259" s="6" t="s">
        <v>142</v>
      </c>
      <c r="C259" s="7">
        <v>12358548</v>
      </c>
      <c r="D259" s="8">
        <v>30000</v>
      </c>
      <c r="E259" s="8">
        <v>30000</v>
      </c>
      <c r="F259" s="7">
        <v>861</v>
      </c>
      <c r="G259" s="7" t="s">
        <v>35</v>
      </c>
      <c r="H259" s="7">
        <v>912</v>
      </c>
      <c r="I259" s="7" t="s">
        <v>35</v>
      </c>
      <c r="J259" s="8">
        <v>1773</v>
      </c>
      <c r="K259" s="8">
        <v>28227</v>
      </c>
    </row>
    <row r="260" spans="1:11" s="1" customFormat="1">
      <c r="A260" s="1" t="s">
        <v>12</v>
      </c>
      <c r="B260" s="1">
        <v>1</v>
      </c>
      <c r="C260" s="3"/>
      <c r="D260" s="5">
        <f>SUM(D259)</f>
        <v>30000</v>
      </c>
      <c r="E260" s="5">
        <f t="shared" ref="E260:K260" si="29">SUM(E259)</f>
        <v>30000</v>
      </c>
      <c r="F260" s="5">
        <f t="shared" si="29"/>
        <v>861</v>
      </c>
      <c r="G260" s="5">
        <f t="shared" si="29"/>
        <v>0</v>
      </c>
      <c r="H260" s="5">
        <f t="shared" si="29"/>
        <v>912</v>
      </c>
      <c r="I260" s="5">
        <f t="shared" si="29"/>
        <v>0</v>
      </c>
      <c r="J260" s="5">
        <f t="shared" si="29"/>
        <v>1773</v>
      </c>
      <c r="K260" s="5">
        <f t="shared" si="29"/>
        <v>28227</v>
      </c>
    </row>
    <row r="261" spans="1:11" s="1" customFormat="1"/>
    <row r="262" spans="1:11" s="1" customFormat="1"/>
    <row r="263" spans="1:11" s="1" customFormat="1">
      <c r="A263" s="2" t="s">
        <v>118</v>
      </c>
      <c r="C263" s="3"/>
      <c r="D263" s="3"/>
      <c r="E263" s="3"/>
      <c r="F263" s="3"/>
      <c r="G263" s="3"/>
      <c r="H263" s="3"/>
      <c r="I263" s="3"/>
      <c r="J263" s="3"/>
      <c r="K263" s="3"/>
    </row>
    <row r="264" spans="1:11" s="6" customFormat="1">
      <c r="A264" s="6" t="s">
        <v>62</v>
      </c>
      <c r="B264" s="6" t="s">
        <v>29</v>
      </c>
      <c r="C264" s="7">
        <v>56</v>
      </c>
      <c r="D264" s="8">
        <v>12100</v>
      </c>
      <c r="E264" s="8">
        <v>12100</v>
      </c>
      <c r="F264" s="7">
        <v>347.27</v>
      </c>
      <c r="G264" s="7" t="s">
        <v>35</v>
      </c>
      <c r="H264" s="7">
        <v>367.84</v>
      </c>
      <c r="I264" s="7" t="s">
        <v>35</v>
      </c>
      <c r="J264" s="7">
        <v>715.11</v>
      </c>
      <c r="K264" s="8">
        <v>11384.89</v>
      </c>
    </row>
    <row r="265" spans="1:11" s="6" customFormat="1">
      <c r="A265" s="6" t="s">
        <v>119</v>
      </c>
      <c r="B265" s="6" t="s">
        <v>21</v>
      </c>
      <c r="C265" s="7">
        <v>60</v>
      </c>
      <c r="D265" s="8">
        <v>9500</v>
      </c>
      <c r="E265" s="8">
        <v>9500</v>
      </c>
      <c r="F265" s="7">
        <v>272.64999999999998</v>
      </c>
      <c r="G265" s="7" t="s">
        <v>35</v>
      </c>
      <c r="H265" s="7">
        <v>288.8</v>
      </c>
      <c r="I265" s="7" t="s">
        <v>35</v>
      </c>
      <c r="J265" s="7">
        <v>561.45000000000005</v>
      </c>
      <c r="K265" s="8">
        <v>8938.5499999999993</v>
      </c>
    </row>
    <row r="266" spans="1:11" s="6" customFormat="1">
      <c r="A266" s="6" t="s">
        <v>120</v>
      </c>
      <c r="B266" s="6" t="s">
        <v>72</v>
      </c>
      <c r="C266" s="7">
        <v>84</v>
      </c>
      <c r="D266" s="8">
        <v>14000</v>
      </c>
      <c r="E266" s="8">
        <v>14000</v>
      </c>
      <c r="F266" s="7">
        <v>401.8</v>
      </c>
      <c r="G266" s="7" t="s">
        <v>35</v>
      </c>
      <c r="H266" s="7">
        <v>425.6</v>
      </c>
      <c r="I266" s="7" t="s">
        <v>35</v>
      </c>
      <c r="J266" s="7">
        <v>827.4</v>
      </c>
      <c r="K266" s="8">
        <v>13172.6</v>
      </c>
    </row>
    <row r="267" spans="1:11" s="6" customFormat="1">
      <c r="A267" s="6" t="s">
        <v>121</v>
      </c>
      <c r="B267" s="6" t="s">
        <v>29</v>
      </c>
      <c r="C267" s="7">
        <v>4656</v>
      </c>
      <c r="D267" s="8">
        <v>12100</v>
      </c>
      <c r="E267" s="8">
        <v>12100</v>
      </c>
      <c r="F267" s="7">
        <v>347.27</v>
      </c>
      <c r="G267" s="7"/>
      <c r="H267" s="7">
        <v>367.84</v>
      </c>
      <c r="I267" s="7"/>
      <c r="J267" s="7">
        <v>715.11</v>
      </c>
      <c r="K267" s="8">
        <v>11384.89</v>
      </c>
    </row>
    <row r="268" spans="1:11" s="6" customFormat="1">
      <c r="A268" s="6" t="s">
        <v>122</v>
      </c>
      <c r="B268" s="6" t="s">
        <v>143</v>
      </c>
      <c r="C268" s="7">
        <v>12349554</v>
      </c>
      <c r="D268" s="8">
        <v>21000</v>
      </c>
      <c r="E268" s="8">
        <v>21000</v>
      </c>
      <c r="F268" s="7">
        <v>602.70000000000005</v>
      </c>
      <c r="G268" s="7" t="s">
        <v>35</v>
      </c>
      <c r="H268" s="7">
        <v>638.4</v>
      </c>
      <c r="I268" s="7" t="s">
        <v>35</v>
      </c>
      <c r="J268" s="8">
        <v>1241.0999999999999</v>
      </c>
      <c r="K268" s="8">
        <v>19758.900000000001</v>
      </c>
    </row>
    <row r="269" spans="1:11" s="6" customFormat="1">
      <c r="A269" s="6" t="s">
        <v>63</v>
      </c>
      <c r="B269" s="6" t="s">
        <v>30</v>
      </c>
      <c r="C269" s="7">
        <v>12349624</v>
      </c>
      <c r="D269" s="8">
        <v>15000</v>
      </c>
      <c r="E269" s="8">
        <v>15000</v>
      </c>
      <c r="F269" s="7">
        <v>430.5</v>
      </c>
      <c r="G269" s="7" t="s">
        <v>35</v>
      </c>
      <c r="H269" s="7">
        <v>456</v>
      </c>
      <c r="I269" s="7" t="s">
        <v>35</v>
      </c>
      <c r="J269" s="7">
        <v>886.5</v>
      </c>
      <c r="K269" s="8">
        <v>14113.5</v>
      </c>
    </row>
    <row r="270" spans="1:11" s="6" customFormat="1">
      <c r="A270" s="6" t="s">
        <v>64</v>
      </c>
      <c r="B270" s="6" t="s">
        <v>30</v>
      </c>
      <c r="C270" s="7">
        <v>12349706</v>
      </c>
      <c r="D270" s="8">
        <v>12100</v>
      </c>
      <c r="E270" s="8">
        <v>12100</v>
      </c>
      <c r="F270" s="7">
        <v>347.27</v>
      </c>
      <c r="G270" s="7" t="s">
        <v>35</v>
      </c>
      <c r="H270" s="7">
        <v>367.84</v>
      </c>
      <c r="I270" s="7" t="s">
        <v>35</v>
      </c>
      <c r="J270" s="7">
        <v>715.11</v>
      </c>
      <c r="K270" s="8">
        <v>11384.89</v>
      </c>
    </row>
    <row r="271" spans="1:11" s="6" customFormat="1">
      <c r="A271" s="6" t="s">
        <v>123</v>
      </c>
      <c r="B271" s="6" t="s">
        <v>30</v>
      </c>
      <c r="C271" s="7">
        <v>12352959</v>
      </c>
      <c r="D271" s="8">
        <v>13000</v>
      </c>
      <c r="E271" s="8">
        <v>13000</v>
      </c>
      <c r="F271" s="7">
        <v>373.1</v>
      </c>
      <c r="G271" s="7" t="s">
        <v>35</v>
      </c>
      <c r="H271" s="7">
        <v>395.2</v>
      </c>
      <c r="I271" s="7" t="s">
        <v>35</v>
      </c>
      <c r="J271" s="7">
        <v>768.3</v>
      </c>
      <c r="K271" s="8">
        <v>12231.7</v>
      </c>
    </row>
    <row r="272" spans="1:11" s="6" customFormat="1">
      <c r="A272" s="6" t="s">
        <v>169</v>
      </c>
      <c r="B272" s="6" t="s">
        <v>29</v>
      </c>
      <c r="C272" s="7">
        <v>12369997</v>
      </c>
      <c r="D272" s="8">
        <v>10000</v>
      </c>
      <c r="E272" s="8">
        <v>10000</v>
      </c>
      <c r="F272" s="7">
        <v>287</v>
      </c>
      <c r="G272" s="7"/>
      <c r="H272" s="7">
        <v>304</v>
      </c>
      <c r="I272" s="7"/>
      <c r="J272" s="7">
        <v>591</v>
      </c>
      <c r="K272" s="8">
        <v>9409</v>
      </c>
    </row>
    <row r="273" spans="1:11" s="6" customFormat="1">
      <c r="A273" s="6" t="s">
        <v>259</v>
      </c>
      <c r="B273" s="6" t="s">
        <v>260</v>
      </c>
      <c r="C273" s="7">
        <v>12372503</v>
      </c>
      <c r="D273" s="8">
        <v>26000</v>
      </c>
      <c r="E273" s="8">
        <v>26000</v>
      </c>
      <c r="F273" s="7">
        <v>746.2</v>
      </c>
      <c r="G273" s="7"/>
      <c r="H273" s="7">
        <v>790.4</v>
      </c>
      <c r="I273" s="7"/>
      <c r="J273" s="8">
        <v>1536.6</v>
      </c>
      <c r="K273" s="8">
        <v>24463.4</v>
      </c>
    </row>
    <row r="274" spans="1:11" s="6" customFormat="1">
      <c r="A274" s="6" t="s">
        <v>12</v>
      </c>
      <c r="B274" s="6">
        <v>10</v>
      </c>
      <c r="C274" s="7"/>
      <c r="D274" s="8">
        <f>SUM(D264:D273)</f>
        <v>144800</v>
      </c>
      <c r="E274" s="8">
        <f t="shared" ref="E274:K274" si="30">SUM(E264:E273)</f>
        <v>144800</v>
      </c>
      <c r="F274" s="8">
        <f t="shared" si="30"/>
        <v>4155.76</v>
      </c>
      <c r="G274" s="8">
        <f t="shared" si="30"/>
        <v>0</v>
      </c>
      <c r="H274" s="8">
        <f t="shared" si="30"/>
        <v>4401.92</v>
      </c>
      <c r="I274" s="8">
        <f t="shared" si="30"/>
        <v>0</v>
      </c>
      <c r="J274" s="8">
        <f t="shared" si="30"/>
        <v>8557.68</v>
      </c>
      <c r="K274" s="8">
        <f t="shared" si="30"/>
        <v>136242.32</v>
      </c>
    </row>
    <row r="275" spans="1:11" s="6" customFormat="1">
      <c r="C275" s="7"/>
      <c r="D275" s="8"/>
      <c r="E275" s="8"/>
      <c r="F275" s="8"/>
      <c r="G275" s="8"/>
      <c r="H275" s="8"/>
      <c r="I275" s="8"/>
      <c r="J275" s="8"/>
      <c r="K275" s="8"/>
    </row>
    <row r="276" spans="1:11" s="6" customFormat="1">
      <c r="C276" s="7"/>
      <c r="D276" s="8"/>
      <c r="E276" s="8"/>
      <c r="F276" s="8"/>
      <c r="G276" s="8"/>
      <c r="H276" s="8"/>
      <c r="I276" s="8"/>
      <c r="J276" s="8"/>
      <c r="K276" s="8"/>
    </row>
    <row r="277" spans="1:11" s="6" customFormat="1">
      <c r="A277" s="9" t="s">
        <v>124</v>
      </c>
      <c r="C277" s="7"/>
      <c r="D277" s="7"/>
      <c r="E277" s="7"/>
      <c r="F277" s="7"/>
      <c r="G277" s="7"/>
      <c r="H277" s="7"/>
      <c r="I277" s="7"/>
      <c r="J277" s="7"/>
      <c r="K277" s="7"/>
    </row>
    <row r="278" spans="1:11" s="6" customFormat="1">
      <c r="A278" s="6" t="s">
        <v>125</v>
      </c>
      <c r="B278" s="6" t="s">
        <v>139</v>
      </c>
      <c r="C278" s="7">
        <v>14</v>
      </c>
      <c r="D278" s="8">
        <v>11500</v>
      </c>
      <c r="E278" s="8">
        <v>11500</v>
      </c>
      <c r="F278" s="7">
        <v>330.05</v>
      </c>
      <c r="G278" s="7" t="s">
        <v>35</v>
      </c>
      <c r="H278" s="7">
        <v>349.6</v>
      </c>
      <c r="I278" s="7" t="s">
        <v>35</v>
      </c>
      <c r="J278" s="7">
        <v>679.65</v>
      </c>
      <c r="K278" s="8">
        <v>10820.35</v>
      </c>
    </row>
    <row r="279" spans="1:11" s="6" customFormat="1">
      <c r="A279" s="6" t="s">
        <v>66</v>
      </c>
      <c r="B279" s="6" t="s">
        <v>138</v>
      </c>
      <c r="C279" s="7">
        <v>38</v>
      </c>
      <c r="D279" s="8">
        <v>28500</v>
      </c>
      <c r="E279" s="8">
        <v>28500</v>
      </c>
      <c r="F279" s="7">
        <v>817.95</v>
      </c>
      <c r="G279" s="7" t="s">
        <v>35</v>
      </c>
      <c r="H279" s="7">
        <v>866.4</v>
      </c>
      <c r="I279" s="7">
        <v>2883.76</v>
      </c>
      <c r="J279" s="8">
        <v>4568.1099999999997</v>
      </c>
      <c r="K279" s="8">
        <v>23931.89</v>
      </c>
    </row>
    <row r="280" spans="1:11" s="6" customFormat="1">
      <c r="A280" s="6" t="s">
        <v>65</v>
      </c>
      <c r="B280" s="6" t="s">
        <v>137</v>
      </c>
      <c r="C280" s="7">
        <v>12349618</v>
      </c>
      <c r="D280" s="8">
        <v>35000</v>
      </c>
      <c r="E280" s="8">
        <v>35000</v>
      </c>
      <c r="F280" s="8">
        <v>1004.5</v>
      </c>
      <c r="G280" s="7" t="s">
        <v>35</v>
      </c>
      <c r="H280" s="8">
        <v>1064</v>
      </c>
      <c r="I280" s="7" t="s">
        <v>35</v>
      </c>
      <c r="J280" s="8">
        <v>2068.5</v>
      </c>
      <c r="K280" s="8">
        <v>32931.5</v>
      </c>
    </row>
    <row r="281" spans="1:11" s="6" customFormat="1">
      <c r="A281" s="6" t="s">
        <v>126</v>
      </c>
      <c r="B281" s="6" t="s">
        <v>136</v>
      </c>
      <c r="C281" s="7">
        <v>12349700</v>
      </c>
      <c r="D281" s="8">
        <v>50000</v>
      </c>
      <c r="E281" s="8">
        <v>50000</v>
      </c>
      <c r="F281" s="8">
        <v>1435</v>
      </c>
      <c r="G281" s="8">
        <v>2057.71</v>
      </c>
      <c r="H281" s="8">
        <v>1520</v>
      </c>
      <c r="I281" s="7" t="s">
        <v>35</v>
      </c>
      <c r="J281" s="8">
        <v>5012.71</v>
      </c>
      <c r="K281" s="8">
        <v>44987.29</v>
      </c>
    </row>
    <row r="282" spans="1:11" s="6" customFormat="1">
      <c r="A282" s="6" t="s">
        <v>266</v>
      </c>
      <c r="B282" s="6" t="s">
        <v>267</v>
      </c>
      <c r="C282" s="7">
        <v>12372418</v>
      </c>
      <c r="D282" s="8">
        <v>35000</v>
      </c>
      <c r="E282" s="8">
        <v>35000</v>
      </c>
      <c r="F282" s="8">
        <v>1004.5</v>
      </c>
      <c r="G282" s="7" t="s">
        <v>35</v>
      </c>
      <c r="H282" s="8">
        <v>1064</v>
      </c>
      <c r="I282" s="7" t="s">
        <v>35</v>
      </c>
      <c r="J282" s="8">
        <v>2068.5</v>
      </c>
      <c r="K282" s="8">
        <v>32931.5</v>
      </c>
    </row>
    <row r="283" spans="1:11" s="6" customFormat="1">
      <c r="A283" s="6" t="s">
        <v>268</v>
      </c>
      <c r="B283" s="6" t="s">
        <v>31</v>
      </c>
      <c r="C283" s="7">
        <v>12350801</v>
      </c>
      <c r="D283" s="8">
        <v>30000</v>
      </c>
      <c r="E283" s="8">
        <v>30000</v>
      </c>
      <c r="F283" s="7">
        <v>861</v>
      </c>
      <c r="G283" s="7" t="s">
        <v>35</v>
      </c>
      <c r="H283" s="7">
        <v>912</v>
      </c>
      <c r="I283" s="7" t="s">
        <v>35</v>
      </c>
      <c r="J283" s="8">
        <v>1773</v>
      </c>
      <c r="K283" s="8">
        <v>28227</v>
      </c>
    </row>
    <row r="284" spans="1:11" s="6" customFormat="1">
      <c r="A284" s="6" t="s">
        <v>269</v>
      </c>
      <c r="B284" s="6" t="s">
        <v>173</v>
      </c>
      <c r="C284" s="7">
        <v>12372420</v>
      </c>
      <c r="D284" s="8">
        <v>28000</v>
      </c>
      <c r="E284" s="8">
        <v>28000</v>
      </c>
      <c r="F284" s="7">
        <v>803.6</v>
      </c>
      <c r="G284" s="7">
        <v>0</v>
      </c>
      <c r="H284" s="7">
        <v>851.2</v>
      </c>
      <c r="I284" s="7">
        <v>0</v>
      </c>
      <c r="J284" s="8">
        <v>1654.8</v>
      </c>
      <c r="K284" s="8">
        <v>26345.200000000001</v>
      </c>
    </row>
    <row r="285" spans="1:11" s="6" customFormat="1">
      <c r="A285" s="6" t="s">
        <v>281</v>
      </c>
      <c r="B285" s="6" t="s">
        <v>31</v>
      </c>
      <c r="C285" s="7">
        <v>12353608</v>
      </c>
      <c r="D285" s="8">
        <v>40000</v>
      </c>
      <c r="E285" s="8">
        <v>40000</v>
      </c>
      <c r="F285" s="7">
        <v>1148</v>
      </c>
      <c r="G285" s="7">
        <v>529.39</v>
      </c>
      <c r="H285" s="8">
        <v>1216</v>
      </c>
      <c r="I285" s="8">
        <f t="shared" ref="I285" si="31">SUM(I278:I281)</f>
        <v>2883.76</v>
      </c>
      <c r="J285" s="8">
        <v>2893.39</v>
      </c>
      <c r="K285" s="8">
        <v>37106.61</v>
      </c>
    </row>
    <row r="286" spans="1:11" s="6" customFormat="1">
      <c r="A286" s="6" t="s">
        <v>287</v>
      </c>
      <c r="B286" s="6" t="s">
        <v>173</v>
      </c>
      <c r="C286" s="7">
        <v>12372417</v>
      </c>
      <c r="D286" s="8">
        <v>25000</v>
      </c>
      <c r="E286" s="8">
        <v>25000</v>
      </c>
      <c r="F286" s="7">
        <v>717.5</v>
      </c>
      <c r="G286" s="7">
        <v>0</v>
      </c>
      <c r="H286" s="7">
        <v>760</v>
      </c>
      <c r="I286" s="7">
        <v>0</v>
      </c>
      <c r="J286" s="8">
        <v>1477.5</v>
      </c>
      <c r="K286" s="8">
        <v>23522.5</v>
      </c>
    </row>
    <row r="287" spans="1:11" s="6" customFormat="1">
      <c r="A287" s="6" t="s">
        <v>308</v>
      </c>
      <c r="B287" s="6" t="s">
        <v>31</v>
      </c>
      <c r="C287" s="7">
        <v>12372578</v>
      </c>
      <c r="D287" s="8">
        <v>35000</v>
      </c>
      <c r="E287" s="8">
        <v>35000</v>
      </c>
      <c r="F287" s="8">
        <v>1004.5</v>
      </c>
      <c r="G287" s="7" t="s">
        <v>35</v>
      </c>
      <c r="H287" s="8">
        <v>1064</v>
      </c>
      <c r="I287" s="7" t="s">
        <v>35</v>
      </c>
      <c r="J287" s="8">
        <v>2068.5</v>
      </c>
      <c r="K287" s="8">
        <v>32931.5</v>
      </c>
    </row>
    <row r="288" spans="1:11" s="6" customFormat="1">
      <c r="A288" s="6" t="s">
        <v>12</v>
      </c>
      <c r="B288" s="6">
        <v>10</v>
      </c>
      <c r="C288" s="7"/>
      <c r="D288" s="8">
        <f>SUM(D278:D287)</f>
        <v>318000</v>
      </c>
      <c r="E288" s="8">
        <f t="shared" ref="E288:K288" si="32">SUM(E278:E287)</f>
        <v>318000</v>
      </c>
      <c r="F288" s="8">
        <f t="shared" si="32"/>
        <v>9126.6</v>
      </c>
      <c r="G288" s="8">
        <f t="shared" si="32"/>
        <v>2587.1</v>
      </c>
      <c r="H288" s="8">
        <f t="shared" si="32"/>
        <v>9667.2000000000007</v>
      </c>
      <c r="I288" s="8">
        <f t="shared" si="32"/>
        <v>5767.52</v>
      </c>
      <c r="J288" s="8">
        <f t="shared" si="32"/>
        <v>24264.66</v>
      </c>
      <c r="K288" s="8">
        <f t="shared" si="32"/>
        <v>293735.34000000003</v>
      </c>
    </row>
    <row r="289" spans="1:11" s="6" customFormat="1"/>
    <row r="290" spans="1:11" s="6" customFormat="1"/>
    <row r="291" spans="1:11" s="6" customFormat="1">
      <c r="A291" s="9" t="s">
        <v>127</v>
      </c>
      <c r="C291" s="7"/>
      <c r="D291" s="7"/>
      <c r="E291" s="7"/>
      <c r="F291" s="7"/>
      <c r="G291" s="7"/>
      <c r="H291" s="7"/>
      <c r="I291" s="7"/>
      <c r="J291" s="7"/>
      <c r="K291" s="7"/>
    </row>
    <row r="292" spans="1:11" s="6" customFormat="1">
      <c r="A292" s="6" t="s">
        <v>128</v>
      </c>
      <c r="B292" s="6" t="s">
        <v>135</v>
      </c>
      <c r="C292" s="7">
        <v>12349054</v>
      </c>
      <c r="D292" s="8">
        <v>22000</v>
      </c>
      <c r="E292" s="8">
        <v>22000</v>
      </c>
      <c r="F292" s="7">
        <v>631.4</v>
      </c>
      <c r="G292" s="7" t="s">
        <v>35</v>
      </c>
      <c r="H292" s="7">
        <v>668.8</v>
      </c>
      <c r="I292" s="7" t="s">
        <v>35</v>
      </c>
      <c r="J292" s="8">
        <v>1300.2</v>
      </c>
      <c r="K292" s="8">
        <v>20699.8</v>
      </c>
    </row>
    <row r="293" spans="1:11" s="6" customFormat="1">
      <c r="A293" s="6" t="s">
        <v>129</v>
      </c>
      <c r="B293" s="6" t="s">
        <v>135</v>
      </c>
      <c r="C293" s="7">
        <v>12349490</v>
      </c>
      <c r="D293" s="8">
        <v>23000</v>
      </c>
      <c r="E293" s="8">
        <v>23000</v>
      </c>
      <c r="F293" s="7">
        <v>660.1</v>
      </c>
      <c r="G293" s="7" t="s">
        <v>35</v>
      </c>
      <c r="H293" s="7">
        <v>699.2</v>
      </c>
      <c r="I293" s="7" t="s">
        <v>35</v>
      </c>
      <c r="J293" s="8">
        <v>1359.3</v>
      </c>
      <c r="K293" s="8">
        <v>21640.7</v>
      </c>
    </row>
    <row r="294" spans="1:11" s="6" customFormat="1">
      <c r="A294" s="6" t="s">
        <v>130</v>
      </c>
      <c r="B294" s="6" t="s">
        <v>31</v>
      </c>
      <c r="C294" s="7">
        <v>12349583</v>
      </c>
      <c r="D294" s="8">
        <v>45000</v>
      </c>
      <c r="E294" s="8">
        <v>45000</v>
      </c>
      <c r="F294" s="8">
        <v>1291.5</v>
      </c>
      <c r="G294" s="8">
        <v>1352.04</v>
      </c>
      <c r="H294" s="8">
        <v>1368</v>
      </c>
      <c r="I294" s="7" t="s">
        <v>35</v>
      </c>
      <c r="J294" s="8">
        <v>4011.54</v>
      </c>
      <c r="K294" s="8">
        <v>40988.46</v>
      </c>
    </row>
    <row r="295" spans="1:11" s="6" customFormat="1">
      <c r="A295" s="6" t="s">
        <v>67</v>
      </c>
      <c r="B295" s="6" t="s">
        <v>31</v>
      </c>
      <c r="C295" s="7">
        <v>12349699</v>
      </c>
      <c r="D295" s="8">
        <v>30000</v>
      </c>
      <c r="E295" s="8">
        <v>30000</v>
      </c>
      <c r="F295" s="7">
        <v>861</v>
      </c>
      <c r="G295" s="7" t="s">
        <v>35</v>
      </c>
      <c r="H295" s="7">
        <v>912</v>
      </c>
      <c r="I295" s="7" t="s">
        <v>35</v>
      </c>
      <c r="J295" s="8">
        <v>1773</v>
      </c>
      <c r="K295" s="8">
        <v>28227</v>
      </c>
    </row>
    <row r="296" spans="1:11" s="6" customFormat="1">
      <c r="A296" s="6" t="s">
        <v>131</v>
      </c>
      <c r="B296" s="6" t="s">
        <v>135</v>
      </c>
      <c r="C296" s="7">
        <v>12350141</v>
      </c>
      <c r="D296" s="8">
        <v>35000</v>
      </c>
      <c r="E296" s="8">
        <v>35000</v>
      </c>
      <c r="F296" s="8">
        <v>1004.5</v>
      </c>
      <c r="G296" s="7" t="s">
        <v>35</v>
      </c>
      <c r="H296" s="8">
        <v>1064</v>
      </c>
      <c r="I296" s="7" t="s">
        <v>35</v>
      </c>
      <c r="J296" s="8">
        <v>2068.5</v>
      </c>
      <c r="K296" s="8">
        <v>32931.5</v>
      </c>
    </row>
    <row r="297" spans="1:11" s="6" customFormat="1">
      <c r="A297" s="6" t="s">
        <v>270</v>
      </c>
      <c r="B297" s="6" t="s">
        <v>135</v>
      </c>
      <c r="C297" s="7">
        <v>12372439</v>
      </c>
      <c r="D297" s="8">
        <v>23000</v>
      </c>
      <c r="E297" s="8">
        <v>23000</v>
      </c>
      <c r="F297" s="7">
        <v>660.1</v>
      </c>
      <c r="G297" s="7" t="s">
        <v>35</v>
      </c>
      <c r="H297" s="7">
        <v>699.2</v>
      </c>
      <c r="I297" s="7" t="s">
        <v>35</v>
      </c>
      <c r="J297" s="8">
        <v>1359.3</v>
      </c>
      <c r="K297" s="8">
        <v>21640.7</v>
      </c>
    </row>
    <row r="298" spans="1:11" s="6" customFormat="1">
      <c r="A298" s="6" t="s">
        <v>274</v>
      </c>
      <c r="B298" s="6" t="s">
        <v>32</v>
      </c>
      <c r="C298" s="7">
        <v>167</v>
      </c>
      <c r="D298" s="8">
        <v>17000</v>
      </c>
      <c r="E298" s="8">
        <v>17000</v>
      </c>
      <c r="F298" s="7">
        <v>487.9</v>
      </c>
      <c r="G298" s="7" t="s">
        <v>35</v>
      </c>
      <c r="H298" s="7">
        <v>516.79999999999995</v>
      </c>
      <c r="I298" s="7" t="s">
        <v>35</v>
      </c>
      <c r="J298" s="8">
        <v>1004.7</v>
      </c>
      <c r="K298" s="8">
        <v>15995.3</v>
      </c>
    </row>
    <row r="299" spans="1:11" s="6" customFormat="1">
      <c r="A299" s="6" t="s">
        <v>275</v>
      </c>
      <c r="B299" s="6" t="s">
        <v>31</v>
      </c>
      <c r="C299" s="7">
        <v>171</v>
      </c>
      <c r="D299" s="8">
        <v>25000</v>
      </c>
      <c r="E299" s="8">
        <v>25000</v>
      </c>
      <c r="F299" s="7">
        <v>717.5</v>
      </c>
      <c r="G299" s="7" t="s">
        <v>35</v>
      </c>
      <c r="H299" s="7">
        <v>760</v>
      </c>
      <c r="I299" s="7" t="s">
        <v>35</v>
      </c>
      <c r="J299" s="8">
        <v>1477.5</v>
      </c>
      <c r="K299" s="8">
        <v>23522.5</v>
      </c>
    </row>
    <row r="300" spans="1:11" s="6" customFormat="1">
      <c r="A300" s="6" t="s">
        <v>276</v>
      </c>
      <c r="B300" s="6" t="s">
        <v>196</v>
      </c>
      <c r="C300" s="7">
        <v>252</v>
      </c>
      <c r="D300" s="8">
        <v>22200</v>
      </c>
      <c r="E300" s="8" t="s">
        <v>277</v>
      </c>
      <c r="F300" s="7">
        <v>637.14</v>
      </c>
      <c r="G300" s="7" t="s">
        <v>35</v>
      </c>
      <c r="H300" s="7">
        <v>674.88</v>
      </c>
      <c r="I300" s="7" t="s">
        <v>35</v>
      </c>
      <c r="J300" s="8">
        <v>1312.02</v>
      </c>
      <c r="K300" s="8">
        <v>20887.98</v>
      </c>
    </row>
    <row r="301" spans="1:11" s="6" customFormat="1">
      <c r="A301" s="6" t="s">
        <v>278</v>
      </c>
      <c r="B301" s="6" t="s">
        <v>210</v>
      </c>
      <c r="C301" s="7">
        <v>274</v>
      </c>
      <c r="D301" s="8">
        <v>22200</v>
      </c>
      <c r="E301" s="8" t="s">
        <v>277</v>
      </c>
      <c r="F301" s="7">
        <v>637.14</v>
      </c>
      <c r="G301" s="7" t="s">
        <v>35</v>
      </c>
      <c r="H301" s="7">
        <v>674.88</v>
      </c>
      <c r="I301" s="7" t="s">
        <v>35</v>
      </c>
      <c r="J301" s="8">
        <v>1312.02</v>
      </c>
      <c r="K301" s="8">
        <v>20887.98</v>
      </c>
    </row>
    <row r="302" spans="1:11" s="6" customFormat="1">
      <c r="A302" s="6" t="s">
        <v>291</v>
      </c>
      <c r="B302" s="6" t="s">
        <v>135</v>
      </c>
      <c r="C302" s="7">
        <v>12372456</v>
      </c>
      <c r="D302" s="8">
        <v>22200</v>
      </c>
      <c r="E302" s="8" t="s">
        <v>277</v>
      </c>
      <c r="F302" s="7">
        <v>637.14</v>
      </c>
      <c r="G302" s="7" t="s">
        <v>35</v>
      </c>
      <c r="H302" s="7">
        <v>674.88</v>
      </c>
      <c r="I302" s="7" t="s">
        <v>35</v>
      </c>
      <c r="J302" s="8">
        <v>1312.02</v>
      </c>
      <c r="K302" s="8">
        <v>20887.98</v>
      </c>
    </row>
    <row r="303" spans="1:11" s="6" customFormat="1">
      <c r="A303" s="6" t="s">
        <v>295</v>
      </c>
      <c r="B303" s="6" t="s">
        <v>296</v>
      </c>
      <c r="C303" s="7">
        <v>12372467</v>
      </c>
      <c r="D303" s="8">
        <v>17000</v>
      </c>
      <c r="E303" s="8">
        <v>17000</v>
      </c>
      <c r="F303" s="7">
        <v>487.9</v>
      </c>
      <c r="G303" s="7" t="s">
        <v>35</v>
      </c>
      <c r="H303" s="7">
        <v>516.79999999999995</v>
      </c>
      <c r="I303" s="7" t="s">
        <v>35</v>
      </c>
      <c r="J303" s="8">
        <v>1004.7</v>
      </c>
      <c r="K303" s="8">
        <v>15995.3</v>
      </c>
    </row>
    <row r="304" spans="1:11" s="6" customFormat="1">
      <c r="A304" s="6" t="s">
        <v>298</v>
      </c>
      <c r="B304" s="6" t="s">
        <v>296</v>
      </c>
      <c r="C304" s="7">
        <v>12372471</v>
      </c>
      <c r="D304" s="8">
        <v>17000</v>
      </c>
      <c r="E304" s="8">
        <v>17000</v>
      </c>
      <c r="F304" s="7">
        <v>487.9</v>
      </c>
      <c r="G304" s="7" t="s">
        <v>35</v>
      </c>
      <c r="H304" s="7">
        <v>516.79999999999995</v>
      </c>
      <c r="I304" s="7" t="s">
        <v>35</v>
      </c>
      <c r="J304" s="8">
        <v>1004.7</v>
      </c>
      <c r="K304" s="8">
        <v>15995.3</v>
      </c>
    </row>
    <row r="305" spans="1:11" s="6" customFormat="1">
      <c r="A305" s="6" t="s">
        <v>12</v>
      </c>
      <c r="B305" s="6">
        <v>13</v>
      </c>
      <c r="C305" s="7"/>
      <c r="D305" s="8">
        <f t="shared" ref="D305:K305" si="33">SUM(D292:D304)</f>
        <v>320600</v>
      </c>
      <c r="E305" s="8">
        <f t="shared" si="33"/>
        <v>254000</v>
      </c>
      <c r="F305" s="8">
        <f t="shared" si="33"/>
        <v>9201.2199999999993</v>
      </c>
      <c r="G305" s="8">
        <f t="shared" si="33"/>
        <v>1352.04</v>
      </c>
      <c r="H305" s="8">
        <f t="shared" si="33"/>
        <v>9746.239999999998</v>
      </c>
      <c r="I305" s="8">
        <f t="shared" si="33"/>
        <v>0</v>
      </c>
      <c r="J305" s="8">
        <f t="shared" si="33"/>
        <v>20299.500000000004</v>
      </c>
      <c r="K305" s="8">
        <f t="shared" si="33"/>
        <v>300300.5</v>
      </c>
    </row>
    <row r="306" spans="1:11" s="6" customFormat="1">
      <c r="C306" s="7"/>
      <c r="D306" s="7"/>
      <c r="E306" s="7"/>
      <c r="F306" s="7"/>
      <c r="G306" s="7"/>
      <c r="H306" s="7"/>
      <c r="I306" s="7"/>
      <c r="J306" s="7"/>
      <c r="K306" s="7"/>
    </row>
    <row r="307" spans="1:11" s="6" customFormat="1">
      <c r="C307" s="7"/>
      <c r="D307" s="7"/>
      <c r="E307" s="7"/>
      <c r="F307" s="7"/>
      <c r="G307" s="7"/>
      <c r="H307" s="7"/>
      <c r="I307" s="7"/>
      <c r="J307" s="7"/>
      <c r="K307" s="7"/>
    </row>
    <row r="308" spans="1:11" s="6" customFormat="1">
      <c r="A308" s="9" t="s">
        <v>163</v>
      </c>
      <c r="C308" s="7"/>
      <c r="D308" s="7"/>
      <c r="E308" s="7"/>
      <c r="F308" s="7"/>
      <c r="G308" s="7"/>
      <c r="H308" s="7"/>
      <c r="I308" s="7"/>
      <c r="J308" s="7"/>
      <c r="K308" s="7"/>
    </row>
    <row r="309" spans="1:11" s="6" customFormat="1">
      <c r="A309" s="6" t="s">
        <v>271</v>
      </c>
      <c r="B309" s="6" t="s">
        <v>283</v>
      </c>
      <c r="C309" s="7">
        <v>12372440</v>
      </c>
      <c r="D309" s="8">
        <v>23000</v>
      </c>
      <c r="E309" s="8">
        <v>23000</v>
      </c>
      <c r="F309" s="7">
        <v>660.1</v>
      </c>
      <c r="G309" s="7"/>
      <c r="H309" s="7">
        <v>699.2</v>
      </c>
      <c r="I309" s="7"/>
      <c r="J309" s="7">
        <v>1359.3</v>
      </c>
      <c r="K309" s="8">
        <v>21640.7</v>
      </c>
    </row>
    <row r="310" spans="1:11" s="6" customFormat="1">
      <c r="A310" s="6" t="s">
        <v>272</v>
      </c>
      <c r="B310" s="6" t="s">
        <v>283</v>
      </c>
      <c r="C310" s="7">
        <v>12372443</v>
      </c>
      <c r="D310" s="8">
        <v>23000</v>
      </c>
      <c r="E310" s="8">
        <v>23000</v>
      </c>
      <c r="F310" s="7">
        <v>660.1</v>
      </c>
      <c r="G310" s="7"/>
      <c r="H310" s="7">
        <v>699.2</v>
      </c>
      <c r="I310" s="8">
        <v>2550</v>
      </c>
      <c r="J310" s="8">
        <v>3909.3</v>
      </c>
      <c r="K310" s="8">
        <v>19090.7</v>
      </c>
    </row>
    <row r="311" spans="1:11" s="6" customFormat="1">
      <c r="A311" s="6" t="s">
        <v>282</v>
      </c>
      <c r="B311" s="6" t="s">
        <v>283</v>
      </c>
      <c r="C311" s="7">
        <v>12372410</v>
      </c>
      <c r="D311" s="8">
        <v>23000</v>
      </c>
      <c r="E311" s="8">
        <v>23000</v>
      </c>
      <c r="F311" s="7">
        <v>660.1</v>
      </c>
      <c r="G311" s="7"/>
      <c r="H311" s="7">
        <v>699.2</v>
      </c>
      <c r="I311" s="7"/>
      <c r="J311" s="7">
        <v>1359.3</v>
      </c>
      <c r="K311" s="8">
        <v>21640.7</v>
      </c>
    </row>
    <row r="312" spans="1:11" s="6" customFormat="1">
      <c r="A312" s="6" t="s">
        <v>273</v>
      </c>
      <c r="B312" s="6" t="s">
        <v>280</v>
      </c>
      <c r="C312" s="7">
        <v>12372446</v>
      </c>
      <c r="D312" s="8">
        <v>15000</v>
      </c>
      <c r="E312" s="8">
        <v>15000</v>
      </c>
      <c r="F312" s="7">
        <v>430.5</v>
      </c>
      <c r="G312" s="7" t="s">
        <v>35</v>
      </c>
      <c r="H312" s="7">
        <v>456</v>
      </c>
      <c r="I312" s="7" t="s">
        <v>35</v>
      </c>
      <c r="J312" s="8">
        <v>886.5</v>
      </c>
      <c r="K312" s="8">
        <v>14113.5</v>
      </c>
    </row>
    <row r="313" spans="1:11" s="6" customFormat="1">
      <c r="A313" s="6" t="s">
        <v>279</v>
      </c>
      <c r="B313" s="6" t="s">
        <v>280</v>
      </c>
      <c r="C313" s="7">
        <v>1044</v>
      </c>
      <c r="D313" s="8">
        <v>15000</v>
      </c>
      <c r="E313" s="8">
        <v>15000</v>
      </c>
      <c r="F313" s="7">
        <v>430.5</v>
      </c>
      <c r="G313" s="7" t="s">
        <v>35</v>
      </c>
      <c r="H313" s="7">
        <v>456</v>
      </c>
      <c r="I313" s="7" t="s">
        <v>35</v>
      </c>
      <c r="J313" s="8">
        <v>886.5</v>
      </c>
      <c r="K313" s="8">
        <v>14113.5</v>
      </c>
    </row>
    <row r="314" spans="1:11" s="6" customFormat="1">
      <c r="A314" s="6" t="s">
        <v>284</v>
      </c>
      <c r="B314" s="6" t="s">
        <v>280</v>
      </c>
      <c r="C314" s="7">
        <v>12372413</v>
      </c>
      <c r="D314" s="8">
        <v>15000</v>
      </c>
      <c r="E314" s="8">
        <v>15000</v>
      </c>
      <c r="F314" s="7">
        <v>430.5</v>
      </c>
      <c r="G314" s="7" t="s">
        <v>35</v>
      </c>
      <c r="H314" s="7">
        <v>456</v>
      </c>
      <c r="I314" s="7" t="s">
        <v>35</v>
      </c>
      <c r="J314" s="8">
        <v>886.5</v>
      </c>
      <c r="K314" s="8">
        <v>14113.5</v>
      </c>
    </row>
    <row r="315" spans="1:11" s="6" customFormat="1">
      <c r="A315" s="6" t="s">
        <v>285</v>
      </c>
      <c r="B315" s="6" t="s">
        <v>280</v>
      </c>
      <c r="C315" s="7">
        <v>12372415</v>
      </c>
      <c r="D315" s="8">
        <v>15000</v>
      </c>
      <c r="E315" s="8">
        <v>15000</v>
      </c>
      <c r="F315" s="7">
        <v>430.5</v>
      </c>
      <c r="G315" s="7" t="s">
        <v>35</v>
      </c>
      <c r="H315" s="7">
        <v>456</v>
      </c>
      <c r="I315" s="7" t="s">
        <v>35</v>
      </c>
      <c r="J315" s="8">
        <v>886.5</v>
      </c>
      <c r="K315" s="8">
        <v>14113.5</v>
      </c>
    </row>
    <row r="316" spans="1:11" s="1" customFormat="1"/>
    <row r="317" spans="1:11" s="1" customFormat="1"/>
    <row r="318" spans="1:11" s="1" customFormat="1">
      <c r="C318" s="3"/>
      <c r="D318" s="5"/>
      <c r="E318" s="5"/>
      <c r="F318" s="3"/>
      <c r="G318" s="3"/>
      <c r="H318" s="3"/>
      <c r="I318" s="3"/>
      <c r="J318" s="5"/>
      <c r="K318" s="5"/>
    </row>
    <row r="319" spans="1:11" s="1" customFormat="1">
      <c r="A319" s="4" t="s">
        <v>81</v>
      </c>
      <c r="B319" s="4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 t="s">
        <v>7</v>
      </c>
      <c r="J319" s="4" t="s">
        <v>8</v>
      </c>
      <c r="K319" s="4" t="s">
        <v>9</v>
      </c>
    </row>
    <row r="320" spans="1:11" s="1" customForma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s="6" customFormat="1">
      <c r="A321" s="6" t="s">
        <v>286</v>
      </c>
      <c r="B321" s="6" t="s">
        <v>31</v>
      </c>
      <c r="C321" s="7">
        <v>12372416</v>
      </c>
      <c r="D321" s="8">
        <v>30000</v>
      </c>
      <c r="E321" s="8">
        <v>30000</v>
      </c>
      <c r="F321" s="7">
        <v>861</v>
      </c>
      <c r="G321" s="7" t="s">
        <v>35</v>
      </c>
      <c r="H321" s="7">
        <v>912</v>
      </c>
      <c r="I321" s="7" t="s">
        <v>35</v>
      </c>
      <c r="J321" s="8">
        <v>1773</v>
      </c>
      <c r="K321" s="8">
        <v>28227</v>
      </c>
    </row>
    <row r="322" spans="1:11" s="6" customFormat="1">
      <c r="A322" s="6" t="s">
        <v>288</v>
      </c>
      <c r="B322" s="6" t="s">
        <v>280</v>
      </c>
      <c r="C322" s="7">
        <v>12372449</v>
      </c>
      <c r="D322" s="8">
        <v>15000</v>
      </c>
      <c r="E322" s="8">
        <v>15000</v>
      </c>
      <c r="F322" s="7">
        <v>430.5</v>
      </c>
      <c r="G322" s="7" t="s">
        <v>35</v>
      </c>
      <c r="H322" s="7">
        <v>456</v>
      </c>
      <c r="I322" s="7" t="s">
        <v>35</v>
      </c>
      <c r="J322" s="8">
        <v>886.5</v>
      </c>
      <c r="K322" s="8">
        <v>14113.5</v>
      </c>
    </row>
    <row r="323" spans="1:11" s="6" customFormat="1">
      <c r="A323" s="6" t="s">
        <v>289</v>
      </c>
      <c r="B323" s="6" t="s">
        <v>280</v>
      </c>
      <c r="C323" s="7">
        <v>12372454</v>
      </c>
      <c r="D323" s="8">
        <v>15000</v>
      </c>
      <c r="E323" s="8">
        <v>15000</v>
      </c>
      <c r="F323" s="7">
        <v>430.5</v>
      </c>
      <c r="G323" s="7" t="s">
        <v>35</v>
      </c>
      <c r="H323" s="7">
        <v>456</v>
      </c>
      <c r="I323" s="7" t="s">
        <v>35</v>
      </c>
      <c r="J323" s="8">
        <v>886.5</v>
      </c>
      <c r="K323" s="8">
        <v>14113.5</v>
      </c>
    </row>
    <row r="324" spans="1:11" s="6" customFormat="1">
      <c r="A324" s="6" t="s">
        <v>290</v>
      </c>
      <c r="B324" s="6" t="s">
        <v>280</v>
      </c>
      <c r="C324" s="7">
        <v>12372455</v>
      </c>
      <c r="D324" s="8">
        <v>15000</v>
      </c>
      <c r="E324" s="8">
        <v>15000</v>
      </c>
      <c r="F324" s="7">
        <v>430.5</v>
      </c>
      <c r="G324" s="7" t="s">
        <v>35</v>
      </c>
      <c r="H324" s="7">
        <v>456</v>
      </c>
      <c r="I324" s="7" t="s">
        <v>35</v>
      </c>
      <c r="J324" s="8">
        <v>886.5</v>
      </c>
      <c r="K324" s="8">
        <v>14113.5</v>
      </c>
    </row>
    <row r="325" spans="1:11" s="6" customFormat="1">
      <c r="A325" s="6" t="s">
        <v>292</v>
      </c>
      <c r="B325" s="6" t="s">
        <v>280</v>
      </c>
      <c r="C325" s="7">
        <v>12372458</v>
      </c>
      <c r="D325" s="8">
        <v>15000</v>
      </c>
      <c r="E325" s="8">
        <v>15000</v>
      </c>
      <c r="F325" s="7">
        <v>430.5</v>
      </c>
      <c r="G325" s="7" t="s">
        <v>35</v>
      </c>
      <c r="H325" s="7">
        <v>456</v>
      </c>
      <c r="I325" s="7" t="s">
        <v>35</v>
      </c>
      <c r="J325" s="8">
        <v>886.5</v>
      </c>
      <c r="K325" s="8">
        <v>14113.5</v>
      </c>
    </row>
    <row r="326" spans="1:11" s="6" customFormat="1">
      <c r="A326" s="6" t="s">
        <v>293</v>
      </c>
      <c r="B326" s="6" t="s">
        <v>280</v>
      </c>
      <c r="C326" s="7">
        <v>12372464</v>
      </c>
      <c r="D326" s="8">
        <v>15000</v>
      </c>
      <c r="E326" s="8">
        <v>15000</v>
      </c>
      <c r="F326" s="7">
        <v>430.5</v>
      </c>
      <c r="G326" s="7" t="s">
        <v>35</v>
      </c>
      <c r="H326" s="7">
        <v>456</v>
      </c>
      <c r="I326" s="7" t="s">
        <v>35</v>
      </c>
      <c r="J326" s="8">
        <v>886.5</v>
      </c>
      <c r="K326" s="8">
        <v>14113.5</v>
      </c>
    </row>
    <row r="327" spans="1:11" s="6" customFormat="1">
      <c r="A327" s="6" t="s">
        <v>294</v>
      </c>
      <c r="B327" s="6" t="s">
        <v>173</v>
      </c>
      <c r="C327" s="7">
        <v>12372465</v>
      </c>
      <c r="D327" s="8">
        <v>23000</v>
      </c>
      <c r="E327" s="8">
        <v>23000</v>
      </c>
      <c r="F327" s="7">
        <v>660.1</v>
      </c>
      <c r="G327" s="7"/>
      <c r="H327" s="7">
        <v>699.2</v>
      </c>
      <c r="I327" s="7"/>
      <c r="J327" s="7">
        <v>1359.3</v>
      </c>
      <c r="K327" s="8">
        <v>21640.7</v>
      </c>
    </row>
    <row r="328" spans="1:11" s="6" customFormat="1">
      <c r="A328" s="6" t="s">
        <v>297</v>
      </c>
      <c r="B328" s="6" t="s">
        <v>280</v>
      </c>
      <c r="C328" s="7">
        <v>12372469</v>
      </c>
      <c r="D328" s="8">
        <v>15000</v>
      </c>
      <c r="E328" s="8">
        <v>15000</v>
      </c>
      <c r="F328" s="7">
        <v>430.5</v>
      </c>
      <c r="G328" s="7" t="s">
        <v>35</v>
      </c>
      <c r="H328" s="7">
        <v>456</v>
      </c>
      <c r="I328" s="7" t="s">
        <v>35</v>
      </c>
      <c r="J328" s="8">
        <v>886.5</v>
      </c>
      <c r="K328" s="8">
        <v>14113.5</v>
      </c>
    </row>
    <row r="329" spans="1:11" s="6" customFormat="1">
      <c r="A329" s="6" t="s">
        <v>299</v>
      </c>
      <c r="B329" s="6" t="s">
        <v>280</v>
      </c>
      <c r="C329" s="7">
        <v>12372471</v>
      </c>
      <c r="D329" s="8">
        <v>15000</v>
      </c>
      <c r="E329" s="8">
        <v>15000</v>
      </c>
      <c r="F329" s="7">
        <v>430.5</v>
      </c>
      <c r="G329" s="7" t="s">
        <v>35</v>
      </c>
      <c r="H329" s="7">
        <v>456</v>
      </c>
      <c r="I329" s="7" t="s">
        <v>35</v>
      </c>
      <c r="J329" s="8">
        <v>886.5</v>
      </c>
      <c r="K329" s="8">
        <v>14113.5</v>
      </c>
    </row>
    <row r="330" spans="1:11" s="6" customFormat="1">
      <c r="A330" s="6" t="s">
        <v>300</v>
      </c>
      <c r="B330" s="6" t="s">
        <v>280</v>
      </c>
      <c r="C330" s="7">
        <v>12372474</v>
      </c>
      <c r="D330" s="8">
        <v>15000</v>
      </c>
      <c r="E330" s="8">
        <v>15000</v>
      </c>
      <c r="F330" s="7">
        <v>430.5</v>
      </c>
      <c r="G330" s="7" t="s">
        <v>35</v>
      </c>
      <c r="H330" s="7">
        <v>456</v>
      </c>
      <c r="I330" s="7" t="s">
        <v>35</v>
      </c>
      <c r="J330" s="8">
        <v>886.5</v>
      </c>
      <c r="K330" s="8">
        <v>14113.5</v>
      </c>
    </row>
    <row r="331" spans="1:11" s="6" customFormat="1">
      <c r="A331" s="6" t="s">
        <v>301</v>
      </c>
      <c r="B331" s="6" t="s">
        <v>267</v>
      </c>
      <c r="C331" s="7">
        <v>12372477</v>
      </c>
      <c r="D331" s="8">
        <v>33000</v>
      </c>
      <c r="E331" s="8">
        <v>33000</v>
      </c>
      <c r="F331" s="8">
        <v>947.1</v>
      </c>
      <c r="G331" s="7" t="s">
        <v>35</v>
      </c>
      <c r="H331" s="8">
        <v>1003.2</v>
      </c>
      <c r="I331" s="7" t="s">
        <v>35</v>
      </c>
      <c r="J331" s="8">
        <v>1950.3</v>
      </c>
      <c r="K331" s="8">
        <v>31049.7</v>
      </c>
    </row>
    <row r="332" spans="1:11" s="6" customFormat="1">
      <c r="A332" s="6" t="s">
        <v>302</v>
      </c>
      <c r="B332" s="6" t="s">
        <v>303</v>
      </c>
      <c r="C332" s="7">
        <v>12372501</v>
      </c>
      <c r="D332" s="8">
        <v>20000</v>
      </c>
      <c r="E332" s="8">
        <v>20000</v>
      </c>
      <c r="F332" s="7">
        <v>574</v>
      </c>
      <c r="G332" s="7" t="s">
        <v>35</v>
      </c>
      <c r="H332" s="7">
        <v>608</v>
      </c>
      <c r="I332" s="7" t="s">
        <v>35</v>
      </c>
      <c r="J332" s="8">
        <v>1182</v>
      </c>
      <c r="K332" s="8">
        <v>18818</v>
      </c>
    </row>
    <row r="333" spans="1:11" s="6" customFormat="1">
      <c r="A333" s="6" t="s">
        <v>304</v>
      </c>
      <c r="B333" s="6" t="s">
        <v>280</v>
      </c>
      <c r="C333" s="7">
        <v>12372564</v>
      </c>
      <c r="D333" s="8">
        <v>15000</v>
      </c>
      <c r="E333" s="8">
        <v>15000</v>
      </c>
      <c r="F333" s="7">
        <v>430.5</v>
      </c>
      <c r="G333" s="7" t="s">
        <v>35</v>
      </c>
      <c r="H333" s="7">
        <v>456</v>
      </c>
      <c r="I333" s="7" t="s">
        <v>35</v>
      </c>
      <c r="J333" s="8">
        <v>886.5</v>
      </c>
      <c r="K333" s="8">
        <v>14113.5</v>
      </c>
    </row>
    <row r="334" spans="1:11" s="6" customFormat="1">
      <c r="A334" s="6" t="s">
        <v>305</v>
      </c>
      <c r="B334" s="6" t="s">
        <v>173</v>
      </c>
      <c r="C334" s="7">
        <v>12372565</v>
      </c>
      <c r="D334" s="8">
        <v>22000</v>
      </c>
      <c r="E334" s="8">
        <v>22000</v>
      </c>
      <c r="F334" s="7">
        <v>631.4</v>
      </c>
      <c r="G334" s="7" t="s">
        <v>35</v>
      </c>
      <c r="H334" s="7">
        <v>668.8</v>
      </c>
      <c r="I334" s="7" t="s">
        <v>35</v>
      </c>
      <c r="J334" s="8">
        <v>1300.2</v>
      </c>
      <c r="K334" s="8">
        <v>20699.8</v>
      </c>
    </row>
    <row r="335" spans="1:11" s="6" customFormat="1">
      <c r="A335" s="6" t="s">
        <v>306</v>
      </c>
      <c r="B335" s="6" t="s">
        <v>280</v>
      </c>
      <c r="C335" s="7">
        <v>12372566</v>
      </c>
      <c r="D335" s="8">
        <v>15000</v>
      </c>
      <c r="E335" s="8">
        <v>15000</v>
      </c>
      <c r="F335" s="7">
        <v>430.5</v>
      </c>
      <c r="G335" s="7" t="s">
        <v>35</v>
      </c>
      <c r="H335" s="7">
        <v>456</v>
      </c>
      <c r="I335" s="7" t="s">
        <v>35</v>
      </c>
      <c r="J335" s="8">
        <v>886.5</v>
      </c>
      <c r="K335" s="8">
        <v>14113.5</v>
      </c>
    </row>
    <row r="336" spans="1:11" s="6" customFormat="1">
      <c r="A336" s="6" t="s">
        <v>307</v>
      </c>
      <c r="B336" s="6" t="s">
        <v>33</v>
      </c>
      <c r="C336" s="7">
        <v>12372575</v>
      </c>
      <c r="D336" s="8">
        <v>20000</v>
      </c>
      <c r="E336" s="8">
        <v>20000</v>
      </c>
      <c r="F336" s="7">
        <v>574</v>
      </c>
      <c r="G336" s="7" t="s">
        <v>35</v>
      </c>
      <c r="H336" s="7">
        <v>608</v>
      </c>
      <c r="I336" s="7" t="s">
        <v>35</v>
      </c>
      <c r="J336" s="8">
        <v>1182</v>
      </c>
      <c r="K336" s="8">
        <v>18818</v>
      </c>
    </row>
    <row r="337" spans="1:11" s="6" customFormat="1">
      <c r="A337" s="6" t="s">
        <v>309</v>
      </c>
      <c r="B337" s="6" t="s">
        <v>31</v>
      </c>
      <c r="C337" s="7">
        <v>12372580</v>
      </c>
      <c r="D337" s="8">
        <v>25000</v>
      </c>
      <c r="E337" s="8">
        <v>25000</v>
      </c>
      <c r="F337" s="7">
        <v>717.5</v>
      </c>
      <c r="G337" s="7" t="s">
        <v>35</v>
      </c>
      <c r="H337" s="7">
        <v>760</v>
      </c>
      <c r="I337" s="7" t="s">
        <v>35</v>
      </c>
      <c r="J337" s="8">
        <v>1477.5</v>
      </c>
      <c r="K337" s="8">
        <v>23522.5</v>
      </c>
    </row>
    <row r="338" spans="1:11" s="6" customFormat="1">
      <c r="A338" s="6" t="s">
        <v>310</v>
      </c>
      <c r="B338" s="6" t="s">
        <v>280</v>
      </c>
      <c r="C338" s="7">
        <v>12372586</v>
      </c>
      <c r="D338" s="8">
        <v>15000</v>
      </c>
      <c r="E338" s="8">
        <v>15000</v>
      </c>
      <c r="F338" s="7">
        <v>430.5</v>
      </c>
      <c r="G338" s="7" t="s">
        <v>35</v>
      </c>
      <c r="H338" s="7">
        <v>456</v>
      </c>
      <c r="I338" s="7" t="s">
        <v>35</v>
      </c>
      <c r="J338" s="8">
        <v>886.5</v>
      </c>
      <c r="K338" s="8">
        <v>14113.5</v>
      </c>
    </row>
    <row r="339" spans="1:11" s="6" customFormat="1">
      <c r="A339" s="6" t="s">
        <v>311</v>
      </c>
      <c r="B339" s="6" t="s">
        <v>312</v>
      </c>
      <c r="C339" s="7">
        <v>12372591</v>
      </c>
      <c r="D339" s="8">
        <v>22500</v>
      </c>
      <c r="E339" s="8">
        <v>22500</v>
      </c>
      <c r="F339" s="7">
        <v>645.75</v>
      </c>
      <c r="G339" s="7" t="s">
        <v>35</v>
      </c>
      <c r="H339" s="7">
        <v>684</v>
      </c>
      <c r="I339" s="7" t="s">
        <v>35</v>
      </c>
      <c r="J339" s="8">
        <v>1329.75</v>
      </c>
      <c r="K339" s="8">
        <v>21170.25</v>
      </c>
    </row>
    <row r="340" spans="1:11" s="6" customFormat="1">
      <c r="A340" s="6" t="s">
        <v>313</v>
      </c>
      <c r="B340" s="6" t="s">
        <v>283</v>
      </c>
      <c r="C340" s="7">
        <v>12372611</v>
      </c>
      <c r="D340" s="8">
        <v>23000</v>
      </c>
      <c r="E340" s="8">
        <v>23000</v>
      </c>
      <c r="F340" s="7">
        <v>660.1</v>
      </c>
      <c r="G340" s="7"/>
      <c r="H340" s="7">
        <v>699.2</v>
      </c>
      <c r="I340" s="7"/>
      <c r="J340" s="7">
        <v>1359.3</v>
      </c>
      <c r="K340" s="8">
        <v>21640.7</v>
      </c>
    </row>
    <row r="341" spans="1:11" s="6" customFormat="1">
      <c r="A341" s="6" t="s">
        <v>318</v>
      </c>
      <c r="B341" s="6" t="s">
        <v>173</v>
      </c>
      <c r="C341" s="7">
        <v>12372480</v>
      </c>
      <c r="D341" s="8">
        <v>25000</v>
      </c>
      <c r="E341" s="8">
        <v>25000</v>
      </c>
      <c r="F341" s="7">
        <v>731.85</v>
      </c>
      <c r="G341" s="7" t="s">
        <v>35</v>
      </c>
      <c r="H341" s="7">
        <v>775.2</v>
      </c>
      <c r="I341" s="7" t="s">
        <v>35</v>
      </c>
      <c r="J341" s="8">
        <v>1507.05</v>
      </c>
      <c r="K341" s="8">
        <v>23992.95</v>
      </c>
    </row>
    <row r="342" spans="1:11" s="6" customFormat="1">
      <c r="A342" s="6" t="s">
        <v>319</v>
      </c>
      <c r="B342" s="6" t="s">
        <v>173</v>
      </c>
      <c r="C342" s="7">
        <v>12372480</v>
      </c>
      <c r="D342" s="8">
        <v>25000</v>
      </c>
      <c r="E342" s="8">
        <v>25000</v>
      </c>
      <c r="F342" s="7">
        <v>731.85</v>
      </c>
      <c r="G342" s="7" t="s">
        <v>35</v>
      </c>
      <c r="H342" s="7">
        <v>775.2</v>
      </c>
      <c r="I342" s="7" t="s">
        <v>35</v>
      </c>
      <c r="J342" s="8">
        <v>1507.05</v>
      </c>
      <c r="K342" s="8">
        <v>23992.95</v>
      </c>
    </row>
    <row r="343" spans="1:11" s="6" customFormat="1">
      <c r="A343" s="6" t="s">
        <v>320</v>
      </c>
      <c r="B343" s="6" t="s">
        <v>31</v>
      </c>
      <c r="C343" s="7">
        <v>12372486</v>
      </c>
      <c r="D343" s="8">
        <v>25000</v>
      </c>
      <c r="E343" s="8">
        <v>25000</v>
      </c>
      <c r="F343" s="7">
        <v>717.5</v>
      </c>
      <c r="G343" s="7" t="s">
        <v>35</v>
      </c>
      <c r="H343" s="7">
        <v>760</v>
      </c>
      <c r="I343" s="7" t="s">
        <v>35</v>
      </c>
      <c r="J343" s="8">
        <v>1477.5</v>
      </c>
      <c r="K343" s="8">
        <v>23522.5</v>
      </c>
    </row>
    <row r="344" spans="1:11" s="6" customFormat="1">
      <c r="A344" s="6" t="s">
        <v>321</v>
      </c>
      <c r="B344" s="6" t="s">
        <v>173</v>
      </c>
      <c r="C344" s="7">
        <v>12372480</v>
      </c>
      <c r="D344" s="8">
        <v>25000</v>
      </c>
      <c r="E344" s="8">
        <v>25000</v>
      </c>
      <c r="F344" s="7">
        <v>731.85</v>
      </c>
      <c r="G344" s="7" t="s">
        <v>35</v>
      </c>
      <c r="H344" s="7">
        <v>775.2</v>
      </c>
      <c r="I344" s="7" t="s">
        <v>35</v>
      </c>
      <c r="J344" s="8">
        <v>1507.05</v>
      </c>
      <c r="K344" s="8">
        <v>23992.95</v>
      </c>
    </row>
    <row r="345" spans="1:11" s="6" customFormat="1">
      <c r="A345" s="6" t="s">
        <v>12</v>
      </c>
      <c r="B345" s="6">
        <v>31</v>
      </c>
      <c r="C345" s="7"/>
      <c r="D345" s="8">
        <f t="shared" ref="D345:K345" si="34">SUM(D309:D315,D321:D344)</f>
        <v>612500</v>
      </c>
      <c r="E345" s="8">
        <f t="shared" si="34"/>
        <v>612500</v>
      </c>
      <c r="F345" s="8">
        <f t="shared" si="34"/>
        <v>17621.800000000003</v>
      </c>
      <c r="G345" s="8">
        <f t="shared" si="34"/>
        <v>0</v>
      </c>
      <c r="H345" s="8">
        <f t="shared" si="34"/>
        <v>18665.600000000002</v>
      </c>
      <c r="I345" s="8">
        <f t="shared" si="34"/>
        <v>2550</v>
      </c>
      <c r="J345" s="8">
        <f t="shared" si="34"/>
        <v>38837.400000000009</v>
      </c>
      <c r="K345" s="8">
        <f t="shared" si="34"/>
        <v>575162.6</v>
      </c>
    </row>
    <row r="346" spans="1:11" s="6" customFormat="1">
      <c r="C346" s="7"/>
      <c r="D346" s="7"/>
      <c r="E346" s="7"/>
      <c r="F346" s="7"/>
      <c r="G346" s="7"/>
      <c r="H346" s="7"/>
      <c r="I346" s="7"/>
      <c r="J346" s="7"/>
      <c r="K346" s="7"/>
    </row>
    <row r="347" spans="1:11" s="6" customFormat="1">
      <c r="C347" s="7"/>
      <c r="D347" s="7"/>
      <c r="E347" s="7"/>
      <c r="F347" s="7"/>
      <c r="G347" s="7"/>
      <c r="H347" s="7"/>
      <c r="I347" s="7"/>
      <c r="J347" s="7"/>
      <c r="K347" s="7"/>
    </row>
    <row r="348" spans="1:11" s="6" customFormat="1">
      <c r="A348" s="9" t="s">
        <v>132</v>
      </c>
      <c r="C348" s="7"/>
      <c r="D348" s="7"/>
      <c r="E348" s="7"/>
      <c r="F348" s="7"/>
      <c r="G348" s="7"/>
      <c r="H348" s="7"/>
      <c r="I348" s="7"/>
      <c r="J348" s="7"/>
      <c r="K348" s="7"/>
    </row>
    <row r="349" spans="1:11" s="6" customFormat="1">
      <c r="A349" s="6" t="s">
        <v>133</v>
      </c>
      <c r="B349" s="6" t="s">
        <v>134</v>
      </c>
      <c r="C349" s="7">
        <v>12349617</v>
      </c>
      <c r="D349" s="8">
        <v>95000</v>
      </c>
      <c r="E349" s="8">
        <v>95000</v>
      </c>
      <c r="F349" s="8">
        <v>2726.5</v>
      </c>
      <c r="G349" s="8">
        <v>11376.28</v>
      </c>
      <c r="H349" s="8">
        <v>2888</v>
      </c>
      <c r="I349" s="7" t="s">
        <v>35</v>
      </c>
      <c r="J349" s="8">
        <v>16990.78</v>
      </c>
      <c r="K349" s="8">
        <v>78009.22</v>
      </c>
    </row>
    <row r="350" spans="1:11" s="6" customFormat="1">
      <c r="A350" s="6" t="s">
        <v>263</v>
      </c>
      <c r="B350" s="6" t="s">
        <v>264</v>
      </c>
      <c r="C350" s="7">
        <v>12372597</v>
      </c>
      <c r="D350" s="8">
        <v>35000</v>
      </c>
      <c r="E350" s="8">
        <v>35000</v>
      </c>
      <c r="F350" s="8">
        <v>1004.5</v>
      </c>
      <c r="G350" s="7" t="s">
        <v>35</v>
      </c>
      <c r="H350" s="8">
        <v>1064</v>
      </c>
      <c r="I350" s="7"/>
      <c r="J350" s="8">
        <v>2068.5</v>
      </c>
      <c r="K350" s="8">
        <v>32931.5</v>
      </c>
    </row>
    <row r="351" spans="1:11" s="6" customFormat="1">
      <c r="A351" s="6" t="s">
        <v>262</v>
      </c>
      <c r="B351" s="6" t="s">
        <v>212</v>
      </c>
      <c r="C351" s="7">
        <v>12372599</v>
      </c>
      <c r="D351" s="8">
        <v>24000</v>
      </c>
      <c r="E351" s="8">
        <v>24000</v>
      </c>
      <c r="F351" s="7">
        <v>688.8</v>
      </c>
      <c r="G351" s="7"/>
      <c r="H351" s="7">
        <v>729.6</v>
      </c>
      <c r="I351" s="7"/>
      <c r="J351" s="8">
        <v>1418.4</v>
      </c>
      <c r="K351" s="8">
        <v>22581.599999999999</v>
      </c>
    </row>
    <row r="352" spans="1:11" s="6" customFormat="1">
      <c r="A352" s="6" t="s">
        <v>258</v>
      </c>
      <c r="B352" s="6" t="s">
        <v>212</v>
      </c>
      <c r="C352" s="7">
        <v>12372498</v>
      </c>
      <c r="D352" s="8">
        <v>23000</v>
      </c>
      <c r="E352" s="8">
        <v>23000</v>
      </c>
      <c r="F352" s="7">
        <v>660.1</v>
      </c>
      <c r="G352" s="7"/>
      <c r="H352" s="7">
        <v>699.2</v>
      </c>
      <c r="I352" s="7"/>
      <c r="J352" s="7">
        <v>1359.3</v>
      </c>
      <c r="K352" s="8">
        <v>21640.7</v>
      </c>
    </row>
    <row r="353" spans="1:11" s="6" customFormat="1">
      <c r="A353" s="6" t="s">
        <v>265</v>
      </c>
      <c r="B353" s="6" t="s">
        <v>212</v>
      </c>
      <c r="C353" s="7">
        <v>12372598</v>
      </c>
      <c r="D353" s="8">
        <v>23000</v>
      </c>
      <c r="E353" s="8">
        <v>23000</v>
      </c>
      <c r="F353" s="7">
        <v>660.1</v>
      </c>
      <c r="G353" s="7"/>
      <c r="H353" s="7">
        <v>699.2</v>
      </c>
      <c r="I353" s="7"/>
      <c r="J353" s="7">
        <v>1359.3</v>
      </c>
      <c r="K353" s="8">
        <v>21640.7</v>
      </c>
    </row>
    <row r="354" spans="1:11" s="6" customFormat="1">
      <c r="A354" s="6" t="s">
        <v>12</v>
      </c>
      <c r="B354" s="6">
        <v>5</v>
      </c>
      <c r="C354" s="7"/>
      <c r="D354" s="8">
        <f>SUM(D349:D353)</f>
        <v>200000</v>
      </c>
      <c r="E354" s="8">
        <f t="shared" ref="E354:K354" si="35">SUM(E349:E353)</f>
        <v>200000</v>
      </c>
      <c r="F354" s="8">
        <f t="shared" si="35"/>
        <v>5740.0000000000009</v>
      </c>
      <c r="G354" s="8">
        <f t="shared" si="35"/>
        <v>11376.28</v>
      </c>
      <c r="H354" s="8">
        <f t="shared" si="35"/>
        <v>6080</v>
      </c>
      <c r="I354" s="8">
        <f t="shared" si="35"/>
        <v>0</v>
      </c>
      <c r="J354" s="8">
        <f t="shared" si="35"/>
        <v>23196.28</v>
      </c>
      <c r="K354" s="8">
        <f t="shared" si="35"/>
        <v>176803.72000000003</v>
      </c>
    </row>
    <row r="355" spans="1:11" s="6" customFormat="1">
      <c r="C355" s="7"/>
      <c r="D355" s="7"/>
      <c r="E355" s="7"/>
      <c r="F355" s="7"/>
      <c r="G355" s="7"/>
      <c r="H355" s="7"/>
      <c r="I355" s="7"/>
      <c r="J355" s="7"/>
      <c r="K355" s="7"/>
    </row>
    <row r="356" spans="1:11" s="6" customFormat="1">
      <c r="A356" s="9" t="s">
        <v>40</v>
      </c>
      <c r="B356" s="9">
        <v>194</v>
      </c>
    </row>
    <row r="357" spans="1:11" s="6" customFormat="1"/>
    <row r="358" spans="1:11" s="1" customFormat="1"/>
    <row r="359" spans="1:11" s="1" customFormat="1"/>
    <row r="360" spans="1:11" s="1" customFormat="1"/>
    <row r="361" spans="1:11" s="1" customFormat="1"/>
    <row r="362" spans="1:11" s="1" customFormat="1"/>
    <row r="363" spans="1:11" s="1" customFormat="1"/>
    <row r="364" spans="1:11" s="1" customFormat="1"/>
    <row r="365" spans="1:11" s="1" customFormat="1"/>
    <row r="366" spans="1:11" s="1" customFormat="1"/>
    <row r="367" spans="1:11" s="1" customFormat="1"/>
    <row r="368" spans="1:11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Febrero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2016-06-28T14:03:48Z</dcterms:modified>
</cp:coreProperties>
</file>