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4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rch-Piso-9\Nomina Contraloria\NOMINAS SASP 2025\PORTAL DE TRANSPARENCIA\JUNIO\"/>
    </mc:Choice>
  </mc:AlternateContent>
  <xr:revisionPtr revIDLastSave="0" documentId="13_ncr:1_{EBA6A9B4-CFDC-4E46-B278-366D90E3953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Periodo Probatorio" sheetId="1" r:id="rId1"/>
    <sheet name="Hoja2" sheetId="2" state="hidden" r:id="rId2"/>
    <sheet name="Hoja3" sheetId="3" state="hidden" r:id="rId3"/>
  </sheets>
  <definedNames>
    <definedName name="_xlnm.Print_Area" localSheetId="0">'Periodo Probatorio'!$A$1:$M$39</definedName>
    <definedName name="_xlnm.Print_Titles" localSheetId="0">'Periodo Probatorio'!$1:$8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18" i="1" l="1"/>
  <c r="I18" i="1"/>
  <c r="G18" i="1"/>
  <c r="J16" i="1"/>
  <c r="H16" i="1"/>
  <c r="H15" i="1"/>
  <c r="J15" i="1"/>
  <c r="H13" i="1"/>
  <c r="J13" i="1"/>
  <c r="J11" i="1"/>
  <c r="H11" i="1"/>
  <c r="H17" i="1"/>
  <c r="J17" i="1"/>
  <c r="H14" i="1"/>
  <c r="J14" i="1"/>
  <c r="H12" i="1"/>
  <c r="H9" i="1"/>
  <c r="H18" i="1" l="1"/>
  <c r="L16" i="1"/>
  <c r="L15" i="1"/>
  <c r="M15" i="1" s="1"/>
  <c r="L13" i="1"/>
  <c r="M13" i="1" s="1"/>
  <c r="L17" i="1"/>
  <c r="M17" i="1" s="1"/>
  <c r="L11" i="1"/>
  <c r="M11" i="1" s="1"/>
  <c r="L14" i="1"/>
  <c r="M14" i="1" s="1"/>
  <c r="J9" i="1"/>
  <c r="J10" i="1"/>
  <c r="H10" i="1"/>
  <c r="J18" i="1" l="1"/>
  <c r="M16" i="1"/>
  <c r="L10" i="1"/>
  <c r="M10" i="1" s="1"/>
  <c r="L9" i="1"/>
  <c r="J12" i="1"/>
  <c r="M9" i="1" l="1"/>
  <c r="L12" i="1"/>
  <c r="M12" i="1" s="1"/>
  <c r="M18" i="1" l="1"/>
  <c r="L18" i="1"/>
</calcChain>
</file>

<file path=xl/sharedStrings.xml><?xml version="1.0" encoding="utf-8"?>
<sst xmlns="http://schemas.openxmlformats.org/spreadsheetml/2006/main" count="65" uniqueCount="46">
  <si>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</si>
  <si>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</si>
  <si>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</si>
  <si>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</si>
  <si>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</si>
  <si>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</si>
  <si>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</si>
  <si>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</si>
  <si>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</si>
  <si>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Total Desc.</t>
  </si>
  <si>
    <t xml:space="preserve">      Neto</t>
  </si>
  <si>
    <t>Ingreso Bruto</t>
  </si>
  <si>
    <t>Genero</t>
  </si>
  <si>
    <t>Estatus</t>
  </si>
  <si>
    <t>Departamento</t>
  </si>
  <si>
    <t>No</t>
  </si>
  <si>
    <t>F</t>
  </si>
  <si>
    <t>PERIODO PROBATORIO</t>
  </si>
  <si>
    <t xml:space="preserve">        Departamento</t>
  </si>
  <si>
    <t>Cargo</t>
  </si>
  <si>
    <t>Nómina Personal Periodo Probatorio</t>
  </si>
  <si>
    <t>EDWARD ODALIS CHALA BAUTISTA</t>
  </si>
  <si>
    <t>DIVISION DE OPERACIONES GEOESTADISTICAS-ONE</t>
  </si>
  <si>
    <t xml:space="preserve">ENC. DIV. OPERACIONES GEOESTADISTICAS </t>
  </si>
  <si>
    <t>SANTA GRISSELL ARIAS TEJEDA</t>
  </si>
  <si>
    <t>DEPARTAMENTO DE GEOESTADISTICAS-ONE</t>
  </si>
  <si>
    <t>EDGAR LORENZO JAQUEZ GUILLEN</t>
  </si>
  <si>
    <t>ENC.DIVISION DE OPERACIONES DE CAMPO</t>
  </si>
  <si>
    <t>ENC.DEPARTAMENTO DE GEOESTADISTICAS</t>
  </si>
  <si>
    <t xml:space="preserve">ISABEL DE LA PAZ BURGOS </t>
  </si>
  <si>
    <t>SECCION DE TESORERIA-ONE</t>
  </si>
  <si>
    <t>ENCARGADA DE SECCION DE TESORERIA</t>
  </si>
  <si>
    <t>DIVISION DE  OPERACIONES DE CAMPO-ONE</t>
  </si>
  <si>
    <t xml:space="preserve">GADMIELA ESAURY VARGAS ANDUJAR </t>
  </si>
  <si>
    <t>DIVISION DE LEVANTAMIENTO Y ANALISIS OPERACIONES ESTADISTICA-ONE</t>
  </si>
  <si>
    <t>DIVISION DE FORMULACION Y SEGUIMIENTO PEN- ONE</t>
  </si>
  <si>
    <t>PERLA ERIANNY LEONARDO BENAVIDEZ</t>
  </si>
  <si>
    <t>TECNICO(A) DE LEVANTAMIENTO Y ANALISIS OPERACIONES ESTADISTICAS</t>
  </si>
  <si>
    <t>ANALISTA FORMULACION Y SEGUIMIENTO PEN</t>
  </si>
  <si>
    <t xml:space="preserve">YELUDY MONTERO MEDINA </t>
  </si>
  <si>
    <t>DIVISION DE INVESTIGACIONES-ONE</t>
  </si>
  <si>
    <t xml:space="preserve">ANALISTA DE INVESTIGACIONES </t>
  </si>
  <si>
    <t xml:space="preserve">RANDY ALBERTO MEDINA EXANTUS </t>
  </si>
  <si>
    <t xml:space="preserve">CARLA MARIA RODRIGUEZ </t>
  </si>
  <si>
    <t xml:space="preserve">        Total general: 9</t>
  </si>
  <si>
    <t>Mes de junio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</si>
</sst>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8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3" fillId="4" borderId="0" xfId="0" applyFont="1" applyFill="1" applyAlignment="1">
      <alignment vertical="center"/>
    </xf>
    <xf numFmtId="43" fontId="3" fillId="4" borderId="0" xfId="1" applyFont="1" applyFill="1" applyBorder="1" applyAlignment="1">
      <alignment vertical="center"/>
    </xf>
    <xf numFmtId="0" fontId="4" fillId="0" borderId="0" xfId="0" applyFont="1" applyAlignment="1">
      <alignment vertical="center"/>
    </xf>
    <xf numFmtId="43" fontId="0" fillId="0" borderId="0" xfId="1" applyFont="1"/>
    <xf numFmtId="43" fontId="3" fillId="4" borderId="0" xfId="1" applyFont="1" applyFill="1" applyAlignment="1">
      <alignment vertical="center"/>
    </xf>
    <xf numFmtId="0" fontId="0" fillId="6" borderId="0" xfId="0" applyFill="1"/>
    <xf numFmtId="0" fontId="2" fillId="0" borderId="0" xfId="0" applyFont="1"/>
    <xf numFmtId="43" fontId="0" fillId="0" borderId="0" xfId="1" applyFont="1" applyAlignment="1">
      <alignment horizontal="left" vertical="center"/>
    </xf>
    <xf numFmtId="43" fontId="0" fillId="0" borderId="0" xfId="1" applyFont="1" applyAlignment="1">
      <alignment horizontal="center" vertical="top"/>
    </xf>
    <xf numFmtId="43" fontId="8" fillId="6" borderId="0" xfId="1" applyFont="1" applyFill="1"/>
    <xf numFmtId="43" fontId="0" fillId="5" borderId="0" xfId="1" applyFont="1" applyFill="1"/>
    <xf numFmtId="43" fontId="4" fillId="0" borderId="0" xfId="1" applyFont="1" applyAlignment="1">
      <alignment vertical="center"/>
    </xf>
    <xf numFmtId="0" fontId="0" fillId="0" borderId="0" xfId="0" applyAlignment="1">
      <alignment wrapText="1"/>
    </xf>
    <xf numFmtId="43" fontId="2" fillId="0" borderId="0" xfId="1" applyFont="1" applyAlignment="1">
      <alignment horizontal="left" vertical="center"/>
    </xf>
    <xf numFmtId="4" fontId="0" fillId="0" borderId="0" xfId="0" applyNumberFormat="1"/>
    <xf numFmtId="0" fontId="7" fillId="6" borderId="0" xfId="0" applyFont="1" applyFill="1" applyAlignment="1">
      <alignment horizontal="center"/>
    </xf>
    <xf numFmtId="0" fontId="5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3" fillId="4" borderId="0" xfId="0" applyFont="1" applyFill="1" applyAlignment="1">
      <alignment horizontal="left" vertical="center"/>
    </xf>
    <xf numFmtId="43" fontId="1" fillId="2" borderId="9" xfId="1" applyFont="1" applyFill="1" applyBorder="1" applyAlignment="1">
      <alignment horizontal="center" vertical="center"/>
    </xf>
    <xf numFmtId="43" fontId="1" fillId="2" borderId="10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center" vertical="center"/>
    </xf>
    <xf numFmtId="43" fontId="1" fillId="2" borderId="5" xfId="1" applyFont="1" applyFill="1" applyBorder="1" applyAlignment="1">
      <alignment horizontal="center" vertical="center"/>
    </xf>
    <xf numFmtId="43" fontId="1" fillId="2" borderId="3" xfId="1" applyFont="1" applyFill="1" applyBorder="1" applyAlignment="1">
      <alignment horizontal="center" vertical="center"/>
    </xf>
    <xf numFmtId="43" fontId="1" fillId="2" borderId="6" xfId="1" applyFont="1" applyFill="1" applyBorder="1" applyAlignment="1">
      <alignment horizontal="center" vertical="center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1354088</xdr:colOff>
      <xdr:row>1</xdr:row>
      <xdr:rowOff>21562</xdr:rowOff>
    </xdr:from>
    <xdr:to>
      <xdr:col>1</xdr:col>
      <xdr:colOff>1314450</xdr:colOff>
      <xdr:row>5</xdr:row>
      <xdr:rowOff>134857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54088" y="212062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10</xdr:col>
      <xdr:colOff>139607</xdr:colOff>
      <xdr:row>0</xdr:row>
      <xdr:rowOff>109283</xdr:rowOff>
    </xdr:from>
    <xdr:to>
      <xdr:col>12</xdr:col>
      <xdr:colOff>740706</xdr:colOff>
      <xdr:row>4</xdr:row>
      <xdr:rowOff>187326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732032" y="1092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2</xdr:col>
      <xdr:colOff>847725</xdr:colOff>
      <xdr:row>25</xdr:row>
      <xdr:rowOff>95249</xdr:rowOff>
    </xdr:from>
    <xdr:to>
      <xdr:col>6</xdr:col>
      <xdr:colOff>190500</xdr:colOff>
      <xdr:row>36</xdr:row>
      <xdr:rowOff>47625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45F6BF4C-4BE4-4C6F-8A9E-F78C66B1BC4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29025" y="6029324"/>
          <a:ext cx="8886825" cy="217170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KA31"/>
  <sheetViews>
    <sheetView showGridLines="0" tabSelected="1" zoomScaleNormal="100" zoomScaleSheetLayoutView="95" zoomScalePageLayoutView="40" workbookViewId="0">
      <selection activeCell="H32" sqref="H32"/>
    </sheetView>
  </sheetViews>
  <sheetFormatPr baseColWidth="10" defaultColWidth="11.42578125" defaultRowHeight="15" x14ac:dyDescent="0.25"/>
  <cols>
    <col min="1" max="1" width="4.5703125" bestFit="1" customWidth="1"/>
    <col min="2" max="2" width="37.140625" customWidth="1"/>
    <col min="3" max="3" width="67.5703125" customWidth="1"/>
    <col min="4" max="4" width="46.42578125" bestFit="1" customWidth="1"/>
    <col min="5" max="5" width="7.7109375" bestFit="1" customWidth="1"/>
    <col min="6" max="6" width="21.42578125" bestFit="1" customWidth="1"/>
    <col min="7" max="7" width="14.28515625" style="8" bestFit="1" customWidth="1"/>
    <col min="8" max="8" width="11.5703125" style="8" bestFit="1" customWidth="1"/>
    <col min="9" max="9" width="13.140625" style="8" customWidth="1"/>
    <col min="10" max="10" width="11.5703125" style="8" bestFit="1" customWidth="1"/>
    <col min="11" max="11" width="12.28515625" style="8" bestFit="1" customWidth="1"/>
    <col min="12" max="12" width="13.85546875" style="8" bestFit="1" customWidth="1"/>
    <col min="13" max="13" width="13" style="8" bestFit="1" customWidth="1"/>
  </cols>
  <sheetData>
    <row r="1" spans="1:13" x14ac:dyDescent="0.25">
      <c r="A1" s="10"/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14"/>
    </row>
    <row r="2" spans="1:13" ht="26.25" x14ac:dyDescent="0.4">
      <c r="A2" s="10"/>
      <c r="B2" s="22" t="s">
        <v>6</v>
      </c>
      <c r="C2" s="22"/>
      <c r="D2" s="22"/>
      <c r="E2" s="22"/>
      <c r="F2" s="22"/>
      <c r="G2" s="22"/>
      <c r="H2" s="22"/>
      <c r="I2" s="22"/>
      <c r="J2" s="22"/>
      <c r="K2" s="22"/>
      <c r="L2" s="22"/>
      <c r="M2" s="14"/>
    </row>
    <row r="3" spans="1:13" ht="26.25" x14ac:dyDescent="0.4">
      <c r="A3" s="10"/>
      <c r="B3" s="22" t="s">
        <v>0</v>
      </c>
      <c r="C3" s="22"/>
      <c r="D3" s="22"/>
      <c r="E3" s="22"/>
      <c r="F3" s="22"/>
      <c r="G3" s="22"/>
      <c r="H3" s="22"/>
      <c r="I3" s="22"/>
      <c r="J3" s="22"/>
      <c r="K3" s="22"/>
      <c r="L3" s="22"/>
      <c r="M3" s="14"/>
    </row>
    <row r="4" spans="1:13" ht="20.25" x14ac:dyDescent="0.3">
      <c r="A4" s="10"/>
      <c r="B4" s="20" t="s">
        <v>1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14"/>
    </row>
    <row r="5" spans="1:13" ht="20.25" x14ac:dyDescent="0.3">
      <c r="A5" s="10"/>
      <c r="B5" s="20" t="s">
        <v>20</v>
      </c>
      <c r="C5" s="20"/>
      <c r="D5" s="20"/>
      <c r="E5" s="20"/>
      <c r="F5" s="20"/>
      <c r="G5" s="20"/>
      <c r="H5" s="20"/>
      <c r="I5" s="20"/>
      <c r="J5" s="20"/>
      <c r="K5" s="20"/>
      <c r="L5" s="20"/>
      <c r="M5" s="14"/>
    </row>
    <row r="6" spans="1:13" ht="21" thickBot="1" x14ac:dyDescent="0.35">
      <c r="A6" s="10"/>
      <c r="B6" s="20" t="s">
        <v>45</v>
      </c>
      <c r="C6" s="20"/>
      <c r="D6" s="20"/>
      <c r="E6" s="20"/>
      <c r="F6" s="20"/>
      <c r="G6" s="20"/>
      <c r="H6" s="20"/>
      <c r="I6" s="20"/>
      <c r="J6" s="20"/>
      <c r="K6" s="20"/>
      <c r="L6" s="20"/>
      <c r="M6" s="14"/>
    </row>
    <row r="7" spans="1:13" x14ac:dyDescent="0.25">
      <c r="A7" s="24" t="s">
        <v>15</v>
      </c>
      <c r="B7" s="30" t="s">
        <v>7</v>
      </c>
      <c r="C7" s="36" t="s">
        <v>18</v>
      </c>
      <c r="D7" s="36" t="s">
        <v>19</v>
      </c>
      <c r="E7" s="32" t="s">
        <v>12</v>
      </c>
      <c r="F7" s="34" t="s">
        <v>13</v>
      </c>
      <c r="G7" s="34" t="s">
        <v>11</v>
      </c>
      <c r="H7" s="26" t="s">
        <v>2</v>
      </c>
      <c r="I7" s="26" t="s">
        <v>3</v>
      </c>
      <c r="J7" s="26" t="s">
        <v>4</v>
      </c>
      <c r="K7" s="26" t="s">
        <v>5</v>
      </c>
      <c r="L7" s="26" t="s">
        <v>9</v>
      </c>
      <c r="M7" s="28" t="s">
        <v>10</v>
      </c>
    </row>
    <row r="8" spans="1:13" ht="15.75" thickBot="1" x14ac:dyDescent="0.3">
      <c r="A8" s="25"/>
      <c r="B8" s="31"/>
      <c r="C8" s="37"/>
      <c r="D8" s="37" t="s">
        <v>14</v>
      </c>
      <c r="E8" s="33"/>
      <c r="F8" s="35"/>
      <c r="G8" s="35"/>
      <c r="H8" s="27"/>
      <c r="I8" s="27"/>
      <c r="J8" s="27"/>
      <c r="K8" s="27"/>
      <c r="L8" s="27"/>
      <c r="M8" s="29"/>
    </row>
    <row r="9" spans="1:13" x14ac:dyDescent="0.25">
      <c r="A9" s="2">
        <v>1</v>
      </c>
      <c r="B9" t="s">
        <v>29</v>
      </c>
      <c r="C9" t="s">
        <v>30</v>
      </c>
      <c r="D9" t="s">
        <v>31</v>
      </c>
      <c r="E9" s="2" t="s">
        <v>16</v>
      </c>
      <c r="F9" s="2" t="s">
        <v>17</v>
      </c>
      <c r="G9" s="12">
        <v>90000</v>
      </c>
      <c r="H9" s="12">
        <f>G9*0.0287</f>
        <v>2583</v>
      </c>
      <c r="I9" s="12">
        <v>9753.1200000000008</v>
      </c>
      <c r="J9" s="12">
        <f>G9*0.0304</f>
        <v>2736</v>
      </c>
      <c r="K9" s="12">
        <v>25</v>
      </c>
      <c r="L9" s="13">
        <f>H9+I9+J9+K9</f>
        <v>15097.12</v>
      </c>
      <c r="M9" s="18">
        <f t="shared" ref="M9:M17" si="0">G9-L9</f>
        <v>74902.880000000005</v>
      </c>
    </row>
    <row r="10" spans="1:13" x14ac:dyDescent="0.25">
      <c r="A10" s="2">
        <v>2</v>
      </c>
      <c r="B10" t="s">
        <v>24</v>
      </c>
      <c r="C10" t="s">
        <v>25</v>
      </c>
      <c r="D10" t="s">
        <v>28</v>
      </c>
      <c r="E10" s="2" t="s">
        <v>16</v>
      </c>
      <c r="F10" s="2" t="s">
        <v>17</v>
      </c>
      <c r="G10" s="12">
        <v>140000</v>
      </c>
      <c r="H10" s="12">
        <f t="shared" ref="H10:H17" si="1">G10*0.0287</f>
        <v>4018</v>
      </c>
      <c r="I10" s="12">
        <v>20656.64</v>
      </c>
      <c r="J10" s="12">
        <f>G10*0.0304</f>
        <v>4256</v>
      </c>
      <c r="K10" s="12">
        <v>3455.92</v>
      </c>
      <c r="L10" s="13">
        <f>H10+I10+J10+K10</f>
        <v>32386.559999999998</v>
      </c>
      <c r="M10" s="18">
        <f t="shared" si="0"/>
        <v>107613.44</v>
      </c>
    </row>
    <row r="11" spans="1:13" x14ac:dyDescent="0.25">
      <c r="A11" s="2">
        <v>3</v>
      </c>
      <c r="B11" t="s">
        <v>26</v>
      </c>
      <c r="C11" t="s">
        <v>32</v>
      </c>
      <c r="D11" t="s">
        <v>27</v>
      </c>
      <c r="E11" s="2" t="s">
        <v>8</v>
      </c>
      <c r="F11" s="2" t="s">
        <v>17</v>
      </c>
      <c r="G11" s="12">
        <v>110000</v>
      </c>
      <c r="H11" s="12">
        <f t="shared" si="1"/>
        <v>3157</v>
      </c>
      <c r="I11" s="12">
        <v>14457.62</v>
      </c>
      <c r="J11" s="12">
        <f t="shared" ref="J11" si="2">G11*0.0304</f>
        <v>3344</v>
      </c>
      <c r="K11" s="12">
        <v>175</v>
      </c>
      <c r="L11" s="13">
        <f>H11+I11+J11+K11</f>
        <v>21133.620000000003</v>
      </c>
      <c r="M11" s="18">
        <f t="shared" si="0"/>
        <v>88866.38</v>
      </c>
    </row>
    <row r="12" spans="1:13" x14ac:dyDescent="0.25">
      <c r="A12" s="2">
        <v>4</v>
      </c>
      <c r="B12" t="s">
        <v>21</v>
      </c>
      <c r="C12" t="s">
        <v>22</v>
      </c>
      <c r="D12" t="s">
        <v>23</v>
      </c>
      <c r="E12" s="2" t="s">
        <v>8</v>
      </c>
      <c r="F12" s="2" t="s">
        <v>17</v>
      </c>
      <c r="G12" s="12">
        <v>110000</v>
      </c>
      <c r="H12" s="12">
        <f t="shared" si="1"/>
        <v>3157</v>
      </c>
      <c r="I12" s="12">
        <v>14457.62</v>
      </c>
      <c r="J12" s="12">
        <f t="shared" ref="J12:J17" si="3">G12*0.0304</f>
        <v>3344</v>
      </c>
      <c r="K12" s="12">
        <v>715</v>
      </c>
      <c r="L12" s="13">
        <f t="shared" ref="L12" si="4">H12+I12+J12+K12</f>
        <v>21673.620000000003</v>
      </c>
      <c r="M12" s="18">
        <f t="shared" si="0"/>
        <v>88326.38</v>
      </c>
    </row>
    <row r="13" spans="1:13" x14ac:dyDescent="0.25">
      <c r="A13" s="2">
        <v>5</v>
      </c>
      <c r="B13" t="s">
        <v>39</v>
      </c>
      <c r="C13" t="s">
        <v>40</v>
      </c>
      <c r="D13" t="s">
        <v>41</v>
      </c>
      <c r="E13" s="2" t="s">
        <v>16</v>
      </c>
      <c r="F13" s="2" t="s">
        <v>17</v>
      </c>
      <c r="G13" s="12">
        <v>65000</v>
      </c>
      <c r="H13" s="12">
        <f t="shared" si="1"/>
        <v>1865.5</v>
      </c>
      <c r="I13" s="12">
        <v>4427.58</v>
      </c>
      <c r="J13" s="12">
        <f t="shared" si="3"/>
        <v>1976</v>
      </c>
      <c r="K13" s="12">
        <v>856.5</v>
      </c>
      <c r="L13" s="13">
        <f>H13+I13+J13+K13</f>
        <v>9125.58</v>
      </c>
      <c r="M13" s="18">
        <f t="shared" si="0"/>
        <v>55874.42</v>
      </c>
    </row>
    <row r="14" spans="1:13" ht="32.25" customHeight="1" x14ac:dyDescent="0.25">
      <c r="A14" s="2">
        <v>6</v>
      </c>
      <c r="B14" t="s">
        <v>33</v>
      </c>
      <c r="C14" t="s">
        <v>34</v>
      </c>
      <c r="D14" s="17" t="s">
        <v>37</v>
      </c>
      <c r="E14" s="2" t="s">
        <v>16</v>
      </c>
      <c r="F14" s="2" t="s">
        <v>17</v>
      </c>
      <c r="G14" s="12">
        <v>47000</v>
      </c>
      <c r="H14" s="12">
        <f t="shared" si="1"/>
        <v>1348.9</v>
      </c>
      <c r="I14" s="12">
        <v>1173.28</v>
      </c>
      <c r="J14" s="12">
        <f t="shared" si="3"/>
        <v>1428.8</v>
      </c>
      <c r="K14" s="12">
        <v>1740.46</v>
      </c>
      <c r="L14" s="12">
        <f>H14+I14+J14+K14</f>
        <v>5691.4400000000005</v>
      </c>
      <c r="M14" s="18">
        <f t="shared" si="0"/>
        <v>41308.559999999998</v>
      </c>
    </row>
    <row r="15" spans="1:13" ht="32.25" customHeight="1" x14ac:dyDescent="0.25">
      <c r="A15" s="2">
        <v>7</v>
      </c>
      <c r="B15" t="s">
        <v>42</v>
      </c>
      <c r="C15" t="s">
        <v>34</v>
      </c>
      <c r="D15" s="17" t="s">
        <v>37</v>
      </c>
      <c r="E15" s="2" t="s">
        <v>8</v>
      </c>
      <c r="F15" s="2" t="s">
        <v>17</v>
      </c>
      <c r="G15" s="12">
        <v>47000</v>
      </c>
      <c r="H15" s="12">
        <f t="shared" si="1"/>
        <v>1348.9</v>
      </c>
      <c r="I15" s="12">
        <v>1430.6</v>
      </c>
      <c r="J15" s="12">
        <f t="shared" si="3"/>
        <v>1428.8</v>
      </c>
      <c r="K15" s="12">
        <v>25</v>
      </c>
      <c r="L15" s="12">
        <f>H15+I15+J15+K15</f>
        <v>4233.3</v>
      </c>
      <c r="M15" s="18">
        <f t="shared" si="0"/>
        <v>42766.7</v>
      </c>
    </row>
    <row r="16" spans="1:13" ht="32.25" customHeight="1" x14ac:dyDescent="0.25">
      <c r="A16" s="2">
        <v>8</v>
      </c>
      <c r="B16" t="s">
        <v>43</v>
      </c>
      <c r="C16" t="s">
        <v>34</v>
      </c>
      <c r="D16" s="17" t="s">
        <v>37</v>
      </c>
      <c r="E16" s="2" t="s">
        <v>16</v>
      </c>
      <c r="F16" s="2" t="s">
        <v>17</v>
      </c>
      <c r="G16" s="12">
        <v>47000</v>
      </c>
      <c r="H16" s="12">
        <f t="shared" ref="H16" si="5">G16*0.0287</f>
        <v>1348.9</v>
      </c>
      <c r="I16" s="12">
        <v>1430.6</v>
      </c>
      <c r="J16" s="12">
        <f t="shared" ref="J16" si="6">G16*0.0304</f>
        <v>1428.8</v>
      </c>
      <c r="K16" s="12">
        <v>565</v>
      </c>
      <c r="L16" s="12">
        <f>H16+I16+J16+K16</f>
        <v>4773.3</v>
      </c>
      <c r="M16" s="18">
        <f t="shared" si="0"/>
        <v>42226.7</v>
      </c>
    </row>
    <row r="17" spans="1:963" x14ac:dyDescent="0.25">
      <c r="A17" s="2">
        <v>9</v>
      </c>
      <c r="B17" t="s">
        <v>36</v>
      </c>
      <c r="C17" t="s">
        <v>35</v>
      </c>
      <c r="D17" t="s">
        <v>38</v>
      </c>
      <c r="E17" s="2" t="s">
        <v>16</v>
      </c>
      <c r="F17" s="2" t="s">
        <v>17</v>
      </c>
      <c r="G17" s="12">
        <v>65000</v>
      </c>
      <c r="H17" s="12">
        <f t="shared" si="1"/>
        <v>1865.5</v>
      </c>
      <c r="I17" s="12">
        <v>4427.58</v>
      </c>
      <c r="J17" s="12">
        <f t="shared" si="3"/>
        <v>1976</v>
      </c>
      <c r="K17" s="12">
        <v>175</v>
      </c>
      <c r="L17" s="13">
        <f>H17+I17+J17+K17</f>
        <v>8444.08</v>
      </c>
      <c r="M17" s="18">
        <f t="shared" si="0"/>
        <v>56555.92</v>
      </c>
    </row>
    <row r="18" spans="1:963" ht="15.75" x14ac:dyDescent="0.25">
      <c r="A18" s="23" t="s">
        <v>44</v>
      </c>
      <c r="B18" s="23"/>
      <c r="C18" s="5"/>
      <c r="D18" s="5"/>
      <c r="E18" s="5"/>
      <c r="F18" s="5"/>
      <c r="G18" s="6">
        <f t="shared" ref="G18:M18" si="7">SUM(G9:G17)</f>
        <v>721000</v>
      </c>
      <c r="H18" s="9">
        <f t="shared" si="7"/>
        <v>20692.7</v>
      </c>
      <c r="I18" s="6">
        <f t="shared" si="7"/>
        <v>72214.640000000014</v>
      </c>
      <c r="J18" s="9">
        <f t="shared" si="7"/>
        <v>21918.399999999998</v>
      </c>
      <c r="K18" s="6">
        <f t="shared" si="7"/>
        <v>7732.88</v>
      </c>
      <c r="L18" s="9">
        <f t="shared" si="7"/>
        <v>122558.62000000002</v>
      </c>
      <c r="M18" s="9">
        <f t="shared" si="7"/>
        <v>598441.38</v>
      </c>
    </row>
    <row r="19" spans="1:963" x14ac:dyDescent="0.25">
      <c r="G19" s="19"/>
      <c r="H19" s="19"/>
      <c r="I19" s="19"/>
      <c r="J19" s="19"/>
      <c r="K19" s="19"/>
      <c r="L19" s="19"/>
      <c r="M19" s="19"/>
      <c r="AQ19" s="1"/>
      <c r="AR19" s="1"/>
      <c r="AS19" s="1"/>
      <c r="AT19" s="1"/>
      <c r="AU19" s="1"/>
      <c r="AV19" s="1"/>
      <c r="AW19" s="1"/>
      <c r="AX19" s="1"/>
      <c r="AY19" s="1"/>
      <c r="AZ19" s="1"/>
      <c r="BA19" s="1"/>
      <c r="BB19" s="1"/>
      <c r="BC19" s="1"/>
      <c r="BD19" s="1"/>
      <c r="BE19" s="1"/>
      <c r="BF19" s="1"/>
      <c r="BG19" s="1"/>
      <c r="BH19" s="1"/>
      <c r="BI19" s="1"/>
      <c r="BJ19" s="1"/>
      <c r="BK19" s="1"/>
      <c r="BL19" s="1"/>
      <c r="BM19" s="1"/>
      <c r="BN19" s="1"/>
      <c r="BO19" s="1"/>
      <c r="BP19" s="1"/>
      <c r="BQ19" s="1"/>
      <c r="BR19" s="1"/>
      <c r="BS19" s="1"/>
      <c r="BT19" s="1"/>
      <c r="BU19" s="1"/>
      <c r="BV19" s="1"/>
      <c r="BW19" s="1"/>
      <c r="BX19" s="1"/>
      <c r="BY19" s="1"/>
      <c r="BZ19" s="1"/>
      <c r="CA19" s="1"/>
      <c r="CB19" s="1"/>
      <c r="CC19" s="1"/>
      <c r="CD19" s="1"/>
      <c r="CE19" s="1"/>
      <c r="CF19" s="1"/>
      <c r="CG19" s="1"/>
      <c r="CH19" s="1"/>
      <c r="CI19" s="1"/>
      <c r="CJ19" s="1"/>
      <c r="CK19" s="1"/>
      <c r="CL19" s="1"/>
      <c r="CM19" s="1"/>
      <c r="CN19" s="1"/>
      <c r="CO19" s="1"/>
      <c r="CP19" s="1"/>
      <c r="CQ19" s="1"/>
      <c r="CR19" s="1"/>
      <c r="CS19" s="1"/>
      <c r="CT19" s="1"/>
      <c r="CU19" s="1"/>
      <c r="CV19" s="1"/>
      <c r="CW19" s="1"/>
      <c r="CX19" s="1"/>
      <c r="CY19" s="1"/>
      <c r="CZ19" s="1"/>
      <c r="DA19" s="1"/>
      <c r="DB19" s="1"/>
      <c r="DC19" s="1"/>
      <c r="DD19" s="1"/>
      <c r="DE19" s="1"/>
      <c r="DF19" s="1"/>
      <c r="DG19" s="1"/>
      <c r="DH19" s="1"/>
      <c r="DI19" s="1"/>
      <c r="DJ19" s="1"/>
      <c r="DK19" s="1"/>
      <c r="DL19" s="1"/>
      <c r="DM19" s="1"/>
      <c r="DN19" s="1"/>
      <c r="DO19" s="1"/>
      <c r="DP19" s="1"/>
      <c r="DQ19" s="1"/>
      <c r="DR19" s="1"/>
      <c r="DS19" s="1"/>
      <c r="DT19" s="1"/>
      <c r="DU19" s="1"/>
      <c r="DV19" s="1"/>
      <c r="DW19" s="1"/>
      <c r="DX19" s="1"/>
      <c r="DY19" s="1"/>
      <c r="DZ19" s="1"/>
      <c r="EA19" s="1"/>
      <c r="EB19" s="1"/>
      <c r="EC19" s="1"/>
      <c r="ED19" s="1"/>
      <c r="EE19" s="1"/>
      <c r="EF19" s="1"/>
      <c r="EG19" s="1"/>
      <c r="EH19" s="1"/>
      <c r="EI19" s="1"/>
      <c r="EJ19" s="1"/>
      <c r="EK19" s="1"/>
      <c r="EL19" s="1"/>
      <c r="EM19" s="1"/>
      <c r="EN19" s="1"/>
      <c r="EO19" s="1"/>
      <c r="EP19" s="1"/>
      <c r="EQ19" s="1"/>
      <c r="ER19" s="1"/>
      <c r="ES19" s="1"/>
      <c r="ET19" s="1"/>
      <c r="EU19" s="1"/>
      <c r="EV19" s="1"/>
      <c r="EW19" s="1"/>
      <c r="EX19" s="1"/>
      <c r="EY19" s="1"/>
      <c r="EZ19" s="1"/>
      <c r="FA19" s="1"/>
      <c r="FB19" s="1"/>
      <c r="FC19" s="1"/>
      <c r="FD19" s="1"/>
      <c r="FE19" s="1"/>
      <c r="FF19" s="1"/>
      <c r="FG19" s="1"/>
      <c r="FH19" s="1"/>
      <c r="FI19" s="1"/>
      <c r="FJ19" s="1"/>
      <c r="FK19" s="1"/>
      <c r="FL19" s="1"/>
      <c r="FM19" s="1"/>
      <c r="FN19" s="1"/>
      <c r="FO19" s="1"/>
      <c r="FP19" s="1"/>
      <c r="FQ19" s="1"/>
      <c r="FR19" s="1"/>
      <c r="FS19" s="1"/>
      <c r="FT19" s="1"/>
      <c r="FU19" s="1"/>
      <c r="FV19" s="1"/>
      <c r="FW19" s="1"/>
      <c r="FX19" s="1"/>
      <c r="FY19" s="1"/>
      <c r="FZ19" s="1"/>
      <c r="GA19" s="1"/>
      <c r="GB19" s="1"/>
      <c r="GC19" s="1"/>
      <c r="GD19" s="1"/>
      <c r="GE19" s="1"/>
      <c r="GF19" s="1"/>
      <c r="GG19" s="1"/>
      <c r="GH19" s="1"/>
      <c r="GI19" s="1"/>
      <c r="GJ19" s="1"/>
    </row>
    <row r="20" spans="1:963" s="4" customFormat="1" x14ac:dyDescent="0.25">
      <c r="A20" s="11"/>
      <c r="B20"/>
      <c r="C20"/>
      <c r="D20"/>
      <c r="E20"/>
      <c r="F20"/>
      <c r="G20" s="8"/>
      <c r="H20" s="8"/>
      <c r="I20" s="8"/>
      <c r="J20" s="8"/>
      <c r="K20" s="8"/>
      <c r="L20" s="8"/>
      <c r="M20" s="8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  <c r="ND20" s="3"/>
      <c r="NE20" s="3"/>
      <c r="NF20" s="3"/>
      <c r="NG20" s="3"/>
      <c r="NH20" s="3"/>
      <c r="NI20" s="3"/>
      <c r="NJ20" s="3"/>
      <c r="NK20" s="3"/>
      <c r="NL20" s="3"/>
      <c r="NM20" s="3"/>
      <c r="NN20" s="3"/>
      <c r="NO20" s="3"/>
      <c r="NP20" s="3"/>
      <c r="NQ20" s="3"/>
      <c r="NR20" s="3"/>
      <c r="NS20" s="3"/>
      <c r="NT20" s="3"/>
      <c r="NU20" s="3"/>
      <c r="NV20" s="3"/>
      <c r="NW20" s="3"/>
      <c r="NX20" s="3"/>
      <c r="NY20" s="3"/>
      <c r="NZ20" s="3"/>
      <c r="OA20" s="3"/>
      <c r="OB20" s="3"/>
      <c r="OC20" s="3"/>
      <c r="OD20" s="3"/>
      <c r="OE20" s="3"/>
      <c r="OF20" s="3"/>
      <c r="OG20" s="3"/>
      <c r="OH20" s="3"/>
      <c r="OI20" s="3"/>
      <c r="OJ20" s="3"/>
      <c r="OK20" s="3"/>
      <c r="OL20" s="3"/>
      <c r="OM20" s="3"/>
      <c r="ON20" s="3"/>
      <c r="OO20" s="3"/>
      <c r="OP20" s="3"/>
      <c r="OQ20" s="3"/>
      <c r="OR20" s="3"/>
      <c r="OS20" s="3"/>
      <c r="OT20" s="3"/>
      <c r="OU20" s="3"/>
      <c r="OV20" s="3"/>
      <c r="OW20" s="3"/>
      <c r="OX20" s="3"/>
      <c r="OY20" s="3"/>
      <c r="OZ20" s="3"/>
      <c r="PA20" s="3"/>
      <c r="PB20" s="3"/>
      <c r="PC20" s="3"/>
      <c r="PD20" s="3"/>
      <c r="PE20" s="3"/>
      <c r="PF20" s="3"/>
      <c r="PG20" s="3"/>
      <c r="PH20" s="3"/>
      <c r="PI20" s="3"/>
      <c r="PJ20" s="3"/>
      <c r="PK20" s="3"/>
      <c r="PL20" s="3"/>
      <c r="PM20" s="3"/>
      <c r="PN20" s="3"/>
      <c r="PO20" s="3"/>
      <c r="PP20" s="3"/>
      <c r="PQ20" s="3"/>
      <c r="PR20" s="3"/>
      <c r="PS20" s="3"/>
      <c r="PT20" s="3"/>
      <c r="PU20" s="3"/>
      <c r="PV20" s="3"/>
      <c r="PW20" s="3"/>
      <c r="PX20" s="3"/>
      <c r="PY20" s="3"/>
      <c r="PZ20" s="3"/>
      <c r="QA20" s="3"/>
      <c r="QB20" s="3"/>
      <c r="QC20" s="3"/>
      <c r="QD20" s="3"/>
      <c r="QE20" s="3"/>
      <c r="QF20" s="3"/>
      <c r="QG20" s="3"/>
      <c r="QH20" s="3"/>
      <c r="QI20" s="3"/>
      <c r="QJ20" s="3"/>
      <c r="QK20" s="3"/>
      <c r="QL20" s="3"/>
      <c r="QM20" s="3"/>
      <c r="QN20" s="3"/>
      <c r="QO20" s="3"/>
      <c r="QP20" s="3"/>
      <c r="QQ20" s="3"/>
      <c r="QR20" s="3"/>
      <c r="QS20" s="3"/>
      <c r="QT20" s="3"/>
      <c r="QU20" s="3"/>
      <c r="QV20" s="3"/>
      <c r="QW20" s="3"/>
      <c r="QX20" s="3"/>
      <c r="QY20" s="3"/>
      <c r="QZ20" s="3"/>
      <c r="RA20" s="3"/>
      <c r="RB20" s="3"/>
      <c r="RC20" s="3"/>
      <c r="RD20" s="3"/>
      <c r="RE20" s="3"/>
      <c r="RF20" s="3"/>
      <c r="RG20" s="3"/>
      <c r="RH20" s="3"/>
      <c r="RI20" s="3"/>
      <c r="RJ20" s="3"/>
      <c r="RK20" s="3"/>
      <c r="RL20" s="3"/>
      <c r="RM20" s="3"/>
      <c r="RN20" s="3"/>
      <c r="RO20" s="3"/>
      <c r="RP20" s="3"/>
      <c r="RQ20" s="3"/>
      <c r="RR20" s="3"/>
      <c r="RS20" s="3"/>
      <c r="RT20" s="3"/>
      <c r="RU20" s="3"/>
      <c r="RV20" s="3"/>
      <c r="RW20" s="3"/>
      <c r="RX20" s="3"/>
      <c r="RY20" s="3"/>
      <c r="RZ20" s="3"/>
      <c r="SA20" s="3"/>
      <c r="SB20" s="3"/>
      <c r="SC20" s="3"/>
      <c r="SD20" s="3"/>
      <c r="SE20" s="3"/>
      <c r="SF20" s="3"/>
      <c r="SG20" s="3"/>
      <c r="SH20" s="3"/>
      <c r="SI20" s="3"/>
      <c r="SJ20" s="3"/>
      <c r="SK20" s="3"/>
      <c r="SL20" s="3"/>
      <c r="SM20" s="3"/>
      <c r="SN20" s="3"/>
      <c r="SO20" s="3"/>
      <c r="SP20" s="3"/>
      <c r="SQ20" s="3"/>
      <c r="SR20" s="3"/>
      <c r="SS20" s="3"/>
      <c r="ST20" s="3"/>
      <c r="SU20" s="3"/>
      <c r="SV20" s="3"/>
      <c r="SW20" s="3"/>
      <c r="SX20" s="3"/>
      <c r="SY20" s="3"/>
      <c r="SZ20" s="3"/>
      <c r="TA20" s="3"/>
      <c r="TB20" s="3"/>
      <c r="TC20" s="3"/>
      <c r="TD20" s="3"/>
      <c r="TE20" s="3"/>
      <c r="TF20" s="3"/>
      <c r="TG20" s="3"/>
      <c r="TH20" s="3"/>
      <c r="TI20" s="3"/>
      <c r="TJ20" s="3"/>
      <c r="TK20" s="3"/>
      <c r="TL20" s="3"/>
      <c r="TM20" s="3"/>
      <c r="TN20" s="3"/>
      <c r="TO20" s="3"/>
      <c r="TP20" s="3"/>
      <c r="TQ20" s="3"/>
      <c r="TR20" s="3"/>
      <c r="TS20" s="3"/>
      <c r="TT20" s="3"/>
      <c r="TU20" s="3"/>
      <c r="TV20" s="3"/>
      <c r="TW20" s="3"/>
      <c r="TX20" s="3"/>
      <c r="TY20" s="3"/>
      <c r="TZ20" s="3"/>
      <c r="UA20" s="3"/>
      <c r="UB20" s="3"/>
      <c r="UC20" s="3"/>
      <c r="UD20" s="3"/>
      <c r="UE20" s="3"/>
      <c r="UF20" s="3"/>
      <c r="UG20" s="3"/>
      <c r="UH20" s="3"/>
      <c r="UI20" s="3"/>
      <c r="UJ20" s="3"/>
      <c r="UK20" s="3"/>
      <c r="UL20" s="3"/>
      <c r="UM20" s="3"/>
      <c r="UN20" s="3"/>
      <c r="UO20" s="3"/>
      <c r="UP20" s="3"/>
      <c r="UQ20" s="3"/>
      <c r="UR20" s="3"/>
      <c r="US20" s="3"/>
      <c r="UT20" s="3"/>
      <c r="UU20" s="3"/>
      <c r="UV20" s="3"/>
      <c r="UW20" s="3"/>
      <c r="UX20" s="3"/>
      <c r="UY20" s="3"/>
      <c r="UZ20" s="3"/>
      <c r="VA20" s="3"/>
      <c r="VB20" s="3"/>
      <c r="VC20" s="3"/>
      <c r="VD20" s="3"/>
      <c r="VE20" s="3"/>
      <c r="VF20" s="3"/>
      <c r="VG20" s="3"/>
      <c r="VH20" s="3"/>
      <c r="VI20" s="3"/>
      <c r="VJ20" s="3"/>
      <c r="VK20" s="3"/>
      <c r="VL20" s="3"/>
      <c r="VM20" s="3"/>
      <c r="VN20" s="3"/>
      <c r="VO20" s="3"/>
      <c r="VP20" s="3"/>
      <c r="VQ20" s="3"/>
      <c r="VR20" s="3"/>
      <c r="VS20" s="3"/>
      <c r="VT20" s="3"/>
      <c r="VU20" s="3"/>
      <c r="VV20" s="3"/>
      <c r="VW20" s="3"/>
      <c r="VX20" s="3"/>
      <c r="VY20" s="3"/>
      <c r="VZ20" s="3"/>
      <c r="WA20" s="3"/>
      <c r="WB20" s="3"/>
      <c r="WC20" s="3"/>
      <c r="WD20" s="3"/>
      <c r="WE20" s="3"/>
      <c r="WF20" s="3"/>
      <c r="WG20" s="3"/>
      <c r="WH20" s="3"/>
      <c r="WI20" s="3"/>
      <c r="WJ20" s="3"/>
      <c r="WK20" s="3"/>
      <c r="WL20" s="3"/>
      <c r="WM20" s="3"/>
      <c r="WN20" s="3"/>
      <c r="WO20" s="3"/>
      <c r="WP20" s="3"/>
      <c r="WQ20" s="3"/>
      <c r="WR20" s="3"/>
      <c r="WS20" s="3"/>
      <c r="WT20" s="3"/>
      <c r="WU20" s="3"/>
      <c r="WV20" s="3"/>
      <c r="WW20" s="3"/>
      <c r="WX20" s="3"/>
      <c r="WY20" s="3"/>
      <c r="WZ20" s="3"/>
      <c r="XA20" s="3"/>
      <c r="XB20" s="3"/>
      <c r="XC20" s="3"/>
      <c r="XD20" s="3"/>
      <c r="XE20" s="3"/>
      <c r="XF20" s="3"/>
      <c r="XG20" s="3"/>
      <c r="XH20" s="3"/>
      <c r="XI20" s="3"/>
      <c r="XJ20" s="3"/>
      <c r="XK20" s="3"/>
      <c r="XL20" s="3"/>
      <c r="XM20" s="3"/>
      <c r="XN20" s="3"/>
      <c r="XO20" s="3"/>
      <c r="XP20" s="3"/>
      <c r="XQ20" s="3"/>
      <c r="XR20" s="3"/>
      <c r="XS20" s="3"/>
      <c r="XT20" s="3"/>
      <c r="XU20" s="3"/>
      <c r="XV20" s="3"/>
      <c r="XW20" s="3"/>
      <c r="XX20" s="3"/>
      <c r="XY20" s="3"/>
      <c r="XZ20" s="3"/>
      <c r="YA20" s="3"/>
      <c r="YB20" s="3"/>
      <c r="YC20" s="3"/>
      <c r="YD20" s="3"/>
      <c r="YE20" s="3"/>
      <c r="YF20" s="3"/>
      <c r="YG20" s="3"/>
      <c r="YH20" s="3"/>
      <c r="YI20" s="3"/>
      <c r="YJ20" s="3"/>
      <c r="YK20" s="3"/>
      <c r="YL20" s="3"/>
      <c r="YM20" s="3"/>
      <c r="YN20" s="3"/>
      <c r="YO20" s="3"/>
      <c r="YP20" s="3"/>
      <c r="YQ20" s="3"/>
      <c r="YR20" s="3"/>
      <c r="YS20" s="3"/>
      <c r="YT20" s="3"/>
      <c r="YU20" s="3"/>
      <c r="YV20" s="3"/>
      <c r="YW20" s="3"/>
      <c r="YX20" s="3"/>
      <c r="YY20" s="3"/>
      <c r="YZ20" s="3"/>
      <c r="ZA20" s="3"/>
      <c r="ZB20" s="3"/>
      <c r="ZC20" s="3"/>
      <c r="ZD20" s="3"/>
      <c r="ZE20" s="3"/>
      <c r="ZF20" s="3"/>
      <c r="ZG20" s="3"/>
      <c r="ZH20" s="3"/>
      <c r="ZI20" s="3"/>
      <c r="ZJ20" s="3"/>
      <c r="ZK20" s="3"/>
      <c r="ZL20" s="3"/>
      <c r="ZM20" s="3"/>
      <c r="ZN20" s="3"/>
      <c r="ZO20" s="3"/>
      <c r="ZP20" s="3"/>
      <c r="ZQ20" s="3"/>
      <c r="ZR20" s="3"/>
      <c r="ZS20" s="3"/>
      <c r="ZT20" s="3"/>
      <c r="ZU20" s="3"/>
      <c r="ZV20" s="3"/>
      <c r="ZW20" s="3"/>
      <c r="ZX20" s="3"/>
      <c r="ZY20" s="3"/>
      <c r="ZZ20" s="3"/>
      <c r="AAA20" s="3"/>
      <c r="AAB20" s="3"/>
      <c r="AAC20" s="3"/>
      <c r="AAD20" s="3"/>
      <c r="AAE20" s="3"/>
      <c r="AAF20" s="3"/>
      <c r="AAG20" s="3"/>
      <c r="AAH20" s="3"/>
      <c r="AAI20" s="3"/>
      <c r="AAJ20" s="3"/>
      <c r="AAK20" s="3"/>
      <c r="AAL20" s="3"/>
      <c r="AAM20" s="3"/>
      <c r="AAN20" s="3"/>
      <c r="AAO20" s="3"/>
      <c r="AAP20" s="3"/>
      <c r="AAQ20" s="3"/>
      <c r="AAR20" s="3"/>
      <c r="AAS20" s="3"/>
      <c r="AAT20" s="3"/>
      <c r="AAU20" s="3"/>
      <c r="AAV20" s="3"/>
      <c r="AAW20" s="3"/>
      <c r="AAX20" s="3"/>
      <c r="AAY20" s="3"/>
      <c r="AAZ20" s="3"/>
      <c r="ABA20" s="3"/>
      <c r="ABB20" s="3"/>
      <c r="ABC20" s="3"/>
      <c r="ABD20" s="3"/>
      <c r="ABE20" s="3"/>
      <c r="ABF20" s="3"/>
      <c r="ABG20" s="3"/>
      <c r="ABH20" s="3"/>
      <c r="ABI20" s="3"/>
      <c r="ABJ20" s="3"/>
      <c r="ABK20" s="3"/>
      <c r="ABL20" s="3"/>
      <c r="ABM20" s="3"/>
      <c r="ABN20" s="3"/>
      <c r="ABO20" s="3"/>
      <c r="ABP20" s="3"/>
      <c r="ABQ20" s="3"/>
      <c r="ABR20" s="3"/>
      <c r="ABS20" s="3"/>
      <c r="ABT20" s="3"/>
      <c r="ABU20" s="3"/>
      <c r="ABV20" s="3"/>
      <c r="ABW20" s="3"/>
      <c r="ABX20" s="3"/>
      <c r="ABY20" s="3"/>
      <c r="ABZ20" s="3"/>
      <c r="ACA20" s="3"/>
      <c r="ACB20" s="3"/>
      <c r="ACC20" s="3"/>
      <c r="ACD20" s="3"/>
      <c r="ACE20" s="3"/>
      <c r="ACF20" s="3"/>
      <c r="ACG20" s="3"/>
      <c r="ACH20" s="3"/>
      <c r="ACI20" s="3"/>
      <c r="ACJ20" s="3"/>
      <c r="ACK20" s="3"/>
      <c r="ACL20" s="3"/>
      <c r="ACM20" s="3"/>
      <c r="ACN20" s="3"/>
      <c r="ACO20" s="3"/>
      <c r="ACP20" s="3"/>
      <c r="ACQ20" s="3"/>
      <c r="ACR20" s="3"/>
      <c r="ACS20" s="3"/>
      <c r="ACT20" s="3"/>
      <c r="ACU20" s="3"/>
      <c r="ACV20" s="3"/>
      <c r="ACW20" s="3"/>
      <c r="ACX20" s="3"/>
      <c r="ACY20" s="3"/>
      <c r="ACZ20" s="3"/>
      <c r="ADA20" s="3"/>
      <c r="ADB20" s="3"/>
      <c r="ADC20" s="3"/>
      <c r="ADD20" s="3"/>
      <c r="ADE20" s="3"/>
      <c r="ADF20" s="3"/>
      <c r="ADG20" s="3"/>
      <c r="ADH20" s="3"/>
      <c r="ADI20" s="3"/>
      <c r="ADJ20" s="3"/>
      <c r="ADK20" s="3"/>
      <c r="ADL20" s="3"/>
      <c r="ADM20" s="3"/>
      <c r="ADN20" s="3"/>
      <c r="ADO20" s="3"/>
      <c r="ADP20" s="3"/>
      <c r="ADQ20" s="3"/>
      <c r="ADR20" s="3"/>
      <c r="ADS20" s="3"/>
      <c r="ADT20" s="3"/>
      <c r="ADU20" s="3"/>
      <c r="ADV20" s="3"/>
      <c r="ADW20" s="3"/>
      <c r="ADX20" s="3"/>
      <c r="ADY20" s="3"/>
      <c r="ADZ20" s="3"/>
      <c r="AEA20" s="3"/>
      <c r="AEB20" s="3"/>
      <c r="AEC20" s="3"/>
      <c r="AED20" s="3"/>
      <c r="AEE20" s="3"/>
      <c r="AEF20" s="3"/>
      <c r="AEG20" s="3"/>
      <c r="AEH20" s="3"/>
      <c r="AEI20" s="3"/>
      <c r="AEJ20" s="3"/>
      <c r="AEK20" s="3"/>
      <c r="AEL20" s="3"/>
      <c r="AEM20" s="3"/>
      <c r="AEN20" s="3"/>
      <c r="AEO20" s="3"/>
      <c r="AEP20" s="3"/>
      <c r="AEQ20" s="3"/>
      <c r="AER20" s="3"/>
      <c r="AES20" s="3"/>
      <c r="AET20" s="3"/>
      <c r="AEU20" s="3"/>
      <c r="AEV20" s="3"/>
      <c r="AEW20" s="3"/>
      <c r="AEX20" s="3"/>
      <c r="AEY20" s="3"/>
      <c r="AEZ20" s="3"/>
      <c r="AFA20" s="3"/>
      <c r="AFB20" s="3"/>
      <c r="AFC20" s="3"/>
      <c r="AFD20" s="3"/>
      <c r="AFE20" s="3"/>
      <c r="AFF20" s="3"/>
      <c r="AFG20" s="3"/>
      <c r="AFH20" s="3"/>
      <c r="AFI20" s="3"/>
      <c r="AFJ20" s="3"/>
      <c r="AFK20" s="3"/>
      <c r="AFL20" s="3"/>
      <c r="AFM20" s="3"/>
      <c r="AFN20" s="3"/>
      <c r="AFO20" s="3"/>
      <c r="AFP20" s="3"/>
      <c r="AFQ20" s="3"/>
      <c r="AFR20" s="3"/>
      <c r="AFS20" s="3"/>
      <c r="AFT20" s="3"/>
      <c r="AFU20" s="3"/>
      <c r="AFV20" s="3"/>
      <c r="AFW20" s="3"/>
      <c r="AFX20" s="3"/>
      <c r="AFY20" s="3"/>
      <c r="AFZ20" s="3"/>
      <c r="AGA20" s="3"/>
      <c r="AGB20" s="3"/>
      <c r="AGC20" s="3"/>
      <c r="AGD20" s="3"/>
      <c r="AGE20" s="3"/>
      <c r="AGF20" s="3"/>
      <c r="AGG20" s="3"/>
      <c r="AGH20" s="3"/>
      <c r="AGI20" s="3"/>
      <c r="AGJ20" s="3"/>
      <c r="AGK20" s="3"/>
      <c r="AGL20" s="3"/>
      <c r="AGM20" s="3"/>
      <c r="AGN20" s="3"/>
      <c r="AGO20" s="3"/>
      <c r="AGP20" s="3"/>
      <c r="AGQ20" s="3"/>
      <c r="AGR20" s="3"/>
      <c r="AGS20" s="3"/>
      <c r="AGT20" s="3"/>
      <c r="AGU20" s="3"/>
      <c r="AGV20" s="3"/>
      <c r="AGW20" s="3"/>
      <c r="AGX20" s="3"/>
      <c r="AGY20" s="3"/>
      <c r="AGZ20" s="3"/>
      <c r="AHA20" s="3"/>
      <c r="AHB20" s="3"/>
      <c r="AHC20" s="3"/>
      <c r="AHD20" s="3"/>
      <c r="AHE20" s="3"/>
      <c r="AHF20" s="3"/>
      <c r="AHG20" s="3"/>
      <c r="AHH20" s="3"/>
      <c r="AHI20" s="3"/>
      <c r="AHJ20" s="3"/>
      <c r="AHK20" s="3"/>
      <c r="AHL20" s="3"/>
      <c r="AHM20" s="3"/>
      <c r="AHN20" s="3"/>
      <c r="AHO20" s="3"/>
      <c r="AHP20" s="3"/>
      <c r="AHQ20" s="3"/>
      <c r="AHR20" s="3"/>
      <c r="AHS20" s="3"/>
      <c r="AHT20" s="3"/>
      <c r="AHU20" s="3"/>
      <c r="AHV20" s="3"/>
      <c r="AHW20" s="3"/>
      <c r="AHX20" s="3"/>
      <c r="AHY20" s="3"/>
      <c r="AHZ20" s="3"/>
      <c r="AIA20" s="3"/>
      <c r="AIB20" s="3"/>
      <c r="AIC20" s="3"/>
      <c r="AID20" s="3"/>
      <c r="AIE20" s="3"/>
      <c r="AIF20" s="3"/>
      <c r="AIG20" s="3"/>
      <c r="AIH20" s="3"/>
      <c r="AII20" s="3"/>
      <c r="AIJ20" s="3"/>
      <c r="AIK20" s="3"/>
      <c r="AIL20" s="3"/>
      <c r="AIM20" s="3"/>
      <c r="AIN20" s="3"/>
      <c r="AIO20" s="3"/>
      <c r="AIP20" s="3"/>
      <c r="AIQ20" s="3"/>
      <c r="AIR20" s="3"/>
      <c r="AIS20" s="3"/>
      <c r="AIT20" s="3"/>
      <c r="AIU20" s="3"/>
      <c r="AIV20" s="3"/>
      <c r="AIW20" s="3"/>
      <c r="AIX20" s="3"/>
      <c r="AIY20" s="3"/>
      <c r="AIZ20" s="3"/>
      <c r="AJA20" s="3"/>
      <c r="AJB20" s="3"/>
      <c r="AJC20" s="3"/>
      <c r="AJD20" s="3"/>
      <c r="AJE20" s="3"/>
      <c r="AJF20" s="3"/>
      <c r="AJG20" s="3"/>
      <c r="AJH20" s="3"/>
      <c r="AJI20" s="3"/>
      <c r="AJJ20" s="3"/>
      <c r="AJK20" s="3"/>
      <c r="AJL20" s="3"/>
      <c r="AJM20" s="3"/>
      <c r="AJN20" s="3"/>
      <c r="AJO20" s="3"/>
      <c r="AJP20" s="3"/>
      <c r="AJQ20" s="3"/>
      <c r="AJR20" s="3"/>
      <c r="AJS20" s="3"/>
      <c r="AJT20" s="3"/>
      <c r="AJU20" s="3"/>
      <c r="AJV20" s="3"/>
      <c r="AJW20" s="3"/>
      <c r="AJX20" s="3"/>
      <c r="AJY20" s="3"/>
      <c r="AJZ20" s="3"/>
      <c r="AKA20" s="3"/>
    </row>
    <row r="21" spans="1:963" x14ac:dyDescent="0.25">
      <c r="M21" s="15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  <c r="AP21" s="1"/>
      <c r="AQ21" s="1"/>
    </row>
    <row r="31" spans="1:963" s="7" customFormat="1" ht="24.95" customHeight="1" x14ac:dyDescent="0.25">
      <c r="B31"/>
      <c r="C31"/>
      <c r="D31"/>
      <c r="E31"/>
      <c r="F31"/>
      <c r="G31" s="8"/>
      <c r="H31" s="8"/>
      <c r="I31" s="8"/>
      <c r="J31" s="8"/>
      <c r="K31" s="8"/>
      <c r="L31" s="8"/>
      <c r="M31" s="16"/>
    </row>
  </sheetData>
  <mergeCells count="20">
    <mergeCell ref="A18:B18"/>
    <mergeCell ref="A7:A8"/>
    <mergeCell ref="K7:K8"/>
    <mergeCell ref="L7:L8"/>
    <mergeCell ref="M7:M8"/>
    <mergeCell ref="B7:B8"/>
    <mergeCell ref="E7:E8"/>
    <mergeCell ref="G7:G8"/>
    <mergeCell ref="H7:H8"/>
    <mergeCell ref="I7:I8"/>
    <mergeCell ref="J7:J8"/>
    <mergeCell ref="C7:C8"/>
    <mergeCell ref="F7:F8"/>
    <mergeCell ref="D7:D8"/>
    <mergeCell ref="B6:L6"/>
    <mergeCell ref="B1:L1"/>
    <mergeCell ref="B2:L2"/>
    <mergeCell ref="B3:L3"/>
    <mergeCell ref="B4:L4"/>
    <mergeCell ref="B5:L5"/>
  </mergeCells>
  <printOptions horizontalCentered="1"/>
  <pageMargins left="0.35433070866141736" right="0.31496062992125984" top="0.74803149606299213" bottom="0.74803149606299213" header="0.31496062992125984" footer="0.31496062992125984"/>
  <pageSetup paperSize="5" scale="55" orientation="landscape" r:id="rId1"/>
  <rowBreaks count="2" manualBreakCount="2">
    <brk id="43" min="1" max="10" man="1"/>
    <brk id="53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Periodo Probatorio</vt:lpstr>
      <vt:lpstr>Hoja2</vt:lpstr>
      <vt:lpstr>Hoja3</vt:lpstr>
      <vt:lpstr>'Periodo Probatorio'!Área_de_impresión</vt:lpstr>
      <vt:lpstr>'Periodo Probatorio'!Títulos_a_imprimir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2025-04-29T12:28:06Z</cp:lastPrinted>
  <dcterms:created xsi:type="dcterms:W3CDTF">2016-11-10T20:16:03Z</dcterms:created>
  <dcterms:modified xsi:type="dcterms:W3CDTF">2025-07-03T12:40:35Z</dcterms:modified>
</cp:coreProperties>
</file>