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AGO DE FACTURA PROVEEDORES\PRESENTACION PORTAL EXCELL 2023\"/>
    </mc:Choice>
  </mc:AlternateContent>
  <bookViews>
    <workbookView xWindow="-120" yWindow="-120" windowWidth="29040" windowHeight="15840"/>
  </bookViews>
  <sheets>
    <sheet name="PAGOS FACT PROV  AGOSTO 2023" sheetId="2" r:id="rId1"/>
    <sheet name="firma" sheetId="5" r:id="rId2"/>
    <sheet name="Hoja1" sheetId="4" r:id="rId3"/>
  </sheets>
  <definedNames>
    <definedName name="_xlnm._FilterDatabase" localSheetId="0" hidden="1">'PAGOS FACT PROV  AGOSTO 2023'!$A$7:$N$7</definedName>
    <definedName name="_xlnm.Print_Area" localSheetId="0">'PAGOS FACT PROV  AGOSTO 2023'!$B$1:$L$67</definedName>
    <definedName name="_xlnm.Print_Titles" localSheetId="0">'PAGOS FACT PROV  AGOSTO 2023'!$1:$7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2" l="1"/>
  <c r="J53" i="2"/>
  <c r="J54" i="2"/>
  <c r="J55" i="2"/>
  <c r="J56" i="2"/>
  <c r="J51" i="2"/>
  <c r="J10" i="2" l="1"/>
  <c r="J27" i="2" l="1"/>
  <c r="J50" i="2" l="1"/>
  <c r="J57" i="2"/>
  <c r="J58" i="2"/>
  <c r="J59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16" i="2" l="1"/>
  <c r="J18" i="2" l="1"/>
  <c r="J32" i="2"/>
  <c r="J31" i="2"/>
  <c r="J30" i="2"/>
  <c r="J28" i="2" l="1"/>
  <c r="J29" i="2"/>
  <c r="J20" i="2"/>
  <c r="J21" i="2"/>
  <c r="J22" i="2"/>
  <c r="J23" i="2"/>
  <c r="J24" i="2"/>
  <c r="J25" i="2"/>
  <c r="J26" i="2"/>
  <c r="J19" i="2"/>
  <c r="H60" i="2" l="1"/>
  <c r="J14" i="2"/>
  <c r="J15" i="2"/>
  <c r="J17" i="2"/>
  <c r="J13" i="2" l="1"/>
  <c r="J12" i="2"/>
  <c r="J11" i="2"/>
  <c r="J9" i="2"/>
  <c r="J8" i="2"/>
  <c r="J60" i="2" l="1"/>
  <c r="M65" i="2" s="1"/>
</calcChain>
</file>

<file path=xl/sharedStrings.xml><?xml version="1.0" encoding="utf-8"?>
<sst xmlns="http://schemas.openxmlformats.org/spreadsheetml/2006/main" count="331" uniqueCount="257">
  <si>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</si>
  <si>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</si>
  <si>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</si>
  <si>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</si>
  <si>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</si>
  <si>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</si>
  <si>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</si>
  <si>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</si>
  <si>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</si>
  <si>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</si>
  <si>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</si>
  <si>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</si>
  <si>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</si>
  <si>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</si>
  <si>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</si>
  <si>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</si>
  <si>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</si>
  <si>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</si>
  <si>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</si>
  <si>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</si>
  <si>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</si>
  <si>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</si>
  <si>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</si>
  <si>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</si>
  <si>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</si>
  <si>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</si>
  <si>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</si>
  <si>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</si>
  <si>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GOBERNACION PROVINCIAL SANTIAGO</t>
  </si>
  <si>
    <t>430056693</t>
  </si>
  <si>
    <t>401509563</t>
  </si>
  <si>
    <t>Edesur Dominicana, S.A</t>
  </si>
  <si>
    <t>BANCO CENTRAL DE LA REPUBLICA DOMINICANA</t>
  </si>
  <si>
    <t>401007551</t>
  </si>
  <si>
    <t xml:space="preserve"> </t>
  </si>
  <si>
    <t>101761581</t>
  </si>
  <si>
    <t>101821248</t>
  </si>
  <si>
    <t>Maylen  Elizabeth  Andon Sansur</t>
  </si>
  <si>
    <t>00112181243</t>
  </si>
  <si>
    <t>101599782</t>
  </si>
  <si>
    <t>AUTO SERVICIO JAPONES S A</t>
  </si>
  <si>
    <t>101503939</t>
  </si>
  <si>
    <t>131988253</t>
  </si>
  <si>
    <t>AGUA PLANETA AZUL C POR A</t>
  </si>
  <si>
    <t>Crib Consulting, SRL</t>
  </si>
  <si>
    <t>B1500000220</t>
  </si>
  <si>
    <t>RELACIÓN DE PAGO DE FACTURAS  PROVEEDORES DURANTE EL MES DE AGOSTO DEL 2023</t>
  </si>
  <si>
    <t>2764</t>
  </si>
  <si>
    <t>2608</t>
  </si>
  <si>
    <t>2780</t>
  </si>
  <si>
    <t>2430</t>
  </si>
  <si>
    <t>2610</t>
  </si>
  <si>
    <t>2767</t>
  </si>
  <si>
    <t>2473</t>
  </si>
  <si>
    <t>2750</t>
  </si>
  <si>
    <t>2782</t>
  </si>
  <si>
    <t>2741</t>
  </si>
  <si>
    <t>2743</t>
  </si>
  <si>
    <t>2442</t>
  </si>
  <si>
    <t>2567</t>
  </si>
  <si>
    <t>2753</t>
  </si>
  <si>
    <t>2775</t>
  </si>
  <si>
    <t>2752</t>
  </si>
  <si>
    <t>2466</t>
  </si>
  <si>
    <t>2538</t>
  </si>
  <si>
    <t>2772</t>
  </si>
  <si>
    <t>2559</t>
  </si>
  <si>
    <t>2450</t>
  </si>
  <si>
    <t>2408</t>
  </si>
  <si>
    <t>2660</t>
  </si>
  <si>
    <t>2619</t>
  </si>
  <si>
    <t>2469</t>
  </si>
  <si>
    <t>2455</t>
  </si>
  <si>
    <t>2624</t>
  </si>
  <si>
    <t>2739</t>
  </si>
  <si>
    <t>2554</t>
  </si>
  <si>
    <t>2579</t>
  </si>
  <si>
    <t>2687</t>
  </si>
  <si>
    <t>2765</t>
  </si>
  <si>
    <t>2711</t>
  </si>
  <si>
    <t>2713</t>
  </si>
  <si>
    <t>2457</t>
  </si>
  <si>
    <t>2704</t>
  </si>
  <si>
    <t>2436</t>
  </si>
  <si>
    <t>2710</t>
  </si>
  <si>
    <t>2685</t>
  </si>
  <si>
    <t>2428</t>
  </si>
  <si>
    <t>2462</t>
  </si>
  <si>
    <t>2540</t>
  </si>
  <si>
    <t>2474</t>
  </si>
  <si>
    <t>2532</t>
  </si>
  <si>
    <t>2754</t>
  </si>
  <si>
    <t>2777</t>
  </si>
  <si>
    <t>2612</t>
  </si>
  <si>
    <t>2617</t>
  </si>
  <si>
    <t>2693</t>
  </si>
  <si>
    <t>2620</t>
  </si>
  <si>
    <t>2453</t>
  </si>
  <si>
    <t>2575</t>
  </si>
  <si>
    <t>00103173357</t>
  </si>
  <si>
    <t>00106841182</t>
  </si>
  <si>
    <t>00107495699</t>
  </si>
  <si>
    <t>101001577</t>
  </si>
  <si>
    <t>101011122</t>
  </si>
  <si>
    <t>101098376</t>
  </si>
  <si>
    <t>101157382</t>
  </si>
  <si>
    <t>101512369</t>
  </si>
  <si>
    <t>101893931</t>
  </si>
  <si>
    <t>130228698</t>
  </si>
  <si>
    <t>130592659</t>
  </si>
  <si>
    <t>130630161</t>
  </si>
  <si>
    <t>130940241</t>
  </si>
  <si>
    <t>131001777</t>
  </si>
  <si>
    <t>131065899</t>
  </si>
  <si>
    <t>131205267</t>
  </si>
  <si>
    <t>131358901</t>
  </si>
  <si>
    <t>131487254</t>
  </si>
  <si>
    <t>131656392</t>
  </si>
  <si>
    <t>131955495</t>
  </si>
  <si>
    <t>131972748</t>
  </si>
  <si>
    <t>132106067</t>
  </si>
  <si>
    <t>132156031</t>
  </si>
  <si>
    <t>132374802</t>
  </si>
  <si>
    <t>132567692</t>
  </si>
  <si>
    <t>401005107</t>
  </si>
  <si>
    <t>401501368</t>
  </si>
  <si>
    <t>Jose Vinicio Estrella Hernandez</t>
  </si>
  <si>
    <t>TASIANA ALTAGRACIA POLANCO PEREZ</t>
  </si>
  <si>
    <t>Elsa Margarita de la Cruz Matos</t>
  </si>
  <si>
    <t>COMPANIA DOMINICANA DE TELEFONOS C POR A</t>
  </si>
  <si>
    <t>PUBLICACIONES AHORA C X A</t>
  </si>
  <si>
    <t>Editora Hoy, SAS</t>
  </si>
  <si>
    <t>COMPAÑIA IMPORTADORA K &amp;G  S .A</t>
  </si>
  <si>
    <t>ACTUALIDADES V D SRL</t>
  </si>
  <si>
    <t>Offitek, SRL</t>
  </si>
  <si>
    <t>COMPU-OFFICE DOMINICANA, SRL</t>
  </si>
  <si>
    <t>Cros Publicidad, SRL</t>
  </si>
  <si>
    <t>Luyens Comercial, SRL</t>
  </si>
  <si>
    <t>Manzueta &amp; Peña Group, SRL</t>
  </si>
  <si>
    <t>Inmotion SAS</t>
  </si>
  <si>
    <t>Empresas Macangel, SRL</t>
  </si>
  <si>
    <t>Francis Tipico &amp; Gourmet, SRL</t>
  </si>
  <si>
    <t>Rayamel Group, SRL</t>
  </si>
  <si>
    <t>Metric Touch, SRL</t>
  </si>
  <si>
    <t>Sertedi, SRL</t>
  </si>
  <si>
    <t>Decoroller, SRL</t>
  </si>
  <si>
    <t>Climaster, SRL</t>
  </si>
  <si>
    <t>Asfemca, SRL</t>
  </si>
  <si>
    <t>Castso Group, SRL</t>
  </si>
  <si>
    <t>Merary Saldaña Creaciones, EIRL</t>
  </si>
  <si>
    <t>Lavanderia Always Clean MDB, SRL</t>
  </si>
  <si>
    <t>UNIVERSIDAD APEC</t>
  </si>
  <si>
    <t>PROGRAMA DE MEDICAMENTOS ESENCIALES</t>
  </si>
  <si>
    <t>1ER. PAGO DEL 20%, SERVICIO DE CONSULTORIA NACIONAL PARA EL DESARROLLO DE PROGRAMAS FORMATIVOS DE LA ESCUELA NACIONAL DE ESTADISTICA, SEGUN SOLICITUD PAGO, CERTIFICACION CONTRATO BS-0008514-2023 Y FACTURA ANEXA.</t>
  </si>
  <si>
    <t>PAGO SERVICIO DE RECEPCION Y LECTURA SOBRE A Y B Y LECTURA DE PROPUESTAS SOBRE B CORRESPONDIENTE A PROCESOS DE COMPRAS DE LA INSTITUCION, SEGUN FACTURA ANEXA.</t>
  </si>
  <si>
    <t>PAGO SERVICIO JURIDICOS, APERTURA Y LECTURA DE SOBRE B REFERENTE AL PROCESO ONE-CCC-CP-2023-0005, PARA ESTA INSTITUCION, SEGUN SOLICITUD DE PAGO Y FACTURA ANEXA.</t>
  </si>
  <si>
    <t>PAGO SERVICIOS DE RECEPCION Y LECTURA DE PROPUESTAS TECNICAS (SOBRES A Y B) DE PROCESOS DE COMPRAS DE ESTA INSTITUCION, SEGUN FACTURA ANEXA.</t>
  </si>
  <si>
    <t>PAGO SERVICIOS DE NOTARIZACION DE CONTRATOS DE PROCESOS DE COMPRAS DE ESTA INSTITUCION, SEGUN FACTURA ANEXA.</t>
  </si>
  <si>
    <t>PAGO SERVICIO DE CATERING PARA LOS PARTICIPANTES EN EL TALLER DE DESARROLLO DE COMPETENCIAS ESTADISTICAS,SEGUN O/S ONE-2023-00082 Y FACTURA ANEXA.</t>
  </si>
  <si>
    <t>PAGO SERVICIO DE CATERING PARA REUNION DEL EQUIPO TACTICO DE LA DIRECCION GENARAL EN MESA DE COORDINACION IGN-MEPyD-ONE-SUBEN, SEGUN O/S ONE-2023-00078 Y FACTURA ANEXA.</t>
  </si>
  <si>
    <t>PAGO SERVICIOS TELEFONCOS DE FLOTAS PARA LA INSTITUCION, CORRESPONDIENTE AL MES DE JULIO DE 2023, SEGUN SOLICITUD PAGO Y FACTURA ANEXA.</t>
  </si>
  <si>
    <t>PAGO SERVICIOS TELEFONICOS PARA LA INSTITUCION, CORRESPONDIENTE AL MES DE JULIO DE 2023, SEGUN SOLICITUD PAGO Y FACTURAS ANEXAS.</t>
  </si>
  <si>
    <t>PAGO RENOVACION DE SUSCRIPCION DE PERIODICO PARA EL SUMINISTRO DE 2 EJEMPLARES DIARIOS, SEGUN OS-ONE-2023-00148 Y FACTURA ANEXA.</t>
  </si>
  <si>
    <t>PAGO RENOVACION DE SUSCRIPCION ANUAL DEL PERIODO, CON VIGENCIA DESDE EL 11/08/2023 HASTA EL 10/08/24, SEGUN O/S ONE-2023-00149 Y FACTURA ANEXA</t>
  </si>
  <si>
    <t>PAGO SERVICIO DE ALQUILER DE DOS LOCALES UBICADOS EN LA CALLE SAN JUAN BOSCO NO.4 SECTOR DON BOSCO, PARA EL SERVICIO DE ALMACENAJE DE DOCUMENTOS Y MATERIALES DE LA INSTITUCION, CORRESPONDIENTE AL MES DE AGOSTO 2023, SEGUN FACTURA ANEXA.</t>
  </si>
  <si>
    <t>PAGO SERVICIO DE REPARACION Y MANTENIMIENTO PREVENTIVO A VEHICULO DE ESTA INSTITUCION, SEGUN O/C ONE-2023-000145 Y FACTURA ANEXA.</t>
  </si>
  <si>
    <t>PAGO ADQUISICION DE BOTELLONES DE AGUA (SOLO LIQUIDO) PARA SER UTILIZADOS EN LA INSTITUCION, CORRESPONDIENTE AL MES DE JUNIO 2023, SEGUN O/C ONE-2023-00010, Y FACTURAS  ANEXAS</t>
  </si>
  <si>
    <t>PAGO ADQUISICION DE BOTELLONES DE AGUA (SOLO) LIQUIDO PARA SER UTILIZADOS EN LA INSTITUCION, CORRESPONDIENTE AL MES DE JULIO 2023, SEGUN O/C ONE-2023-00010, Y FACTURAS  ANEXAS</t>
  </si>
  <si>
    <t>PAGO ADQUISICION DE BOTELLONES DE AGUA CON LIQUIDO PARA SER UTILIZADOS EN LA INSTITUCION, SEGUN O/C ONE-2023-00086, Y FACTURA  ANEXA</t>
  </si>
  <si>
    <t>PAGO ADQUISICION DE NEVERA EJECUTIVA PARA SER UTILIZADA EN LA SUB-DIRECCION DE ESTA INSTITUCION, SEGUN O/C ONE-2023-00132 Y FACTURA ANEXA.</t>
  </si>
  <si>
    <t>PAGO ADQUISICION DE SILLON EJECUTIVO PARA SER UTILIZADO EN LA SUB-DIRECCION GENERAL DE LA INSTITUCION SEGUN O/C ONE-2023-00146 Y FACTURA ANEXA.</t>
  </si>
  <si>
    <t>PAGO SERVICIO DE REPARACION Y MANTENIMIENTO PREVENTIVO A VEHICULO DE LA INSTITUCION, MARCA HYUNDAI, MODELO H-1, AÑO 2017, COLOR BLANCO, PLACA EI00865, SEGUN OS-ONE-2023-00168 Y FACTURA ANEXA.</t>
  </si>
  <si>
    <t>PAGO SERVICIO DE INTERNET PREMIUM PLUS 100 MBPS-10MBPS PARA LA INSTITUCIÓN, CORRESPONDIENTE AL MES DE AGOSTO 2023, SEGÚN FACTURA ANEXA.</t>
  </si>
  <si>
    <t>PAGO SERVICIO DE SALUD (MAPFRE COMPLEMENTARIO) PARA EL PERSONAL DE ESTA INSTITUCION CORRESPONDIENTE AL MES DE AGOSTO 2023, SEGUN SOLICITUD PAGO Y FACTURA ANEXA.</t>
  </si>
  <si>
    <t>PAGO SERVICIO DE ENERGIA ELECTRICA DEL CENTRO LOGISTICO DEL X CENSO NACIONAL DE POBLACION Y VIVIENDA 2022, UBICADO EN EL KM. 9 1/2 DE LA AUTOPISTA DUARTE, CORRESPONDIENTE AL PERIODO 16/06/2023 AL 17/07/2023, SEGUN SOLICITUD PAGO Y FACTURA ANEXA.</t>
  </si>
  <si>
    <t>PAGO SERVICIO DE INTERNET BANDA ANCHA DE 100MB PARA SER UTILIZADOS POR LA INSTITUCION, CORRESPONDIENTE AL MES DE AGOSTO 2023, SEGUN SOLICITUD PAGO Y FACTURA ANEXA.</t>
  </si>
  <si>
    <t>PAGO SERVICIO DE SEGURIDAD PERIMETRAL PARA FORTALECIMIENTO DE LA INFRAESTRUCTURA DE LAS COMUNICACIONES EN LA INSTITUCION, CORRESPONDIENTE AL MES DE AGOSTO 2023, SEGUN SOLICITUD PAGO Y FACTURA ANEXA.</t>
  </si>
  <si>
    <t>PAGO ADQUISICIÓN DE ARCHIVO DE METAL DE 4 GAVETAS PARA LA SUB-DIRECCIÓN DE ESTA INSTITUCIÓN, SEGÚN O/C ONE-2023-00133 Y FACTURA ANEXA.</t>
  </si>
  <si>
    <t>PAGO SERVICIO DE SALUD (HUMANO SEGURO COMPLEMENTARIO) PARA EL PERSONAL DE ESTA INSTITUCION CORRESPONDIENTE AL MES DE AGOSTO 2023, SEGUN SOLICITUD PAGO Y FACTURA ANEXA.</t>
  </si>
  <si>
    <t>PAGO ADQUISICION DE CARTUCHOS CANON PARA DIFERENTES AREAS DE ESTA INSTITUCION, SEGUN O/C ONE-2023-00114 Y FACTURA ANEXA.</t>
  </si>
  <si>
    <t>PAGO IMPRESION DE BACK PANEL Y BROCHURE A SER UTILIZADO EN LANZAMIENTO DE LOS DATOS PRELIMINARES DEL X CNPV-2022, SEGUN  OC-ONE-2023-00163 Y FACTURA ANEXA.</t>
  </si>
  <si>
    <t>PAGO ADQUISICION DE CREDENZA  PARA SER UTILIZADA EN LA SUB-DIRECCION DE ESTA INSTITUCION, SEGUN O/C ONE-2023-00147 Y FACTURA ANEXA.</t>
  </si>
  <si>
    <t>PAGO SERVICIO DE STREAMING Y AUDIOVISUALES PARA EL MONTAJE DEL LANZAMIENTO DE LOS DATOS PRELIMINARES DEL XCNPV 2022, REALIZADO EN EL AUDITORIO SALOME UREÑA DEL BANCO CENTRAL EL DIA 10 DE AGOSTO 2023, SEGUN O/C ONE-2023-00162 Y FACTURA ANEXA.</t>
  </si>
  <si>
    <t>PAGO RENOVACION DE LICENCIA DE INFORMATICA (GOOGLE WORKSPACE- BUSINESS STANDARD), CORRESPONDIENTE AL PERIODO DE VIGENCIA DEL 28/07/2023 AL 28/07/2024, PARA ESTA INSTITUCION, SEGUN O/S ONE-2023-00137 Y FACTURA ANEXA.</t>
  </si>
  <si>
    <t>PAGO SERVICIO DE CATERING UTILIZADOS EN LAS ACTIVIDADES DE SOCIALIZACION SOBRE CAMBIOS IMPLEMENTADOS EN LA GUIA DEL CNBP Y JORNADAS DE SENSIBILIZACION CODIGO NACIONAL DE BUENAS PRACTIVAS, SEGUN OS-ONE-2023-00083 Y FACTURAS ANEXAS.</t>
  </si>
  <si>
    <t>PAGO SERVICIO BRINDIS PARA ACTIVIDAD DE SENSIBILIZACION MARCO COMUN DE EVALUACION, SEGUN OS-ONE-2023-00141 Y FACTURA ANEXA.</t>
  </si>
  <si>
    <t>PAGO SERVICIO CATERING PARA EL LANZAMIENTO DE LOS DATOS PRELIMINARES DEL X CENSO NACIONAL DE POBLACION Y VIVIENDA 2022, SEGUN OC-ONE-2023-00153 Y FACTURA ANEXA</t>
  </si>
  <si>
    <t>PAGO ADQUISICION DE TAPAS PLASTICAS PARA INODOROS DE ESTA INSTITUCION, SEGUN O/C ONE-2023-00129 Y FACTURA ANEXA</t>
  </si>
  <si>
    <t>PAGO RENOVACION LICENCIAS INFORMATICAS NAGIOS ENTERPRISE EDITION, CORRESPONDIENTE AL PERIODO DESDE AGOSTO 2023 HASTA  AGOSTO 2024, SEGUN O/C ONE-2023-00138 Y FACTURA ANEXA.</t>
  </si>
  <si>
    <t>PAGO SERVICIOS DE REPARACION DE AIRES ACONDICIONADO UBICADOS EN DIFERENTES AREAS DE ESTA INSTITUCION, SEGUN O/C ONE-2023-00122 Y FACTURA ANEXA.</t>
  </si>
  <si>
    <t>PAGO SUMINISTRO E INSTALACION DE CORTINAS TIPO ZEBRA PARA LA RECEPCION DEL PISO 9 DE ESTA  INSTITUCION, SEGUN OC-ONE-2023-00143, Y FACTURA ANEXA.</t>
  </si>
  <si>
    <t>PAGO ADQUISICION DE DOS AIRES ACONDICIONADO PARA DIFERENTES AREAS DE LA INSTITUCION, SEGUN O/C ONE-2023-00134 Y FACTURA ANEXA.</t>
  </si>
  <si>
    <t>SEGUNDO PAGO DEL CONTRATO BS-0004386-2023 DE CONSULTORIA PARA EL DISEÑO DE UNA ESTRATEGIA DE IMAGEN Y POSICIONAMIENTO INSTITUCIONAL DE LA GESTION ONE,DURANTE PERIODO 2023-2024,SEGUN OC-ONE-2023-00019 Y FACTURA ANEXA.</t>
  </si>
  <si>
    <t>TERCER PAGO DEL CONTRATO BS-0004386-2023 DE CONSULTORIA PARA EL DISEÑO DE UNA ESTRATEGIA DE IMAGEN Y POSICIONAMIENTO INSTITUCIONAL DE LA GESTION ONE,DURANTE PERIODO 2023-2024,SEGUN OC-ONE-2023-00019 Y FACTURA ANEXA.</t>
  </si>
  <si>
    <t>PAGO SERVICIO DE DIAGNOSTICO DE LA PLANTA ELECTRICA DE EMERGENCIA DE LA INSTITUCION, SEGUN O/C ONE-2023-00104 Y FACTURA ANEXA.</t>
  </si>
  <si>
    <t>PAGO ADQUISICION DE INSUMOS MEDICOS PARA USO DE LA INSTITUCION, SEGUN O/C ONE-2023-00144 Y FACTURA ANEXA.</t>
  </si>
  <si>
    <t>PAGO ADQUISICION DE ARTICULOS DE IDENTIFICACION PERSONAL (20 POLO-SHIRTS) PARA LA DIRECCION DE ESTADISTICAS DEMOGRAFICAS, SOCIALES Y AMBIENTALES, SEGUN O/C ONE-2023-00073 Y FACTURA ANEXA.</t>
  </si>
  <si>
    <t>PAGO SERVICIO DE LAVADO Y PLANCHADO DE 5 MANTELES, UTILIZADOS EN LA INSTITUCION, SEGUN O/S ONE-2023-00110 Y FACTURA ANEXA.</t>
  </si>
  <si>
    <t>PAGO CARGOS DE GRADUACION, CORRESPONDIENTE A LA MAESTRIA EN "ADMINISTRACION FINANCIERA", QUE REALIZO LA SRA. CLARIBEL VIZCAINO PEQUERO, ENCDA. DEL DEPT. ADMINISTRATIVO DE ESTA INSTITUCION, SEGUN SOLICITUD Y FACTURA ANEXA.</t>
  </si>
  <si>
    <t>PAGO OFICINA NACIONAL DE ESTADISTICA, ARRENDAMIENTO DE 40 PARQUEOS EN EL ESTACIONAMIENTO NIVEL 9-B, BANCO CENTRAL, (TRN E040280) MES DE AGOSTO 2023, SEGUN SOLICITUD PAGO, CERTIFICACION CONTRATO Y FACTURA ANEXA.</t>
  </si>
  <si>
    <t>PAGO SERVICIO DE AGUA POTABLE PARA USO DE LA INSTITUCION, CORRESPONDIENTE AL MES DE AGOSTO 2023, SEGUN SOLICITUD Y FACTURA ANEXA.</t>
  </si>
  <si>
    <t>PAGO ADQUISICION DE MEDICAMENTOS E INSUMOS SANITARIOS PARA EMPLEADOS DE ESTA INSTITUCION DE ACUERDO A NECESIDAD DEL XCNPV 2022, SEGUN SOLICITUD Y FACTURA ANEXA.</t>
  </si>
  <si>
    <t>APORTE AL MANTENIMIENTO DE LAS AREAS COMUNES DE ESTA INSTITUCION, GOBERNACION EDIF. JUAN PABLO DUARTE, CORRESPONDIENTE AL MES DE AGOSTO 2023, SEGUN SOLICITUD Y FACTURA ANEXA.</t>
  </si>
  <si>
    <t>PAGO SERVICIO DE SALUD (SENASA COMPLEMENTARIO) PARA EL PERSONAL DE ESTA INSTITUCION CORRESPONDIENTE AL MES DE AGOSTO 2023, SEGUN SOLICITUD PAGO Y FACTURA ANEXA.</t>
  </si>
  <si>
    <t>APORTE AL MANTENIMIENTO DE LAS AREAS COMUNES DONDE ESTA  ALOJADA LA OFICINA NACIONAL DE ESTADISTICA (GOBERNACION DE SANTIAGO DE LOS CABALLEROS) CORRESPONDIENTE AL MES DE AGOSTO 2023, SEGUN FACTURA ANEXA.</t>
  </si>
  <si>
    <t>B1500125061</t>
  </si>
  <si>
    <t>B1500001464</t>
  </si>
  <si>
    <t>B150000008</t>
  </si>
  <si>
    <t>B1500390456</t>
  </si>
  <si>
    <t>B1500004721</t>
  </si>
  <si>
    <t>B1500005152</t>
  </si>
  <si>
    <t>B1500000095</t>
  </si>
  <si>
    <t>B1500000497</t>
  </si>
  <si>
    <t>B1500000102</t>
  </si>
  <si>
    <t>B1500000103</t>
  </si>
  <si>
    <t>B1500004692</t>
  </si>
  <si>
    <t>B1500000001</t>
  </si>
  <si>
    <t xml:space="preserve"> B1500000513</t>
  </si>
  <si>
    <t>B1500162140  B1500162307  B1500162567  B1500162660  B1500162670  B1500162728  B1500162863  B1500162978</t>
  </si>
  <si>
    <t>04/07/2023  14/07/2023  20/07/2023  25/07/2023</t>
  </si>
  <si>
    <t>B1500000069</t>
  </si>
  <si>
    <t>B1500003841</t>
  </si>
  <si>
    <t>B1500000343</t>
  </si>
  <si>
    <t>B150000000136</t>
  </si>
  <si>
    <t>B1500000501</t>
  </si>
  <si>
    <t>B1500003637</t>
  </si>
  <si>
    <t>B1500000094</t>
  </si>
  <si>
    <t>E450000016173</t>
  </si>
  <si>
    <t>B1500154138  B1500161374  B1500161386  B1500161593  B1500161949  B1500162065</t>
  </si>
  <si>
    <t>16/08/2023  06/062023  20/06/2023  27/06/2023  30/06/2023</t>
  </si>
  <si>
    <t>B1500154137</t>
  </si>
  <si>
    <t>B1500000228</t>
  </si>
  <si>
    <t>B1500000845</t>
  </si>
  <si>
    <t>B1500003509</t>
  </si>
  <si>
    <t>B1500006659</t>
  </si>
  <si>
    <t>B1500000572</t>
  </si>
  <si>
    <t>B1500000569</t>
  </si>
  <si>
    <t>B150000154</t>
  </si>
  <si>
    <t>B1500000058</t>
  </si>
  <si>
    <t>B1500001207</t>
  </si>
  <si>
    <t>B1500000057</t>
  </si>
  <si>
    <t>B1500000296</t>
  </si>
  <si>
    <t>B1500000236</t>
  </si>
  <si>
    <t>B1500000360</t>
  </si>
  <si>
    <t>05/092023</t>
  </si>
  <si>
    <t>B1500000089</t>
  </si>
  <si>
    <t>B150000037</t>
  </si>
  <si>
    <t>B1500000321  B1500000326</t>
  </si>
  <si>
    <t>26/06/2023  26/07/2023</t>
  </si>
  <si>
    <t>B1500008989</t>
  </si>
  <si>
    <t>B1500003699</t>
  </si>
  <si>
    <t>B1500053230</t>
  </si>
  <si>
    <t>B1500028795</t>
  </si>
  <si>
    <t>B1500003798</t>
  </si>
  <si>
    <t>B1500028573</t>
  </si>
  <si>
    <t>E450000016227  E450000016802</t>
  </si>
  <si>
    <t>E45000000045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</si>
</sst>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49" fontId="5" fillId="0" borderId="0" xfId="0" applyNumberFormat="1" applyFon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4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3" borderId="0" xfId="0" applyFont="1" applyFill="1"/>
    <xf numFmtId="0" fontId="6" fillId="0" borderId="1" xfId="1" applyNumberFormat="1" applyFont="1" applyFill="1" applyBorder="1"/>
    <xf numFmtId="43" fontId="0" fillId="0" borderId="0" xfId="1" applyFont="1"/>
    <xf numFmtId="49" fontId="9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wrapText="1"/>
    </xf>
    <xf numFmtId="15" fontId="7" fillId="0" borderId="10" xfId="2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0" fontId="8" fillId="2" borderId="13" xfId="0" applyFont="1" applyFill="1" applyBorder="1" applyAlignment="1">
      <alignment horizontal="center" vertical="center" wrapText="1"/>
    </xf>
    <xf numFmtId="15" fontId="7" fillId="0" borderId="10" xfId="2" applyNumberFormat="1" applyFont="1" applyBorder="1" applyAlignment="1">
      <alignment horizontal="center"/>
    </xf>
    <xf numFmtId="0" fontId="6" fillId="2" borderId="5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43" fontId="7" fillId="0" borderId="12" xfId="1" applyFont="1" applyBorder="1" applyAlignment="1">
      <alignment horizontal="right"/>
    </xf>
    <xf numFmtId="43" fontId="7" fillId="0" borderId="12" xfId="1" applyFont="1" applyFill="1" applyBorder="1" applyAlignment="1">
      <alignment horizontal="center"/>
    </xf>
    <xf numFmtId="43" fontId="7" fillId="0" borderId="12" xfId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/>
    </xf>
    <xf numFmtId="49" fontId="7" fillId="2" borderId="4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left" wrapText="1"/>
    </xf>
    <xf numFmtId="15" fontId="7" fillId="0" borderId="17" xfId="2" applyNumberFormat="1" applyFont="1" applyBorder="1" applyAlignment="1">
      <alignment horizontal="center" wrapText="1"/>
    </xf>
    <xf numFmtId="43" fontId="7" fillId="0" borderId="16" xfId="1" applyFont="1" applyBorder="1" applyAlignment="1">
      <alignment horizontal="right"/>
    </xf>
    <xf numFmtId="15" fontId="7" fillId="0" borderId="17" xfId="2" applyNumberFormat="1" applyFont="1" applyBorder="1" applyAlignment="1">
      <alignment horizontal="center"/>
    </xf>
    <xf numFmtId="43" fontId="7" fillId="0" borderId="16" xfId="1" applyFont="1" applyFill="1" applyBorder="1" applyAlignment="1">
      <alignment horizontal="right"/>
    </xf>
    <xf numFmtId="0" fontId="6" fillId="0" borderId="18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/>
    <xf numFmtId="0" fontId="6" fillId="0" borderId="3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 wrapText="1"/>
    </xf>
    <xf numFmtId="15" fontId="7" fillId="0" borderId="20" xfId="2" applyNumberFormat="1" applyFont="1" applyBorder="1" applyAlignment="1">
      <alignment horizontal="center" wrapText="1"/>
    </xf>
    <xf numFmtId="43" fontId="7" fillId="0" borderId="11" xfId="1" applyFont="1" applyBorder="1" applyAlignment="1">
      <alignment horizontal="right"/>
    </xf>
    <xf numFmtId="15" fontId="7" fillId="0" borderId="20" xfId="2" applyNumberFormat="1" applyFont="1" applyBorder="1" applyAlignment="1">
      <alignment horizontal="center"/>
    </xf>
    <xf numFmtId="43" fontId="7" fillId="0" borderId="11" xfId="1" applyFont="1" applyFill="1" applyBorder="1" applyAlignment="1">
      <alignment horizontal="right"/>
    </xf>
    <xf numFmtId="0" fontId="6" fillId="0" borderId="2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/>
    <xf numFmtId="0" fontId="6" fillId="0" borderId="22" xfId="0" applyFont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left" wrapText="1"/>
    </xf>
    <xf numFmtId="49" fontId="7" fillId="0" borderId="9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 wrapText="1"/>
    </xf>
    <xf numFmtId="49" fontId="7" fillId="0" borderId="9" xfId="0" applyNumberFormat="1" applyFont="1" applyBorder="1" applyAlignment="1">
      <alignment horizontal="left" wrapText="1"/>
    </xf>
    <xf numFmtId="15" fontId="7" fillId="0" borderId="24" xfId="2" applyNumberFormat="1" applyFont="1" applyBorder="1" applyAlignment="1">
      <alignment horizontal="center" wrapText="1"/>
    </xf>
    <xf numFmtId="43" fontId="7" fillId="0" borderId="9" xfId="1" applyFont="1" applyBorder="1" applyAlignment="1">
      <alignment horizontal="right"/>
    </xf>
    <xf numFmtId="15" fontId="7" fillId="0" borderId="24" xfId="2" applyNumberFormat="1" applyFont="1" applyBorder="1" applyAlignment="1">
      <alignment horizontal="center"/>
    </xf>
    <xf numFmtId="43" fontId="7" fillId="0" borderId="9" xfId="1" applyFont="1" applyFill="1" applyBorder="1" applyAlignment="1">
      <alignment horizontal="right"/>
    </xf>
    <xf numFmtId="0" fontId="6" fillId="0" borderId="25" xfId="1" applyNumberFormat="1" applyFont="1" applyFill="1" applyBorder="1" applyAlignment="1">
      <alignment horizontal="center" vertical="center"/>
    </xf>
    <xf numFmtId="0" fontId="6" fillId="0" borderId="26" xfId="1" applyNumberFormat="1" applyFont="1" applyFill="1" applyBorder="1"/>
    <xf numFmtId="49" fontId="7" fillId="0" borderId="23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7" fillId="2" borderId="15" xfId="0" applyNumberFormat="1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14" fontId="8" fillId="2" borderId="23" xfId="0" applyNumberFormat="1" applyFont="1" applyFill="1" applyBorder="1" applyAlignment="1">
      <alignment horizontal="center" vertical="center"/>
    </xf>
    <xf numFmtId="43" fontId="8" fillId="2" borderId="9" xfId="1" applyFont="1" applyFill="1" applyBorder="1" applyAlignment="1">
      <alignment horizontal="center" vertical="center"/>
    </xf>
    <xf numFmtId="14" fontId="8" fillId="2" borderId="25" xfId="0" applyNumberFormat="1" applyFont="1" applyFill="1" applyBorder="1" applyAlignment="1">
      <alignment horizontal="center" vertical="center"/>
    </xf>
    <xf numFmtId="43" fontId="8" fillId="2" borderId="27" xfId="1" applyFont="1" applyFill="1" applyBorder="1" applyAlignment="1">
      <alignment horizontal="center" vertical="center"/>
    </xf>
    <xf numFmtId="0" fontId="6" fillId="2" borderId="27" xfId="1" applyNumberFormat="1" applyFont="1" applyFill="1" applyBorder="1" applyAlignment="1">
      <alignment horizontal="center" vertical="center"/>
    </xf>
    <xf numFmtId="43" fontId="6" fillId="2" borderId="26" xfId="1" applyFont="1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62</xdr:row>
      <xdr:rowOff>0</xdr:rowOff>
    </xdr:from>
    <xdr:to>
      <xdr:col>2</xdr:col>
      <xdr:colOff>2076451</xdr:colOff>
      <xdr:row>64</xdr:row>
      <xdr:rowOff>326571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393" y="65600036"/>
          <a:ext cx="2076451" cy="1006928"/>
        </a:xfrm>
        <a:prstGeom prst="rect">
          <a:avLst/>
        </a:prstGeom>
      </xdr:spPr>
    </xdr:pic>
    <xdr:clientData/>
  </xdr:twoCellAnchor>
  <xdr:twoCellAnchor editAs="oneCell">
    <xdr:from>
      <xdr:col>4</xdr:col>
      <xdr:colOff>625928</xdr:colOff>
      <xdr:row>61</xdr:row>
      <xdr:rowOff>149678</xdr:rowOff>
    </xdr:from>
    <xdr:to>
      <xdr:col>5</xdr:col>
      <xdr:colOff>517071</xdr:colOff>
      <xdr:row>65</xdr:row>
      <xdr:rowOff>258535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60571" y="65504785"/>
          <a:ext cx="2612571" cy="1374321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136071</xdr:colOff>
      <xdr:row>61</xdr:row>
      <xdr:rowOff>27215</xdr:rowOff>
    </xdr:from>
    <xdr:to>
      <xdr:col>9</xdr:col>
      <xdr:colOff>872218</xdr:colOff>
      <xdr:row>65</xdr:row>
      <xdr:rowOff>192823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11525250" y="65382322"/>
          <a:ext cx="1838325" cy="1431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619125</xdr:colOff>
      <xdr:row>1</xdr:row>
      <xdr:rowOff>114300</xdr:rowOff>
    </xdr:from>
    <xdr:to>
      <xdr:col>14</xdr:col>
      <xdr:colOff>171450</xdr:colOff>
      <xdr:row>9</xdr:row>
      <xdr:rowOff>21372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5343"/>
        <a:stretch/>
      </xdr:blipFill>
      <xdr:spPr>
        <a:xfrm>
          <a:off x="9001125" y="3048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552451</xdr:colOff>
      <xdr:row>7</xdr:row>
      <xdr:rowOff>28575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190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2</xdr:row>
      <xdr:rowOff>123825</xdr:rowOff>
    </xdr:from>
    <xdr:to>
      <xdr:col>9</xdr:col>
      <xdr:colOff>438150</xdr:colOff>
      <xdr:row>9</xdr:row>
      <xdr:rowOff>15837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48250" y="504825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6</xdr:col>
      <xdr:colOff>176893</xdr:colOff>
      <xdr:row>26</xdr:row>
      <xdr:rowOff>92066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3810000"/>
          <a:ext cx="3224893" cy="123506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13</xdr:col>
      <xdr:colOff>435430</xdr:colOff>
      <xdr:row>26</xdr:row>
      <xdr:rowOff>26350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3810000"/>
          <a:ext cx="3483430" cy="11693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20</xdr:col>
      <xdr:colOff>231324</xdr:colOff>
      <xdr:row>27</xdr:row>
      <xdr:rowOff>183197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192000" y="4000500"/>
          <a:ext cx="3279324" cy="1326197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31</xdr:row>
      <xdr:rowOff>66675</xdr:rowOff>
    </xdr:from>
    <xdr:to>
      <xdr:col>4</xdr:col>
      <xdr:colOff>581026</xdr:colOff>
      <xdr:row>38</xdr:row>
      <xdr:rowOff>180975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2575" y="5972175"/>
          <a:ext cx="2076451" cy="1447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10</xdr:col>
      <xdr:colOff>231321</xdr:colOff>
      <xdr:row>41</xdr:row>
      <xdr:rowOff>82512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6667500"/>
          <a:ext cx="2517321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16</xdr:col>
      <xdr:colOff>200372</xdr:colOff>
      <xdr:row>42</xdr:row>
      <xdr:rowOff>66675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906000" y="6477000"/>
          <a:ext cx="2486372" cy="15906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13</xdr:col>
      <xdr:colOff>91204</xdr:colOff>
      <xdr:row>53</xdr:row>
      <xdr:rowOff>136070</xdr:rowOff>
    </xdr:to>
    <xdr:pic>
      <xdr:nvPicPr>
        <xdr:cNvPr id="16" name="Imagen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5343"/>
        <a:stretch/>
      </xdr:blipFill>
      <xdr:spPr>
        <a:xfrm>
          <a:off x="7620000" y="8382000"/>
          <a:ext cx="2377204" cy="185057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20</xdr:col>
      <xdr:colOff>333741</xdr:colOff>
      <xdr:row>45</xdr:row>
      <xdr:rowOff>86003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954000" y="6667500"/>
          <a:ext cx="2619741" cy="1991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view="pageBreakPreview" topLeftCell="A54" zoomScale="70" zoomScaleNormal="70" zoomScaleSheetLayoutView="70" workbookViewId="0">
      <selection activeCell="K64" sqref="K64"/>
    </sheetView>
  </sheetViews>
  <sheetFormatPr baseColWidth="10" defaultColWidth="14.7109375" defaultRowHeight="12.75" x14ac:dyDescent="0.2"/>
  <cols>
    <col min="1" max="1" width="3.140625" style="1" customWidth="1"/>
    <col min="2" max="2" width="8.140625" style="8" customWidth="1"/>
    <col min="3" max="3" width="48.5703125" style="8" customWidth="1"/>
    <col min="4" max="4" width="15.7109375" style="8" customWidth="1"/>
    <col min="5" max="5" width="40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4" x14ac:dyDescent="0.2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x14ac:dyDescent="0.2">
      <c r="B4" s="105" t="s">
        <v>46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32.25" thickBot="1" x14ac:dyDescent="0.25">
      <c r="A7" s="33"/>
      <c r="B7" s="37" t="s">
        <v>1</v>
      </c>
      <c r="C7" s="53" t="s">
        <v>3</v>
      </c>
      <c r="D7" s="38" t="s">
        <v>2</v>
      </c>
      <c r="E7" s="46" t="s">
        <v>3</v>
      </c>
      <c r="F7" s="41" t="s">
        <v>4</v>
      </c>
      <c r="G7" s="46" t="s">
        <v>5</v>
      </c>
      <c r="H7" s="40" t="s">
        <v>6</v>
      </c>
      <c r="I7" s="46" t="s">
        <v>7</v>
      </c>
      <c r="J7" s="40" t="s">
        <v>8</v>
      </c>
      <c r="K7" s="39" t="s">
        <v>9</v>
      </c>
      <c r="L7" s="39" t="s">
        <v>10</v>
      </c>
    </row>
    <row r="8" spans="1:14" ht="112.5" customHeight="1" x14ac:dyDescent="0.25">
      <c r="A8" s="24" t="s">
        <v>47</v>
      </c>
      <c r="B8" s="34">
        <v>1</v>
      </c>
      <c r="C8" s="42" t="s">
        <v>126</v>
      </c>
      <c r="D8" s="55" t="s">
        <v>99</v>
      </c>
      <c r="E8" s="54" t="s">
        <v>153</v>
      </c>
      <c r="F8" s="44" t="s">
        <v>216</v>
      </c>
      <c r="G8" s="43">
        <v>45155</v>
      </c>
      <c r="H8" s="50">
        <v>160000</v>
      </c>
      <c r="I8" s="47">
        <v>45184</v>
      </c>
      <c r="J8" s="50">
        <f t="shared" ref="J8:J10" si="0">+H8</f>
        <v>160000</v>
      </c>
      <c r="K8" s="48"/>
      <c r="L8" s="35" t="s">
        <v>11</v>
      </c>
      <c r="N8" s="12"/>
    </row>
    <row r="9" spans="1:14" ht="90" customHeight="1" x14ac:dyDescent="0.25">
      <c r="A9" s="24" t="s">
        <v>48</v>
      </c>
      <c r="B9" s="34">
        <v>2</v>
      </c>
      <c r="C9" s="42" t="s">
        <v>127</v>
      </c>
      <c r="D9" s="55" t="s">
        <v>100</v>
      </c>
      <c r="E9" s="54" t="s">
        <v>154</v>
      </c>
      <c r="F9" s="45" t="s">
        <v>224</v>
      </c>
      <c r="G9" s="43">
        <v>45147</v>
      </c>
      <c r="H9" s="50">
        <v>20000</v>
      </c>
      <c r="I9" s="47">
        <v>45174</v>
      </c>
      <c r="J9" s="51">
        <f t="shared" si="0"/>
        <v>20000</v>
      </c>
      <c r="K9" s="49"/>
      <c r="L9" s="31" t="s">
        <v>11</v>
      </c>
    </row>
    <row r="10" spans="1:14" ht="90.75" customHeight="1" x14ac:dyDescent="0.25">
      <c r="A10" s="24" t="s">
        <v>49</v>
      </c>
      <c r="B10" s="36">
        <v>3</v>
      </c>
      <c r="C10" s="42" t="s">
        <v>127</v>
      </c>
      <c r="D10" s="55" t="s">
        <v>100</v>
      </c>
      <c r="E10" s="54" t="s">
        <v>155</v>
      </c>
      <c r="F10" s="45" t="s">
        <v>217</v>
      </c>
      <c r="G10" s="43">
        <v>45167</v>
      </c>
      <c r="H10" s="50">
        <v>20000</v>
      </c>
      <c r="I10" s="47">
        <v>45184</v>
      </c>
      <c r="J10" s="52">
        <f t="shared" si="0"/>
        <v>20000</v>
      </c>
      <c r="K10" s="49"/>
      <c r="L10" s="31" t="s">
        <v>18</v>
      </c>
    </row>
    <row r="11" spans="1:14" ht="93" customHeight="1" x14ac:dyDescent="0.25">
      <c r="A11" s="24" t="s">
        <v>50</v>
      </c>
      <c r="B11" s="36">
        <v>4</v>
      </c>
      <c r="C11" s="42" t="s">
        <v>127</v>
      </c>
      <c r="D11" s="55" t="s">
        <v>100</v>
      </c>
      <c r="E11" s="54" t="s">
        <v>156</v>
      </c>
      <c r="F11" s="45" t="s">
        <v>212</v>
      </c>
      <c r="G11" s="43">
        <v>45132</v>
      </c>
      <c r="H11" s="50">
        <v>20000</v>
      </c>
      <c r="I11" s="47">
        <v>45161</v>
      </c>
      <c r="J11" s="52">
        <f t="shared" ref="J11:J13" si="1">+H11</f>
        <v>20000</v>
      </c>
      <c r="K11" s="49"/>
      <c r="L11" s="31" t="s">
        <v>11</v>
      </c>
    </row>
    <row r="12" spans="1:14" ht="69.75" customHeight="1" x14ac:dyDescent="0.25">
      <c r="A12" s="24" t="s">
        <v>51</v>
      </c>
      <c r="B12" s="36">
        <v>5</v>
      </c>
      <c r="C12" s="42" t="s">
        <v>128</v>
      </c>
      <c r="D12" s="55" t="s">
        <v>101</v>
      </c>
      <c r="E12" s="54" t="s">
        <v>157</v>
      </c>
      <c r="F12" s="45" t="s">
        <v>245</v>
      </c>
      <c r="G12" s="43">
        <v>45145</v>
      </c>
      <c r="H12" s="50">
        <v>48000</v>
      </c>
      <c r="I12" s="47">
        <v>45174</v>
      </c>
      <c r="J12" s="52">
        <f t="shared" si="1"/>
        <v>48000</v>
      </c>
      <c r="K12" s="49"/>
      <c r="L12" s="31" t="s">
        <v>11</v>
      </c>
    </row>
    <row r="13" spans="1:14" ht="93.75" customHeight="1" thickBot="1" x14ac:dyDescent="0.3">
      <c r="A13" s="24" t="s">
        <v>52</v>
      </c>
      <c r="B13" s="57">
        <v>6</v>
      </c>
      <c r="C13" s="58" t="s">
        <v>37</v>
      </c>
      <c r="D13" s="59" t="s">
        <v>38</v>
      </c>
      <c r="E13" s="60" t="s">
        <v>158</v>
      </c>
      <c r="F13" s="61" t="s">
        <v>231</v>
      </c>
      <c r="G13" s="62">
        <v>45146</v>
      </c>
      <c r="H13" s="63">
        <v>16520</v>
      </c>
      <c r="I13" s="64">
        <v>45184</v>
      </c>
      <c r="J13" s="65">
        <f t="shared" si="1"/>
        <v>16520</v>
      </c>
      <c r="K13" s="66"/>
      <c r="L13" s="67" t="s">
        <v>11</v>
      </c>
      <c r="N13" s="23"/>
    </row>
    <row r="14" spans="1:14" ht="120" customHeight="1" thickBot="1" x14ac:dyDescent="0.3">
      <c r="A14" s="24" t="s">
        <v>53</v>
      </c>
      <c r="B14" s="78">
        <v>7</v>
      </c>
      <c r="C14" s="89" t="s">
        <v>37</v>
      </c>
      <c r="D14" s="80" t="s">
        <v>38</v>
      </c>
      <c r="E14" s="81" t="s">
        <v>159</v>
      </c>
      <c r="F14" s="82" t="s">
        <v>45</v>
      </c>
      <c r="G14" s="83">
        <v>45103</v>
      </c>
      <c r="H14" s="84">
        <v>55460</v>
      </c>
      <c r="I14" s="85">
        <v>45162</v>
      </c>
      <c r="J14" s="86">
        <f t="shared" ref="J14:J19" si="2">+H14</f>
        <v>55460</v>
      </c>
      <c r="K14" s="87"/>
      <c r="L14" s="88" t="s">
        <v>11</v>
      </c>
    </row>
    <row r="15" spans="1:14" ht="95.25" customHeight="1" x14ac:dyDescent="0.25">
      <c r="A15" s="24" t="s">
        <v>54</v>
      </c>
      <c r="B15" s="68">
        <v>8</v>
      </c>
      <c r="C15" s="69" t="s">
        <v>129</v>
      </c>
      <c r="D15" s="70" t="s">
        <v>102</v>
      </c>
      <c r="E15" s="71" t="s">
        <v>160</v>
      </c>
      <c r="F15" s="44" t="s">
        <v>227</v>
      </c>
      <c r="G15" s="72">
        <v>45134</v>
      </c>
      <c r="H15" s="73">
        <v>25543.1</v>
      </c>
      <c r="I15" s="74">
        <v>45183</v>
      </c>
      <c r="J15" s="75">
        <f t="shared" si="2"/>
        <v>25543.1</v>
      </c>
      <c r="K15" s="76"/>
      <c r="L15" s="77" t="s">
        <v>11</v>
      </c>
    </row>
    <row r="16" spans="1:14" s="30" customFormat="1" ht="73.5" customHeight="1" x14ac:dyDescent="0.25">
      <c r="A16" s="24" t="s">
        <v>55</v>
      </c>
      <c r="B16" s="36">
        <v>9</v>
      </c>
      <c r="C16" s="56" t="s">
        <v>129</v>
      </c>
      <c r="D16" s="55" t="s">
        <v>102</v>
      </c>
      <c r="E16" s="54" t="s">
        <v>161</v>
      </c>
      <c r="F16" s="45" t="s">
        <v>255</v>
      </c>
      <c r="G16" s="43">
        <v>45134</v>
      </c>
      <c r="H16" s="50">
        <v>116819.87</v>
      </c>
      <c r="I16" s="47">
        <v>45184</v>
      </c>
      <c r="J16" s="52">
        <f>+H16</f>
        <v>116819.87</v>
      </c>
      <c r="K16" s="49"/>
      <c r="L16" s="31" t="s">
        <v>11</v>
      </c>
    </row>
    <row r="17" spans="1:12" ht="80.25" customHeight="1" x14ac:dyDescent="0.25">
      <c r="A17" s="24" t="s">
        <v>56</v>
      </c>
      <c r="B17" s="36">
        <v>10</v>
      </c>
      <c r="C17" s="42" t="s">
        <v>130</v>
      </c>
      <c r="D17" s="55" t="s">
        <v>103</v>
      </c>
      <c r="E17" s="54" t="s">
        <v>162</v>
      </c>
      <c r="F17" s="45" t="s">
        <v>233</v>
      </c>
      <c r="G17" s="43">
        <v>45148</v>
      </c>
      <c r="H17" s="50">
        <v>8650</v>
      </c>
      <c r="I17" s="47">
        <v>45183</v>
      </c>
      <c r="J17" s="52">
        <f t="shared" si="2"/>
        <v>8650</v>
      </c>
      <c r="K17" s="49"/>
      <c r="L17" s="31" t="s">
        <v>11</v>
      </c>
    </row>
    <row r="18" spans="1:12" ht="95.25" customHeight="1" x14ac:dyDescent="0.25">
      <c r="A18" s="24" t="s">
        <v>57</v>
      </c>
      <c r="B18" s="36">
        <v>11</v>
      </c>
      <c r="C18" s="42" t="s">
        <v>131</v>
      </c>
      <c r="D18" s="55" t="s">
        <v>104</v>
      </c>
      <c r="E18" s="54" t="s">
        <v>163</v>
      </c>
      <c r="F18" s="45" t="s">
        <v>234</v>
      </c>
      <c r="G18" s="43">
        <v>45148</v>
      </c>
      <c r="H18" s="50">
        <v>7400</v>
      </c>
      <c r="I18" s="47">
        <v>45183</v>
      </c>
      <c r="J18" s="52">
        <f>+H18</f>
        <v>7400</v>
      </c>
      <c r="K18" s="49"/>
      <c r="L18" s="31" t="s">
        <v>11</v>
      </c>
    </row>
    <row r="19" spans="1:12" s="26" customFormat="1" ht="132.75" customHeight="1" thickBot="1" x14ac:dyDescent="0.3">
      <c r="A19" s="24" t="s">
        <v>58</v>
      </c>
      <c r="B19" s="57">
        <v>12</v>
      </c>
      <c r="C19" s="93" t="s">
        <v>12</v>
      </c>
      <c r="D19" s="59" t="s">
        <v>13</v>
      </c>
      <c r="E19" s="60" t="s">
        <v>164</v>
      </c>
      <c r="F19" s="61" t="s">
        <v>253</v>
      </c>
      <c r="G19" s="62">
        <v>45141</v>
      </c>
      <c r="H19" s="63">
        <v>70800</v>
      </c>
      <c r="I19" s="64">
        <v>45161</v>
      </c>
      <c r="J19" s="65">
        <f t="shared" si="2"/>
        <v>70800</v>
      </c>
      <c r="K19" s="66"/>
      <c r="L19" s="67" t="s">
        <v>11</v>
      </c>
    </row>
    <row r="20" spans="1:12" s="26" customFormat="1" ht="73.5" customHeight="1" thickBot="1" x14ac:dyDescent="0.3">
      <c r="A20" s="24" t="s">
        <v>59</v>
      </c>
      <c r="B20" s="78">
        <v>13</v>
      </c>
      <c r="C20" s="89" t="s">
        <v>132</v>
      </c>
      <c r="D20" s="80" t="s">
        <v>105</v>
      </c>
      <c r="E20" s="81" t="s">
        <v>165</v>
      </c>
      <c r="F20" s="82" t="s">
        <v>256</v>
      </c>
      <c r="G20" s="83">
        <v>45140</v>
      </c>
      <c r="H20" s="84">
        <v>8700</v>
      </c>
      <c r="I20" s="85">
        <v>45170</v>
      </c>
      <c r="J20" s="86">
        <f t="shared" ref="J20:J29" si="3">+H20</f>
        <v>8700</v>
      </c>
      <c r="K20" s="87"/>
      <c r="L20" s="88" t="s">
        <v>11</v>
      </c>
    </row>
    <row r="21" spans="1:12" s="26" customFormat="1" ht="116.25" customHeight="1" thickBot="1" x14ac:dyDescent="0.3">
      <c r="A21" s="24" t="s">
        <v>60</v>
      </c>
      <c r="B21" s="78">
        <v>14</v>
      </c>
      <c r="C21" s="89" t="s">
        <v>43</v>
      </c>
      <c r="D21" s="80" t="s">
        <v>41</v>
      </c>
      <c r="E21" s="81" t="s">
        <v>166</v>
      </c>
      <c r="F21" s="82" t="s">
        <v>228</v>
      </c>
      <c r="G21" s="83" t="s">
        <v>229</v>
      </c>
      <c r="H21" s="84">
        <v>25080</v>
      </c>
      <c r="I21" s="85">
        <v>45183</v>
      </c>
      <c r="J21" s="86">
        <f t="shared" si="3"/>
        <v>25080</v>
      </c>
      <c r="K21" s="87"/>
      <c r="L21" s="88" t="s">
        <v>11</v>
      </c>
    </row>
    <row r="22" spans="1:12" s="26" customFormat="1" ht="115.5" customHeight="1" thickBot="1" x14ac:dyDescent="0.3">
      <c r="A22" s="24" t="s">
        <v>61</v>
      </c>
      <c r="B22" s="78">
        <v>15</v>
      </c>
      <c r="C22" s="89" t="s">
        <v>43</v>
      </c>
      <c r="D22" s="80" t="s">
        <v>41</v>
      </c>
      <c r="E22" s="81" t="s">
        <v>167</v>
      </c>
      <c r="F22" s="82" t="s">
        <v>218</v>
      </c>
      <c r="G22" s="83" t="s">
        <v>219</v>
      </c>
      <c r="H22" s="84">
        <v>23220</v>
      </c>
      <c r="I22" s="85">
        <v>45184</v>
      </c>
      <c r="J22" s="86">
        <f t="shared" si="3"/>
        <v>23220</v>
      </c>
      <c r="K22" s="87"/>
      <c r="L22" s="88" t="s">
        <v>11</v>
      </c>
    </row>
    <row r="23" spans="1:12" ht="75" customHeight="1" x14ac:dyDescent="0.25">
      <c r="A23" s="24" t="s">
        <v>62</v>
      </c>
      <c r="B23" s="68">
        <v>16</v>
      </c>
      <c r="C23" s="69" t="s">
        <v>43</v>
      </c>
      <c r="D23" s="70" t="s">
        <v>41</v>
      </c>
      <c r="E23" s="71" t="s">
        <v>168</v>
      </c>
      <c r="F23" s="44" t="s">
        <v>230</v>
      </c>
      <c r="G23" s="72">
        <v>45156</v>
      </c>
      <c r="H23" s="73">
        <v>24600</v>
      </c>
      <c r="I23" s="74">
        <v>45183</v>
      </c>
      <c r="J23" s="75">
        <f t="shared" si="3"/>
        <v>24600</v>
      </c>
      <c r="K23" s="76"/>
      <c r="L23" s="77" t="s">
        <v>11</v>
      </c>
    </row>
    <row r="24" spans="1:12" s="26" customFormat="1" ht="95.25" customHeight="1" x14ac:dyDescent="0.25">
      <c r="A24" s="24" t="s">
        <v>63</v>
      </c>
      <c r="B24" s="36">
        <v>17</v>
      </c>
      <c r="C24" s="42" t="s">
        <v>133</v>
      </c>
      <c r="D24" s="55" t="s">
        <v>106</v>
      </c>
      <c r="E24" s="54" t="s">
        <v>169</v>
      </c>
      <c r="F24" s="45" t="s">
        <v>206</v>
      </c>
      <c r="G24" s="43">
        <v>45126</v>
      </c>
      <c r="H24" s="50">
        <v>14101</v>
      </c>
      <c r="I24" s="47">
        <v>45162</v>
      </c>
      <c r="J24" s="52">
        <f t="shared" si="3"/>
        <v>14101</v>
      </c>
      <c r="K24" s="49"/>
      <c r="L24" s="31" t="s">
        <v>11</v>
      </c>
    </row>
    <row r="25" spans="1:12" s="26" customFormat="1" ht="94.5" customHeight="1" x14ac:dyDescent="0.25">
      <c r="A25" s="24" t="s">
        <v>64</v>
      </c>
      <c r="B25" s="36">
        <v>18</v>
      </c>
      <c r="C25" s="42" t="s">
        <v>133</v>
      </c>
      <c r="D25" s="55" t="s">
        <v>106</v>
      </c>
      <c r="E25" s="54" t="s">
        <v>170</v>
      </c>
      <c r="F25" s="45" t="s">
        <v>206</v>
      </c>
      <c r="G25" s="43">
        <v>45142</v>
      </c>
      <c r="H25" s="50">
        <v>9605.2000000000007</v>
      </c>
      <c r="I25" s="47">
        <v>45167</v>
      </c>
      <c r="J25" s="52">
        <f t="shared" si="3"/>
        <v>9605.2000000000007</v>
      </c>
      <c r="K25" s="49"/>
      <c r="L25" s="31" t="s">
        <v>11</v>
      </c>
    </row>
    <row r="26" spans="1:12" s="26" customFormat="1" ht="106.5" customHeight="1" x14ac:dyDescent="0.25">
      <c r="A26" s="24" t="s">
        <v>65</v>
      </c>
      <c r="B26" s="36">
        <v>19</v>
      </c>
      <c r="C26" s="42" t="s">
        <v>40</v>
      </c>
      <c r="D26" s="55" t="s">
        <v>39</v>
      </c>
      <c r="E26" s="54" t="s">
        <v>171</v>
      </c>
      <c r="F26" s="45" t="s">
        <v>222</v>
      </c>
      <c r="G26" s="43">
        <v>45162</v>
      </c>
      <c r="H26" s="50">
        <v>7434</v>
      </c>
      <c r="I26" s="47">
        <v>45184</v>
      </c>
      <c r="J26" s="52">
        <f t="shared" si="3"/>
        <v>7434</v>
      </c>
      <c r="K26" s="49"/>
      <c r="L26" s="31" t="s">
        <v>11</v>
      </c>
    </row>
    <row r="27" spans="1:12" s="26" customFormat="1" ht="89.25" customHeight="1" thickBot="1" x14ac:dyDescent="0.3">
      <c r="A27" s="24" t="s">
        <v>66</v>
      </c>
      <c r="B27" s="57">
        <v>20</v>
      </c>
      <c r="C27" s="58" t="s">
        <v>14</v>
      </c>
      <c r="D27" s="59" t="s">
        <v>15</v>
      </c>
      <c r="E27" s="60" t="s">
        <v>172</v>
      </c>
      <c r="F27" s="61" t="s">
        <v>251</v>
      </c>
      <c r="G27" s="62">
        <v>45153</v>
      </c>
      <c r="H27" s="63">
        <v>16213.25</v>
      </c>
      <c r="I27" s="64">
        <v>45170</v>
      </c>
      <c r="J27" s="65">
        <f>+H27</f>
        <v>16213.25</v>
      </c>
      <c r="K27" s="66"/>
      <c r="L27" s="67" t="s">
        <v>11</v>
      </c>
    </row>
    <row r="28" spans="1:12" s="26" customFormat="1" ht="104.25" customHeight="1" thickBot="1" x14ac:dyDescent="0.3">
      <c r="A28" s="24" t="s">
        <v>67</v>
      </c>
      <c r="B28" s="78">
        <v>21</v>
      </c>
      <c r="C28" s="89" t="s">
        <v>20</v>
      </c>
      <c r="D28" s="80" t="s">
        <v>35</v>
      </c>
      <c r="E28" s="81" t="s">
        <v>173</v>
      </c>
      <c r="F28" s="82" t="s">
        <v>250</v>
      </c>
      <c r="G28" s="83">
        <v>45114</v>
      </c>
      <c r="H28" s="84">
        <v>57541.53</v>
      </c>
      <c r="I28" s="85">
        <v>45161</v>
      </c>
      <c r="J28" s="86">
        <f t="shared" si="3"/>
        <v>57541.53</v>
      </c>
      <c r="K28" s="87"/>
      <c r="L28" s="88" t="s">
        <v>11</v>
      </c>
    </row>
    <row r="29" spans="1:12" s="26" customFormat="1" ht="131.25" customHeight="1" thickBot="1" x14ac:dyDescent="0.3">
      <c r="A29" s="24" t="s">
        <v>68</v>
      </c>
      <c r="B29" s="78">
        <v>22</v>
      </c>
      <c r="C29" s="89" t="s">
        <v>31</v>
      </c>
      <c r="D29" s="80" t="s">
        <v>36</v>
      </c>
      <c r="E29" s="81" t="s">
        <v>174</v>
      </c>
      <c r="F29" s="82" t="s">
        <v>208</v>
      </c>
      <c r="G29" s="83">
        <v>45138</v>
      </c>
      <c r="H29" s="84">
        <v>45005.919999999998</v>
      </c>
      <c r="I29" s="85">
        <v>45160</v>
      </c>
      <c r="J29" s="86">
        <f t="shared" si="3"/>
        <v>45005.919999999998</v>
      </c>
      <c r="K29" s="87"/>
      <c r="L29" s="88" t="s">
        <v>11</v>
      </c>
    </row>
    <row r="30" spans="1:12" s="26" customFormat="1" ht="91.5" customHeight="1" thickBot="1" x14ac:dyDescent="0.3">
      <c r="A30" s="24" t="s">
        <v>69</v>
      </c>
      <c r="B30" s="78">
        <v>23</v>
      </c>
      <c r="C30" s="89" t="s">
        <v>26</v>
      </c>
      <c r="D30" s="80" t="s">
        <v>25</v>
      </c>
      <c r="E30" s="81" t="s">
        <v>175</v>
      </c>
      <c r="F30" s="82" t="s">
        <v>209</v>
      </c>
      <c r="G30" s="83">
        <v>45139</v>
      </c>
      <c r="H30" s="84">
        <v>277025.13</v>
      </c>
      <c r="I30" s="85">
        <v>45177</v>
      </c>
      <c r="J30" s="86">
        <f>+H30</f>
        <v>277025.13</v>
      </c>
      <c r="K30" s="87"/>
      <c r="L30" s="88" t="s">
        <v>11</v>
      </c>
    </row>
    <row r="31" spans="1:12" s="26" customFormat="1" ht="125.25" customHeight="1" x14ac:dyDescent="0.25">
      <c r="A31" s="24" t="s">
        <v>70</v>
      </c>
      <c r="B31" s="68">
        <v>24</v>
      </c>
      <c r="C31" s="69" t="s">
        <v>26</v>
      </c>
      <c r="D31" s="70" t="s">
        <v>25</v>
      </c>
      <c r="E31" s="71" t="s">
        <v>176</v>
      </c>
      <c r="F31" s="44" t="s">
        <v>215</v>
      </c>
      <c r="G31" s="72">
        <v>45139</v>
      </c>
      <c r="H31" s="73">
        <v>172014.5</v>
      </c>
      <c r="I31" s="74">
        <v>45174</v>
      </c>
      <c r="J31" s="75">
        <f>+H31</f>
        <v>172014.5</v>
      </c>
      <c r="K31" s="76"/>
      <c r="L31" s="77" t="s">
        <v>11</v>
      </c>
    </row>
    <row r="32" spans="1:12" s="26" customFormat="1" ht="79.5" customHeight="1" x14ac:dyDescent="0.25">
      <c r="A32" s="24" t="s">
        <v>71</v>
      </c>
      <c r="B32" s="36">
        <v>25</v>
      </c>
      <c r="C32" s="42" t="s">
        <v>134</v>
      </c>
      <c r="D32" s="55" t="s">
        <v>107</v>
      </c>
      <c r="E32" s="54" t="s">
        <v>177</v>
      </c>
      <c r="F32" s="45" t="s">
        <v>210</v>
      </c>
      <c r="G32" s="43">
        <v>45140</v>
      </c>
      <c r="H32" s="50">
        <v>10968.1</v>
      </c>
      <c r="I32" s="47">
        <v>45162</v>
      </c>
      <c r="J32" s="52">
        <f>+H32</f>
        <v>10968.1</v>
      </c>
      <c r="K32" s="49"/>
      <c r="L32" s="31" t="s">
        <v>11</v>
      </c>
    </row>
    <row r="33" spans="1:12" s="26" customFormat="1" ht="98.25" customHeight="1" x14ac:dyDescent="0.25">
      <c r="A33" s="24" t="s">
        <v>72</v>
      </c>
      <c r="B33" s="29">
        <v>26</v>
      </c>
      <c r="C33" s="42" t="s">
        <v>16</v>
      </c>
      <c r="D33" s="55" t="s">
        <v>17</v>
      </c>
      <c r="E33" s="54" t="s">
        <v>178</v>
      </c>
      <c r="F33" s="45" t="s">
        <v>252</v>
      </c>
      <c r="G33" s="43">
        <v>45139</v>
      </c>
      <c r="H33" s="50">
        <v>121342.48</v>
      </c>
      <c r="I33" s="47">
        <v>45162</v>
      </c>
      <c r="J33" s="52">
        <f t="shared" ref="J33:J49" si="4">+H33</f>
        <v>121342.48</v>
      </c>
      <c r="K33" s="49"/>
      <c r="L33" s="31" t="s">
        <v>11</v>
      </c>
    </row>
    <row r="34" spans="1:12" s="26" customFormat="1" ht="87" customHeight="1" x14ac:dyDescent="0.25">
      <c r="A34" s="24" t="s">
        <v>73</v>
      </c>
      <c r="B34" s="29">
        <v>27</v>
      </c>
      <c r="C34" s="42" t="s">
        <v>135</v>
      </c>
      <c r="D34" s="55" t="s">
        <v>108</v>
      </c>
      <c r="E34" s="54" t="s">
        <v>179</v>
      </c>
      <c r="F34" s="45" t="s">
        <v>221</v>
      </c>
      <c r="G34" s="43">
        <v>45145</v>
      </c>
      <c r="H34" s="50">
        <v>135828.1</v>
      </c>
      <c r="I34" s="47">
        <v>45174</v>
      </c>
      <c r="J34" s="52">
        <f t="shared" si="4"/>
        <v>135828.1</v>
      </c>
      <c r="K34" s="49"/>
      <c r="L34" s="31" t="s">
        <v>11</v>
      </c>
    </row>
    <row r="35" spans="1:12" s="26" customFormat="1" ht="103.5" customHeight="1" thickBot="1" x14ac:dyDescent="0.3">
      <c r="A35" s="24" t="s">
        <v>74</v>
      </c>
      <c r="B35" s="90">
        <v>28</v>
      </c>
      <c r="C35" s="58" t="s">
        <v>136</v>
      </c>
      <c r="D35" s="59" t="s">
        <v>109</v>
      </c>
      <c r="E35" s="60" t="s">
        <v>180</v>
      </c>
      <c r="F35" s="61" t="s">
        <v>232</v>
      </c>
      <c r="G35" s="62">
        <v>45148</v>
      </c>
      <c r="H35" s="63">
        <v>60770</v>
      </c>
      <c r="I35" s="64">
        <v>45183</v>
      </c>
      <c r="J35" s="65">
        <f t="shared" si="4"/>
        <v>60770</v>
      </c>
      <c r="K35" s="66"/>
      <c r="L35" s="67" t="s">
        <v>11</v>
      </c>
    </row>
    <row r="36" spans="1:12" s="26" customFormat="1" ht="84.75" customHeight="1" thickBot="1" x14ac:dyDescent="0.3">
      <c r="A36" s="24" t="s">
        <v>75</v>
      </c>
      <c r="B36" s="92">
        <v>29</v>
      </c>
      <c r="C36" s="89" t="s">
        <v>137</v>
      </c>
      <c r="D36" s="80" t="s">
        <v>110</v>
      </c>
      <c r="E36" s="81" t="s">
        <v>181</v>
      </c>
      <c r="F36" s="82" t="s">
        <v>239</v>
      </c>
      <c r="G36" s="83">
        <v>45145</v>
      </c>
      <c r="H36" s="84">
        <v>24498</v>
      </c>
      <c r="I36" s="85">
        <v>45168</v>
      </c>
      <c r="J36" s="86">
        <f t="shared" si="4"/>
        <v>24498</v>
      </c>
      <c r="K36" s="87"/>
      <c r="L36" s="88" t="s">
        <v>11</v>
      </c>
    </row>
    <row r="37" spans="1:12" s="26" customFormat="1" ht="135" customHeight="1" thickBot="1" x14ac:dyDescent="0.3">
      <c r="A37" s="24" t="s">
        <v>76</v>
      </c>
      <c r="B37" s="92">
        <v>30</v>
      </c>
      <c r="C37" s="89" t="s">
        <v>138</v>
      </c>
      <c r="D37" s="80" t="s">
        <v>111</v>
      </c>
      <c r="E37" s="81" t="s">
        <v>182</v>
      </c>
      <c r="F37" s="82" t="s">
        <v>240</v>
      </c>
      <c r="G37" s="83">
        <v>45149</v>
      </c>
      <c r="H37" s="84">
        <v>153299.70000000001</v>
      </c>
      <c r="I37" s="85">
        <v>45171</v>
      </c>
      <c r="J37" s="86">
        <f t="shared" si="4"/>
        <v>153299.70000000001</v>
      </c>
      <c r="K37" s="87"/>
      <c r="L37" s="88" t="s">
        <v>11</v>
      </c>
    </row>
    <row r="38" spans="1:12" s="26" customFormat="1" ht="112.5" customHeight="1" thickBot="1" x14ac:dyDescent="0.3">
      <c r="A38" s="24" t="s">
        <v>77</v>
      </c>
      <c r="B38" s="92">
        <v>31</v>
      </c>
      <c r="C38" s="89" t="s">
        <v>139</v>
      </c>
      <c r="D38" s="80" t="s">
        <v>112</v>
      </c>
      <c r="E38" s="81" t="s">
        <v>183</v>
      </c>
      <c r="F38" s="82" t="s">
        <v>223</v>
      </c>
      <c r="G38" s="83">
        <v>45139</v>
      </c>
      <c r="H38" s="84">
        <v>145000</v>
      </c>
      <c r="I38" s="85">
        <v>45181</v>
      </c>
      <c r="J38" s="86">
        <f t="shared" si="4"/>
        <v>145000</v>
      </c>
      <c r="K38" s="87"/>
      <c r="L38" s="88" t="s">
        <v>11</v>
      </c>
    </row>
    <row r="39" spans="1:12" s="26" customFormat="1" ht="128.25" customHeight="1" x14ac:dyDescent="0.25">
      <c r="A39" s="24" t="s">
        <v>78</v>
      </c>
      <c r="B39" s="91">
        <v>32</v>
      </c>
      <c r="C39" s="69" t="s">
        <v>140</v>
      </c>
      <c r="D39" s="70" t="s">
        <v>113</v>
      </c>
      <c r="E39" s="71" t="s">
        <v>184</v>
      </c>
      <c r="F39" s="44" t="s">
        <v>247</v>
      </c>
      <c r="G39" s="72" t="s">
        <v>248</v>
      </c>
      <c r="H39" s="73">
        <v>116053</v>
      </c>
      <c r="I39" s="74">
        <v>45184</v>
      </c>
      <c r="J39" s="75">
        <f t="shared" si="4"/>
        <v>116053</v>
      </c>
      <c r="K39" s="76"/>
      <c r="L39" s="77" t="s">
        <v>11</v>
      </c>
    </row>
    <row r="40" spans="1:12" s="26" customFormat="1" ht="69" customHeight="1" x14ac:dyDescent="0.25">
      <c r="A40" s="24" t="s">
        <v>79</v>
      </c>
      <c r="B40" s="29">
        <v>33</v>
      </c>
      <c r="C40" s="42" t="s">
        <v>141</v>
      </c>
      <c r="D40" s="55" t="s">
        <v>114</v>
      </c>
      <c r="E40" s="54" t="s">
        <v>185</v>
      </c>
      <c r="F40" s="45" t="s">
        <v>236</v>
      </c>
      <c r="G40" s="43">
        <v>45142</v>
      </c>
      <c r="H40" s="50">
        <v>66670</v>
      </c>
      <c r="I40" s="47">
        <v>45182</v>
      </c>
      <c r="J40" s="52">
        <f t="shared" si="4"/>
        <v>66670</v>
      </c>
      <c r="K40" s="49"/>
      <c r="L40" s="31" t="s">
        <v>11</v>
      </c>
    </row>
    <row r="41" spans="1:12" s="26" customFormat="1" ht="89.25" customHeight="1" x14ac:dyDescent="0.25">
      <c r="A41" s="24" t="s">
        <v>80</v>
      </c>
      <c r="B41" s="29">
        <v>34</v>
      </c>
      <c r="C41" s="42" t="s">
        <v>141</v>
      </c>
      <c r="D41" s="55" t="s">
        <v>114</v>
      </c>
      <c r="E41" s="54" t="s">
        <v>186</v>
      </c>
      <c r="F41" s="45" t="s">
        <v>235</v>
      </c>
      <c r="G41" s="43">
        <v>45151</v>
      </c>
      <c r="H41" s="50">
        <v>199626.5</v>
      </c>
      <c r="I41" s="47">
        <v>45182</v>
      </c>
      <c r="J41" s="52">
        <f t="shared" si="4"/>
        <v>199626.5</v>
      </c>
      <c r="K41" s="49"/>
      <c r="L41" s="31" t="s">
        <v>11</v>
      </c>
    </row>
    <row r="42" spans="1:12" s="26" customFormat="1" ht="73.5" customHeight="1" x14ac:dyDescent="0.25">
      <c r="A42" s="24" t="s">
        <v>81</v>
      </c>
      <c r="B42" s="29">
        <v>35</v>
      </c>
      <c r="C42" s="42" t="s">
        <v>142</v>
      </c>
      <c r="D42" s="55" t="s">
        <v>115</v>
      </c>
      <c r="E42" s="54" t="s">
        <v>187</v>
      </c>
      <c r="F42" s="45" t="s">
        <v>226</v>
      </c>
      <c r="G42" s="43">
        <v>45131</v>
      </c>
      <c r="H42" s="50">
        <v>11859</v>
      </c>
      <c r="I42" s="47">
        <v>45162</v>
      </c>
      <c r="J42" s="52">
        <f t="shared" si="4"/>
        <v>11859</v>
      </c>
      <c r="K42" s="49"/>
      <c r="L42" s="31" t="s">
        <v>11</v>
      </c>
    </row>
    <row r="43" spans="1:12" s="26" customFormat="1" ht="99.75" customHeight="1" thickBot="1" x14ac:dyDescent="0.3">
      <c r="A43" s="24" t="s">
        <v>82</v>
      </c>
      <c r="B43" s="90">
        <v>36</v>
      </c>
      <c r="C43" s="58" t="s">
        <v>143</v>
      </c>
      <c r="D43" s="59" t="s">
        <v>116</v>
      </c>
      <c r="E43" s="60" t="s">
        <v>188</v>
      </c>
      <c r="F43" s="61" t="s">
        <v>238</v>
      </c>
      <c r="G43" s="62">
        <v>45134</v>
      </c>
      <c r="H43" s="63">
        <v>289999</v>
      </c>
      <c r="I43" s="64">
        <v>45182</v>
      </c>
      <c r="J43" s="65">
        <f t="shared" si="4"/>
        <v>289999</v>
      </c>
      <c r="K43" s="66"/>
      <c r="L43" s="67" t="s">
        <v>11</v>
      </c>
    </row>
    <row r="44" spans="1:12" s="26" customFormat="1" ht="85.5" customHeight="1" thickBot="1" x14ac:dyDescent="0.3">
      <c r="A44" s="24" t="s">
        <v>83</v>
      </c>
      <c r="B44" s="92">
        <v>37</v>
      </c>
      <c r="C44" s="89" t="s">
        <v>144</v>
      </c>
      <c r="D44" s="80" t="s">
        <v>117</v>
      </c>
      <c r="E44" s="81" t="s">
        <v>189</v>
      </c>
      <c r="F44" s="82" t="s">
        <v>211</v>
      </c>
      <c r="G44" s="83">
        <v>45135</v>
      </c>
      <c r="H44" s="84">
        <v>43424</v>
      </c>
      <c r="I44" s="85">
        <v>45161</v>
      </c>
      <c r="J44" s="86">
        <f t="shared" si="4"/>
        <v>43424</v>
      </c>
      <c r="K44" s="87"/>
      <c r="L44" s="88" t="s">
        <v>11</v>
      </c>
    </row>
    <row r="45" spans="1:12" s="26" customFormat="1" ht="78" customHeight="1" thickBot="1" x14ac:dyDescent="0.3">
      <c r="A45" s="24" t="s">
        <v>84</v>
      </c>
      <c r="B45" s="92">
        <v>38</v>
      </c>
      <c r="C45" s="89" t="s">
        <v>145</v>
      </c>
      <c r="D45" s="80" t="s">
        <v>118</v>
      </c>
      <c r="E45" s="81" t="s">
        <v>190</v>
      </c>
      <c r="F45" s="82" t="s">
        <v>237</v>
      </c>
      <c r="G45" s="83">
        <v>45147</v>
      </c>
      <c r="H45" s="84">
        <v>130932.8</v>
      </c>
      <c r="I45" s="85">
        <v>45182</v>
      </c>
      <c r="J45" s="86">
        <f t="shared" si="4"/>
        <v>130932.8</v>
      </c>
      <c r="K45" s="87"/>
      <c r="L45" s="88" t="s">
        <v>11</v>
      </c>
    </row>
    <row r="46" spans="1:12" s="26" customFormat="1" ht="75" customHeight="1" thickBot="1" x14ac:dyDescent="0.3">
      <c r="A46" s="24" t="s">
        <v>85</v>
      </c>
      <c r="B46" s="92">
        <v>39</v>
      </c>
      <c r="C46" s="89" t="s">
        <v>146</v>
      </c>
      <c r="D46" s="80" t="s">
        <v>119</v>
      </c>
      <c r="E46" s="81" t="s">
        <v>191</v>
      </c>
      <c r="F46" s="82" t="s">
        <v>241</v>
      </c>
      <c r="G46" s="83">
        <v>45134</v>
      </c>
      <c r="H46" s="84">
        <v>410499.98</v>
      </c>
      <c r="I46" s="85">
        <v>45188</v>
      </c>
      <c r="J46" s="86">
        <f t="shared" si="4"/>
        <v>410499.98</v>
      </c>
      <c r="K46" s="87"/>
      <c r="L46" s="88" t="s">
        <v>11</v>
      </c>
    </row>
    <row r="47" spans="1:12" s="26" customFormat="1" ht="118.5" customHeight="1" x14ac:dyDescent="0.25">
      <c r="A47" s="24" t="s">
        <v>86</v>
      </c>
      <c r="B47" s="91">
        <v>40</v>
      </c>
      <c r="C47" s="69" t="s">
        <v>44</v>
      </c>
      <c r="D47" s="70" t="s">
        <v>42</v>
      </c>
      <c r="E47" s="71" t="s">
        <v>192</v>
      </c>
      <c r="F47" s="44" t="s">
        <v>213</v>
      </c>
      <c r="G47" s="72">
        <v>45127</v>
      </c>
      <c r="H47" s="73">
        <v>300000</v>
      </c>
      <c r="I47" s="74">
        <v>45160</v>
      </c>
      <c r="J47" s="75">
        <f t="shared" si="4"/>
        <v>300000</v>
      </c>
      <c r="K47" s="76"/>
      <c r="L47" s="77" t="s">
        <v>11</v>
      </c>
    </row>
    <row r="48" spans="1:12" s="26" customFormat="1" ht="122.25" customHeight="1" x14ac:dyDescent="0.25">
      <c r="A48" s="24" t="s">
        <v>87</v>
      </c>
      <c r="B48" s="29">
        <v>41</v>
      </c>
      <c r="C48" s="42" t="s">
        <v>44</v>
      </c>
      <c r="D48" s="55" t="s">
        <v>42</v>
      </c>
      <c r="E48" s="54" t="s">
        <v>193</v>
      </c>
      <c r="F48" s="45" t="s">
        <v>214</v>
      </c>
      <c r="G48" s="43">
        <v>45138</v>
      </c>
      <c r="H48" s="50">
        <v>300000</v>
      </c>
      <c r="I48" s="47">
        <v>45162</v>
      </c>
      <c r="J48" s="52">
        <f t="shared" si="4"/>
        <v>300000</v>
      </c>
      <c r="K48" s="49"/>
      <c r="L48" s="31" t="s">
        <v>11</v>
      </c>
    </row>
    <row r="49" spans="1:14" s="26" customFormat="1" ht="75.75" customHeight="1" x14ac:dyDescent="0.25">
      <c r="A49" s="24" t="s">
        <v>88</v>
      </c>
      <c r="B49" s="29">
        <v>42</v>
      </c>
      <c r="C49" s="42" t="s">
        <v>147</v>
      </c>
      <c r="D49" s="55" t="s">
        <v>120</v>
      </c>
      <c r="E49" s="54" t="s">
        <v>194</v>
      </c>
      <c r="F49" s="45" t="s">
        <v>220</v>
      </c>
      <c r="G49" s="43">
        <v>45133</v>
      </c>
      <c r="H49" s="50">
        <v>23777</v>
      </c>
      <c r="I49" s="47">
        <v>45167</v>
      </c>
      <c r="J49" s="52">
        <f t="shared" si="4"/>
        <v>23777</v>
      </c>
      <c r="K49" s="49"/>
      <c r="L49" s="31" t="s">
        <v>11</v>
      </c>
    </row>
    <row r="50" spans="1:14" s="26" customFormat="1" ht="72" customHeight="1" x14ac:dyDescent="0.25">
      <c r="A50" s="24" t="s">
        <v>89</v>
      </c>
      <c r="B50" s="29">
        <v>43</v>
      </c>
      <c r="C50" s="42" t="s">
        <v>148</v>
      </c>
      <c r="D50" s="55" t="s">
        <v>121</v>
      </c>
      <c r="E50" s="54" t="s">
        <v>195</v>
      </c>
      <c r="F50" s="45" t="s">
        <v>246</v>
      </c>
      <c r="G50" s="43">
        <v>45140</v>
      </c>
      <c r="H50" s="50">
        <v>18541.46</v>
      </c>
      <c r="I50" s="47">
        <v>45162</v>
      </c>
      <c r="J50" s="52">
        <f t="shared" ref="J50:J59" si="5">+H50</f>
        <v>18541.46</v>
      </c>
      <c r="K50" s="49"/>
      <c r="L50" s="31" t="s">
        <v>11</v>
      </c>
    </row>
    <row r="51" spans="1:14" s="26" customFormat="1" ht="96" customHeight="1" thickBot="1" x14ac:dyDescent="0.3">
      <c r="A51" s="24" t="s">
        <v>90</v>
      </c>
      <c r="B51" s="90">
        <v>44</v>
      </c>
      <c r="C51" s="58" t="s">
        <v>149</v>
      </c>
      <c r="D51" s="59" t="s">
        <v>122</v>
      </c>
      <c r="E51" s="60" t="s">
        <v>196</v>
      </c>
      <c r="F51" s="61" t="s">
        <v>207</v>
      </c>
      <c r="G51" s="62">
        <v>45086</v>
      </c>
      <c r="H51" s="63">
        <v>14499.84</v>
      </c>
      <c r="I51" s="64">
        <v>45164</v>
      </c>
      <c r="J51" s="65">
        <f t="shared" si="5"/>
        <v>14499.84</v>
      </c>
      <c r="K51" s="66"/>
      <c r="L51" s="31" t="s">
        <v>11</v>
      </c>
    </row>
    <row r="52" spans="1:14" s="26" customFormat="1" ht="67.5" customHeight="1" thickBot="1" x14ac:dyDescent="0.3">
      <c r="A52" s="24" t="s">
        <v>91</v>
      </c>
      <c r="B52" s="92">
        <v>45</v>
      </c>
      <c r="C52" s="89" t="s">
        <v>150</v>
      </c>
      <c r="D52" s="80" t="s">
        <v>123</v>
      </c>
      <c r="E52" s="81" t="s">
        <v>197</v>
      </c>
      <c r="F52" s="82" t="s">
        <v>220</v>
      </c>
      <c r="G52" s="83">
        <v>45138</v>
      </c>
      <c r="H52" s="84">
        <v>5555.53</v>
      </c>
      <c r="I52" s="85">
        <v>45183</v>
      </c>
      <c r="J52" s="86">
        <f t="shared" si="5"/>
        <v>5555.53</v>
      </c>
      <c r="K52" s="87"/>
      <c r="L52" s="31" t="s">
        <v>11</v>
      </c>
    </row>
    <row r="53" spans="1:14" s="26" customFormat="1" ht="120.75" customHeight="1" thickBot="1" x14ac:dyDescent="0.3">
      <c r="A53" s="24" t="s">
        <v>92</v>
      </c>
      <c r="B53" s="92">
        <v>46</v>
      </c>
      <c r="C53" s="89" t="s">
        <v>151</v>
      </c>
      <c r="D53" s="80" t="s">
        <v>124</v>
      </c>
      <c r="E53" s="81" t="s">
        <v>198</v>
      </c>
      <c r="F53" s="82" t="s">
        <v>225</v>
      </c>
      <c r="G53" s="83">
        <v>45152</v>
      </c>
      <c r="H53" s="84">
        <v>9000</v>
      </c>
      <c r="I53" s="85">
        <v>45184</v>
      </c>
      <c r="J53" s="86">
        <f t="shared" si="5"/>
        <v>9000</v>
      </c>
      <c r="K53" s="87"/>
      <c r="L53" s="31" t="s">
        <v>11</v>
      </c>
    </row>
    <row r="54" spans="1:14" s="26" customFormat="1" ht="123" customHeight="1" thickBot="1" x14ac:dyDescent="0.3">
      <c r="A54" s="24" t="s">
        <v>93</v>
      </c>
      <c r="B54" s="92">
        <v>47</v>
      </c>
      <c r="C54" s="79" t="s">
        <v>32</v>
      </c>
      <c r="D54" s="80" t="s">
        <v>33</v>
      </c>
      <c r="E54" s="81" t="s">
        <v>199</v>
      </c>
      <c r="F54" s="82" t="s">
        <v>242</v>
      </c>
      <c r="G54" s="83">
        <v>45145</v>
      </c>
      <c r="H54" s="84">
        <v>80000</v>
      </c>
      <c r="I54" s="85" t="s">
        <v>244</v>
      </c>
      <c r="J54" s="86">
        <f t="shared" si="5"/>
        <v>80000</v>
      </c>
      <c r="K54" s="87"/>
      <c r="L54" s="31" t="s">
        <v>11</v>
      </c>
    </row>
    <row r="55" spans="1:14" s="26" customFormat="1" ht="67.5" customHeight="1" x14ac:dyDescent="0.25">
      <c r="A55" s="24" t="s">
        <v>94</v>
      </c>
      <c r="B55" s="91">
        <v>48</v>
      </c>
      <c r="C55" s="69" t="s">
        <v>24</v>
      </c>
      <c r="D55" s="70" t="s">
        <v>22</v>
      </c>
      <c r="E55" s="71" t="s">
        <v>200</v>
      </c>
      <c r="F55" s="44" t="s">
        <v>205</v>
      </c>
      <c r="G55" s="72">
        <v>45139</v>
      </c>
      <c r="H55" s="73">
        <v>4992</v>
      </c>
      <c r="I55" s="74">
        <v>45174</v>
      </c>
      <c r="J55" s="75">
        <f t="shared" si="5"/>
        <v>4992</v>
      </c>
      <c r="K55" s="76"/>
      <c r="L55" s="31" t="s">
        <v>11</v>
      </c>
    </row>
    <row r="56" spans="1:14" s="26" customFormat="1" ht="82.5" customHeight="1" x14ac:dyDescent="0.25">
      <c r="A56" s="24" t="s">
        <v>95</v>
      </c>
      <c r="B56" s="29">
        <v>49</v>
      </c>
      <c r="C56" s="56" t="s">
        <v>152</v>
      </c>
      <c r="D56" s="55" t="s">
        <v>125</v>
      </c>
      <c r="E56" s="54" t="s">
        <v>201</v>
      </c>
      <c r="F56" s="45" t="s">
        <v>254</v>
      </c>
      <c r="G56" s="43">
        <v>45106</v>
      </c>
      <c r="H56" s="50">
        <v>7048.91</v>
      </c>
      <c r="I56" s="47">
        <v>45182</v>
      </c>
      <c r="J56" s="52">
        <f t="shared" si="5"/>
        <v>7048.91</v>
      </c>
      <c r="K56" s="49"/>
      <c r="L56" s="31" t="s">
        <v>11</v>
      </c>
    </row>
    <row r="57" spans="1:14" s="26" customFormat="1" ht="84" customHeight="1" x14ac:dyDescent="0.25">
      <c r="A57" s="24" t="s">
        <v>96</v>
      </c>
      <c r="B57" s="29">
        <v>50</v>
      </c>
      <c r="C57" s="56" t="s">
        <v>27</v>
      </c>
      <c r="D57" s="55" t="s">
        <v>30</v>
      </c>
      <c r="E57" s="54" t="s">
        <v>202</v>
      </c>
      <c r="F57" s="45" t="s">
        <v>243</v>
      </c>
      <c r="G57" s="43">
        <v>45156</v>
      </c>
      <c r="H57" s="50">
        <v>15000</v>
      </c>
      <c r="I57" s="47">
        <v>45174</v>
      </c>
      <c r="J57" s="52">
        <f t="shared" si="5"/>
        <v>15000</v>
      </c>
      <c r="K57" s="49"/>
      <c r="L57" s="31" t="s">
        <v>11</v>
      </c>
    </row>
    <row r="58" spans="1:14" s="26" customFormat="1" ht="84" customHeight="1" x14ac:dyDescent="0.25">
      <c r="A58" s="24" t="s">
        <v>97</v>
      </c>
      <c r="B58" s="29">
        <v>51</v>
      </c>
      <c r="C58" s="42" t="s">
        <v>23</v>
      </c>
      <c r="D58" s="55" t="s">
        <v>21</v>
      </c>
      <c r="E58" s="54" t="s">
        <v>203</v>
      </c>
      <c r="F58" s="45" t="s">
        <v>249</v>
      </c>
      <c r="G58" s="43">
        <v>45124</v>
      </c>
      <c r="H58" s="50">
        <v>59293.8</v>
      </c>
      <c r="I58" s="47">
        <v>45161</v>
      </c>
      <c r="J58" s="52">
        <f t="shared" si="5"/>
        <v>59293.8</v>
      </c>
      <c r="K58" s="49"/>
      <c r="L58" s="31" t="s">
        <v>11</v>
      </c>
    </row>
    <row r="59" spans="1:14" s="26" customFormat="1" ht="97.5" customHeight="1" thickBot="1" x14ac:dyDescent="0.3">
      <c r="A59" s="24" t="s">
        <v>98</v>
      </c>
      <c r="B59" s="90">
        <v>52</v>
      </c>
      <c r="C59" s="58" t="s">
        <v>28</v>
      </c>
      <c r="D59" s="59" t="s">
        <v>29</v>
      </c>
      <c r="E59" s="60" t="s">
        <v>204</v>
      </c>
      <c r="F59" s="61" t="s">
        <v>242</v>
      </c>
      <c r="G59" s="62">
        <v>45152</v>
      </c>
      <c r="H59" s="63">
        <v>10000</v>
      </c>
      <c r="I59" s="64">
        <v>45171</v>
      </c>
      <c r="J59" s="65">
        <f t="shared" si="5"/>
        <v>10000</v>
      </c>
      <c r="K59" s="66"/>
      <c r="L59" s="67" t="s">
        <v>11</v>
      </c>
    </row>
    <row r="60" spans="1:14" ht="28.5" customHeight="1" thickBot="1" x14ac:dyDescent="0.3">
      <c r="A60" s="33"/>
      <c r="B60" s="94"/>
      <c r="C60" s="95"/>
      <c r="D60" s="80"/>
      <c r="E60" s="96"/>
      <c r="F60" s="97"/>
      <c r="G60" s="98" t="s">
        <v>19</v>
      </c>
      <c r="H60" s="99">
        <f>SUM(H8:H59)</f>
        <v>4018212.6999999993</v>
      </c>
      <c r="I60" s="100"/>
      <c r="J60" s="101">
        <f>SUM(J8:J59)</f>
        <v>4018212.6999999993</v>
      </c>
      <c r="K60" s="102"/>
      <c r="L60" s="103"/>
      <c r="N60" s="12"/>
    </row>
    <row r="61" spans="1:14" ht="26.25" customHeight="1" x14ac:dyDescent="0.2">
      <c r="A61" s="33"/>
      <c r="B61" s="27"/>
      <c r="C61" s="27"/>
      <c r="D61" s="27"/>
      <c r="E61" s="4"/>
      <c r="F61" s="28"/>
      <c r="G61" s="27"/>
      <c r="H61" s="13"/>
      <c r="I61" s="27"/>
      <c r="J61" s="13"/>
      <c r="K61" s="13"/>
      <c r="L61" s="14"/>
      <c r="N61" s="12"/>
    </row>
    <row r="62" spans="1:14" ht="19.5" customHeight="1" x14ac:dyDescent="0.2">
      <c r="A62" s="33"/>
      <c r="B62" s="27"/>
      <c r="C62" s="3"/>
      <c r="D62" s="27"/>
      <c r="E62" s="4"/>
      <c r="F62" s="28"/>
      <c r="G62" s="27"/>
      <c r="H62" s="13"/>
      <c r="I62" s="27"/>
      <c r="J62" s="13"/>
      <c r="K62" s="13"/>
      <c r="L62" s="14"/>
      <c r="N62" s="12"/>
    </row>
    <row r="63" spans="1:14" ht="26.25" customHeight="1" x14ac:dyDescent="0.2">
      <c r="A63" s="33"/>
      <c r="B63" s="27"/>
      <c r="C63" s="3"/>
      <c r="D63" s="27"/>
      <c r="E63" s="4"/>
      <c r="F63" s="28"/>
      <c r="G63" s="27"/>
      <c r="H63" s="13"/>
      <c r="I63" s="27"/>
      <c r="J63" s="13"/>
      <c r="K63" s="13"/>
      <c r="L63" s="14"/>
      <c r="M63" s="23"/>
    </row>
    <row r="64" spans="1:14" ht="26.25" customHeight="1" x14ac:dyDescent="0.2">
      <c r="A64" s="33"/>
      <c r="B64" s="27"/>
      <c r="C64" s="3"/>
      <c r="D64" s="27"/>
      <c r="E64" s="4"/>
      <c r="F64" s="28"/>
      <c r="G64" s="27"/>
      <c r="H64" s="13"/>
      <c r="I64" s="27"/>
      <c r="J64" s="13"/>
      <c r="K64" s="13"/>
      <c r="L64" s="14"/>
      <c r="M64" s="23">
        <v>4988247.51</v>
      </c>
      <c r="N64" s="23"/>
    </row>
    <row r="65" spans="1:14" ht="26.25" customHeight="1" x14ac:dyDescent="0.2">
      <c r="A65" s="33"/>
      <c r="B65" s="27"/>
      <c r="C65" s="3"/>
      <c r="D65" s="27"/>
      <c r="E65" s="4"/>
      <c r="F65" s="28"/>
      <c r="G65" s="27"/>
      <c r="H65" s="13"/>
      <c r="I65" s="27"/>
      <c r="J65" s="13"/>
      <c r="K65" s="13"/>
      <c r="L65" s="14"/>
      <c r="M65" s="23">
        <f>+M64-J60</f>
        <v>970034.81000000052</v>
      </c>
      <c r="N65" s="23"/>
    </row>
    <row r="66" spans="1:14" ht="26.25" customHeight="1" x14ac:dyDescent="0.2">
      <c r="A66" s="33"/>
      <c r="B66" s="27"/>
      <c r="C66" s="3"/>
      <c r="D66" s="27"/>
      <c r="E66" s="4"/>
      <c r="F66" s="28"/>
      <c r="G66" s="27"/>
      <c r="H66" s="13"/>
      <c r="I66" s="27"/>
      <c r="J66" s="13"/>
      <c r="K66" s="13"/>
      <c r="L66" s="14"/>
    </row>
    <row r="67" spans="1:14" ht="26.25" customHeight="1" x14ac:dyDescent="0.2">
      <c r="A67" s="33"/>
      <c r="B67" s="27"/>
      <c r="C67" s="3"/>
      <c r="D67" s="27"/>
      <c r="E67" s="4"/>
      <c r="F67" s="4"/>
      <c r="G67" s="2"/>
      <c r="H67" s="15"/>
      <c r="I67" s="2"/>
      <c r="J67" s="14"/>
      <c r="K67" s="14"/>
      <c r="L67" s="14"/>
    </row>
    <row r="68" spans="1:14" ht="26.25" customHeight="1" x14ac:dyDescent="0.2">
      <c r="A68" s="33"/>
      <c r="B68" s="16"/>
      <c r="C68" s="17"/>
      <c r="D68" s="16"/>
      <c r="F68" s="18"/>
      <c r="G68" s="19"/>
      <c r="H68" s="20"/>
      <c r="I68" s="19"/>
      <c r="J68" s="21"/>
      <c r="K68" s="22"/>
      <c r="L68" s="22"/>
    </row>
    <row r="69" spans="1:14" ht="26.25" customHeight="1" x14ac:dyDescent="0.2">
      <c r="A69" s="33"/>
      <c r="B69" s="16"/>
      <c r="C69" s="17"/>
      <c r="D69" s="16"/>
      <c r="F69" s="18"/>
      <c r="G69" s="19"/>
      <c r="H69" s="20"/>
      <c r="I69" s="19"/>
      <c r="J69" s="21"/>
      <c r="K69" s="22"/>
      <c r="L69" s="22"/>
    </row>
    <row r="70" spans="1:14" ht="26.25" customHeight="1" x14ac:dyDescent="0.2">
      <c r="A70" s="33"/>
      <c r="B70" s="16"/>
      <c r="C70" s="17"/>
      <c r="D70" s="16"/>
      <c r="F70" s="18"/>
      <c r="G70" s="19"/>
      <c r="H70" s="20"/>
      <c r="I70" s="19"/>
      <c r="J70" s="21"/>
      <c r="K70" s="22"/>
      <c r="L70" s="22"/>
    </row>
    <row r="71" spans="1:14" ht="26.25" customHeight="1" x14ac:dyDescent="0.2">
      <c r="A71" s="33"/>
      <c r="B71" s="16"/>
      <c r="C71" s="17"/>
      <c r="D71" s="16"/>
      <c r="F71" s="18"/>
      <c r="G71" s="19"/>
      <c r="H71" s="20"/>
      <c r="I71" s="19"/>
      <c r="K71" s="22"/>
      <c r="L71" s="22"/>
    </row>
    <row r="72" spans="1:14" ht="26.25" customHeight="1" x14ac:dyDescent="0.2">
      <c r="A72" s="33"/>
      <c r="B72" s="16"/>
      <c r="C72" s="17"/>
      <c r="D72" s="16"/>
      <c r="F72" s="18"/>
      <c r="G72" s="19"/>
      <c r="H72" s="20"/>
      <c r="I72" s="19"/>
      <c r="K72" s="22"/>
      <c r="L72" s="22"/>
    </row>
    <row r="73" spans="1:14" ht="26.25" customHeight="1" x14ac:dyDescent="0.2">
      <c r="A73" s="33"/>
      <c r="B73" s="16"/>
      <c r="C73" s="17"/>
      <c r="D73" s="17"/>
      <c r="F73" s="18"/>
      <c r="G73" s="19"/>
      <c r="H73" s="20"/>
      <c r="I73" s="19"/>
      <c r="K73" s="22"/>
      <c r="L73" s="22"/>
    </row>
    <row r="74" spans="1:14" ht="26.25" customHeight="1" x14ac:dyDescent="0.2">
      <c r="A74" s="33"/>
      <c r="B74" s="16"/>
      <c r="C74" s="17"/>
      <c r="D74" s="17"/>
      <c r="F74" s="18"/>
      <c r="G74" s="19"/>
      <c r="H74" s="20"/>
      <c r="I74" s="19"/>
      <c r="K74" s="22"/>
      <c r="L74" s="22"/>
    </row>
    <row r="75" spans="1:14" ht="26.25" customHeight="1" x14ac:dyDescent="0.2">
      <c r="A75" s="33"/>
      <c r="B75" s="16"/>
      <c r="C75" s="17" t="s">
        <v>34</v>
      </c>
      <c r="D75" s="17"/>
      <c r="F75" s="18"/>
      <c r="G75" s="19"/>
      <c r="H75" s="20"/>
      <c r="I75" s="19"/>
      <c r="K75" s="22"/>
      <c r="L75" s="22"/>
    </row>
    <row r="76" spans="1:14" ht="26.25" customHeight="1" x14ac:dyDescent="0.2">
      <c r="A76" s="33"/>
      <c r="B76" s="16"/>
      <c r="C76" s="17"/>
      <c r="D76" s="17"/>
      <c r="F76" s="18"/>
      <c r="G76" s="19"/>
      <c r="H76" s="20"/>
      <c r="I76" s="19"/>
      <c r="K76" s="22"/>
      <c r="L76" s="22"/>
    </row>
    <row r="77" spans="1:14" ht="26.25" customHeight="1" x14ac:dyDescent="0.2">
      <c r="A77" s="33"/>
      <c r="B77" s="16"/>
      <c r="C77" s="17"/>
      <c r="D77" s="17"/>
      <c r="F77" s="18"/>
      <c r="G77" s="19"/>
      <c r="H77" s="20"/>
      <c r="I77" s="19"/>
      <c r="K77" s="22"/>
      <c r="L77" s="22"/>
    </row>
    <row r="78" spans="1:14" ht="26.25" customHeight="1" x14ac:dyDescent="0.2">
      <c r="A78" s="33"/>
      <c r="B78" s="16"/>
      <c r="C78" s="17"/>
      <c r="D78" s="17"/>
      <c r="F78" s="18"/>
      <c r="G78" s="19"/>
      <c r="H78" s="20"/>
      <c r="I78" s="19"/>
      <c r="K78" s="22"/>
      <c r="L78" s="22"/>
    </row>
    <row r="79" spans="1:14" ht="26.25" customHeight="1" x14ac:dyDescent="0.2">
      <c r="A79" s="33"/>
      <c r="B79" s="16"/>
      <c r="C79" s="17"/>
      <c r="D79" s="17"/>
      <c r="F79" s="18"/>
      <c r="G79" s="19"/>
      <c r="H79" s="20"/>
      <c r="I79" s="19"/>
      <c r="K79" s="22"/>
      <c r="L79" s="22"/>
    </row>
    <row r="80" spans="1:14" ht="26.25" customHeight="1" x14ac:dyDescent="0.2">
      <c r="A80" s="33"/>
      <c r="B80" s="16"/>
      <c r="C80" s="17"/>
      <c r="D80" s="17"/>
      <c r="F80" s="18"/>
      <c r="G80" s="19"/>
      <c r="H80" s="20"/>
      <c r="I80" s="19"/>
      <c r="K80" s="22"/>
      <c r="L80" s="22"/>
    </row>
    <row r="81" spans="1:12" ht="26.25" customHeight="1" x14ac:dyDescent="0.2">
      <c r="A81" s="33"/>
      <c r="B81" s="16"/>
      <c r="C81" s="17"/>
      <c r="D81" s="17"/>
      <c r="F81" s="18"/>
      <c r="G81" s="19"/>
      <c r="H81" s="20"/>
      <c r="I81" s="19"/>
      <c r="K81" s="22"/>
      <c r="L81" s="22"/>
    </row>
    <row r="82" spans="1:12" ht="26.25" customHeight="1" x14ac:dyDescent="0.2">
      <c r="A82" s="33"/>
      <c r="B82" s="16"/>
      <c r="C82" s="17"/>
      <c r="D82" s="17"/>
      <c r="F82" s="18"/>
      <c r="G82" s="19"/>
      <c r="H82" s="20"/>
      <c r="I82" s="19"/>
      <c r="K82" s="22"/>
      <c r="L82" s="22"/>
    </row>
    <row r="83" spans="1:12" ht="26.25" customHeight="1" x14ac:dyDescent="0.2">
      <c r="A83" s="24"/>
      <c r="B83" s="16"/>
      <c r="C83" s="17"/>
      <c r="D83" s="17"/>
      <c r="F83" s="18"/>
      <c r="G83" s="19"/>
      <c r="H83" s="20"/>
      <c r="I83" s="19"/>
      <c r="K83" s="22"/>
      <c r="L83" s="22"/>
    </row>
    <row r="84" spans="1:12" ht="26.25" customHeight="1" x14ac:dyDescent="0.2">
      <c r="A84" s="24"/>
      <c r="B84" s="16"/>
      <c r="C84" s="17"/>
      <c r="D84" s="17"/>
      <c r="F84" s="18"/>
      <c r="G84" s="19"/>
      <c r="H84" s="20"/>
      <c r="I84" s="19"/>
      <c r="K84" s="22"/>
      <c r="L84" s="22"/>
    </row>
    <row r="85" spans="1:12" ht="26.25" customHeight="1" x14ac:dyDescent="0.2">
      <c r="A85" s="24"/>
      <c r="B85" s="19"/>
      <c r="C85" s="17"/>
      <c r="D85" s="17"/>
      <c r="F85" s="18"/>
      <c r="G85" s="19"/>
      <c r="H85" s="20"/>
      <c r="I85" s="19"/>
      <c r="K85" s="22"/>
      <c r="L85" s="22"/>
    </row>
    <row r="86" spans="1:12" ht="26.25" customHeight="1" x14ac:dyDescent="0.2">
      <c r="A86" s="24"/>
      <c r="B86" s="19"/>
      <c r="C86" s="17"/>
      <c r="D86" s="17"/>
      <c r="F86" s="18"/>
      <c r="G86" s="19"/>
      <c r="H86" s="20"/>
      <c r="I86" s="19"/>
      <c r="K86" s="22"/>
      <c r="L86" s="22"/>
    </row>
    <row r="87" spans="1:12" ht="26.25" customHeight="1" x14ac:dyDescent="0.2">
      <c r="A87" s="24"/>
      <c r="B87" s="19"/>
      <c r="C87" s="17"/>
      <c r="D87" s="17"/>
      <c r="F87" s="18"/>
      <c r="G87" s="19"/>
      <c r="H87" s="20"/>
      <c r="I87" s="19"/>
      <c r="K87" s="22"/>
      <c r="L87" s="22"/>
    </row>
    <row r="88" spans="1:12" ht="26.25" customHeight="1" x14ac:dyDescent="0.2">
      <c r="A88" s="24"/>
      <c r="B88" s="19"/>
      <c r="C88" s="17"/>
      <c r="D88" s="17"/>
      <c r="F88" s="18"/>
      <c r="G88" s="19"/>
      <c r="H88" s="20"/>
      <c r="I88" s="19"/>
      <c r="K88" s="22"/>
      <c r="L88" s="22"/>
    </row>
    <row r="89" spans="1:12" ht="26.25" customHeight="1" x14ac:dyDescent="0.2">
      <c r="A89" s="24"/>
      <c r="B89" s="19"/>
      <c r="C89" s="17"/>
      <c r="D89" s="17"/>
      <c r="F89" s="18"/>
      <c r="G89" s="19"/>
      <c r="H89" s="20"/>
      <c r="I89" s="19"/>
      <c r="K89" s="22"/>
      <c r="L89" s="22"/>
    </row>
    <row r="90" spans="1:12" ht="26.25" customHeight="1" x14ac:dyDescent="0.2">
      <c r="A90" s="24"/>
      <c r="B90" s="19"/>
      <c r="C90" s="17"/>
      <c r="D90" s="17"/>
      <c r="F90" s="18"/>
      <c r="G90" s="19"/>
      <c r="H90" s="20"/>
      <c r="I90" s="19"/>
      <c r="K90" s="22"/>
      <c r="L90" s="22"/>
    </row>
    <row r="91" spans="1:12" ht="26.25" customHeight="1" x14ac:dyDescent="0.2">
      <c r="A91" s="24"/>
      <c r="B91" s="19"/>
      <c r="C91" s="17"/>
      <c r="D91" s="17"/>
      <c r="F91" s="18"/>
      <c r="G91" s="19"/>
      <c r="H91" s="20"/>
      <c r="I91" s="19"/>
      <c r="K91" s="22"/>
      <c r="L91" s="22"/>
    </row>
    <row r="92" spans="1:12" x14ac:dyDescent="0.2">
      <c r="A92" s="24"/>
    </row>
    <row r="93" spans="1:12" x14ac:dyDescent="0.2">
      <c r="A93" s="24"/>
    </row>
    <row r="94" spans="1:12" x14ac:dyDescent="0.2">
      <c r="A94" s="24"/>
    </row>
    <row r="95" spans="1:12" x14ac:dyDescent="0.2">
      <c r="A95" s="24"/>
    </row>
    <row r="96" spans="1:12" x14ac:dyDescent="0.2">
      <c r="A96" s="24"/>
    </row>
    <row r="97" spans="1:10" x14ac:dyDescent="0.2">
      <c r="A97" s="24"/>
    </row>
    <row r="98" spans="1:10" x14ac:dyDescent="0.2">
      <c r="A98" s="24"/>
    </row>
    <row r="99" spans="1:10" x14ac:dyDescent="0.2">
      <c r="A99" s="24"/>
    </row>
    <row r="100" spans="1:10" x14ac:dyDescent="0.2">
      <c r="A100" s="24"/>
    </row>
    <row r="101" spans="1:10" x14ac:dyDescent="0.2">
      <c r="A101" s="24"/>
    </row>
    <row r="102" spans="1:10" x14ac:dyDescent="0.2">
      <c r="A102" s="24"/>
    </row>
    <row r="103" spans="1:10" x14ac:dyDescent="0.2">
      <c r="A103" s="25"/>
      <c r="E103" s="8"/>
      <c r="H103" s="8"/>
      <c r="J103" s="8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rowBreaks count="6" manualBreakCount="6">
    <brk id="14" min="1" max="11" man="1"/>
    <brk id="21" min="1" max="11" man="1"/>
    <brk id="28" min="1" max="11" man="1"/>
    <brk id="36" min="1" max="11" man="1"/>
    <brk id="44" min="1" max="11" man="1"/>
    <brk id="52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2" sqref="Q4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"/>
  <sheetViews>
    <sheetView workbookViewId="0">
      <selection activeCell="O7" sqref="O7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PAGOS FACT PROV  AGOSTO 2023</vt:lpstr>
      <vt:lpstr>firma</vt:lpstr>
      <vt:lpstr>Hoja1</vt:lpstr>
      <vt:lpstr>'PAGOS FACT PROV  AGOSTO 2023'!Área_de_impresión</vt:lpstr>
      <vt:lpstr>'PAGOS FACT PROV  AGOSTO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2023-09-15T18:20:17Z</cp:lastPrinted>
  <dcterms:created xsi:type="dcterms:W3CDTF">2022-04-19T19:11:37Z</dcterms:created>
  <dcterms:modified xsi:type="dcterms:W3CDTF">2023-09-18T14:18:58Z</dcterms:modified>
</cp:coreProperties>
</file>