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oyectos ONE\OFICINA LIBRE ACCESO A LA INFORMACION ...DATOS\PAGO DE FACTURA PROVEEDORES\PRESENTACION PORTAL EXCELL 2022\"/>
    </mc:Choice>
  </mc:AlternateContent>
  <bookViews>
    <workbookView xWindow="0" yWindow="0" windowWidth="28800" windowHeight="12435" activeTab="1"/>
  </bookViews>
  <sheets>
    <sheet name="PAGO FACT. PROVEEDOR OCT2O22" sheetId="2" r:id="rId1"/>
    <sheet name="Hoja1" sheetId="1" r:id="rId2"/>
  </sheets>
  <definedNames>
    <definedName name="_xlnm.Print_Area" localSheetId="0">'PAGO FACT. PROVEEDOR OCT2O22'!$B$1:$L$128</definedName>
    <definedName name="_xlnm.Print_Titles" localSheetId="0">'PAGO FACT. PROVEEDOR OCT2O22'!$1:$7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18" i="2" l="1"/>
  <c r="J48" i="2" l="1"/>
  <c r="J69" i="2" l="1"/>
  <c r="J68" i="2"/>
  <c r="J67" i="2"/>
  <c r="J66" i="2"/>
  <c r="J65" i="2"/>
  <c r="J64" i="2"/>
  <c r="J63" i="2"/>
  <c r="J62" i="2"/>
  <c r="J61" i="2"/>
  <c r="J60" i="2"/>
  <c r="J58" i="2"/>
  <c r="J57" i="2"/>
  <c r="J56" i="2"/>
  <c r="J55" i="2"/>
  <c r="J54" i="2"/>
  <c r="J53" i="2"/>
  <c r="J52" i="2"/>
  <c r="J51" i="2"/>
  <c r="J50" i="2"/>
  <c r="J49" i="2"/>
  <c r="J47" i="2"/>
  <c r="J46" i="2"/>
  <c r="J45" i="2"/>
  <c r="J44" i="2"/>
  <c r="J43" i="2"/>
  <c r="J42" i="2"/>
  <c r="J59" i="2"/>
  <c r="J117" i="2" l="1"/>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H121" i="2" l="1"/>
  <c r="J41" i="2" l="1"/>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121" i="2" l="1"/>
  <c r="N121" i="2" s="1"/>
</calcChain>
</file>

<file path=xl/sharedStrings.xml><?xml version="1.0" encoding="utf-8"?>
<sst xmlns="http://schemas.openxmlformats.org/spreadsheetml/2006/main" count="682" uniqueCount="500">
  <si>
    <t>OFICINA NACIONAL DE ESTADÍSTICA (ONE)</t>
  </si>
  <si>
    <t>CANT.</t>
  </si>
  <si>
    <t>PROVEEDOR</t>
  </si>
  <si>
    <t>RNC</t>
  </si>
  <si>
    <t>CONCEPTO</t>
  </si>
  <si>
    <t>FACTURA NO. (NCF)</t>
  </si>
  <si>
    <t>FECHA FACTURA</t>
  </si>
  <si>
    <t>MONTO FACTURADO</t>
  </si>
  <si>
    <t>FECHA FIN FACTURA</t>
  </si>
  <si>
    <t>MONTO PAGADO A LA FECHA</t>
  </si>
  <si>
    <t>MONTO PENDIENTE</t>
  </si>
  <si>
    <t>ESTADO</t>
  </si>
  <si>
    <t>COMPANIA DOMINICANA DE TELEFONOS C POR A</t>
  </si>
  <si>
    <t>101001577</t>
  </si>
  <si>
    <t>Completo</t>
  </si>
  <si>
    <t>Comercial Payan, SRL</t>
  </si>
  <si>
    <t>101108053</t>
  </si>
  <si>
    <t>Altice Dominicana, SA</t>
  </si>
  <si>
    <t>101618787</t>
  </si>
  <si>
    <t>HUMANO SEGUROS S A</t>
  </si>
  <si>
    <t>102017174</t>
  </si>
  <si>
    <t>completo</t>
  </si>
  <si>
    <t>TOTAL</t>
  </si>
  <si>
    <t>Suplidora Reysa, EIRL</t>
  </si>
  <si>
    <t>130887594</t>
  </si>
  <si>
    <t>101761581</t>
  </si>
  <si>
    <t>101893931</t>
  </si>
  <si>
    <t>MAPFRE Salud ARS, S.A.</t>
  </si>
  <si>
    <t>Offitek, SRL</t>
  </si>
  <si>
    <t>401516454</t>
  </si>
  <si>
    <t>401037272</t>
  </si>
  <si>
    <t>GTG Industrial, SRL</t>
  </si>
  <si>
    <t>SEGURO NACIONAL DE SALUD</t>
  </si>
  <si>
    <t>CORPORACION DEL ACUEDUCTO Y ALCANTARILLADO DE SANTO DOMINGO</t>
  </si>
  <si>
    <t>130297118</t>
  </si>
  <si>
    <t>NO.LIB.</t>
  </si>
  <si>
    <t>00102447562</t>
  </si>
  <si>
    <t>101855681</t>
  </si>
  <si>
    <t>Josefina Barinas Fabian De Canario</t>
  </si>
  <si>
    <t>Columbus Networks Dominicana, S.A</t>
  </si>
  <si>
    <t>GOBERNACION DEL EDIFICIO GUBERNAMENTAL JUAN PABLO DUARTE</t>
  </si>
  <si>
    <t>GOBERNACION PROVINCIAL SANTIAGO</t>
  </si>
  <si>
    <t>430056693</t>
  </si>
  <si>
    <t>*</t>
  </si>
  <si>
    <t>EMPRESA DISTRIBUIDORA DE ELECTRICIDAD DEL ESTE S A</t>
  </si>
  <si>
    <t>Cecomsa, SRL</t>
  </si>
  <si>
    <t>101820217</t>
  </si>
  <si>
    <t>102316163</t>
  </si>
  <si>
    <t>401509563</t>
  </si>
  <si>
    <t>00106841182</t>
  </si>
  <si>
    <t>00115834780</t>
  </si>
  <si>
    <t>101011149</t>
  </si>
  <si>
    <t>101874503</t>
  </si>
  <si>
    <t>124014271</t>
  </si>
  <si>
    <t>130342873</t>
  </si>
  <si>
    <t>131230032</t>
  </si>
  <si>
    <t>131347452</t>
  </si>
  <si>
    <t>132218401</t>
  </si>
  <si>
    <t>TASIANA ALTAGRACIA POLANCO PEREZ</t>
  </si>
  <si>
    <t>Apolinar Alexander Duran Brito</t>
  </si>
  <si>
    <t>Viamar, SA</t>
  </si>
  <si>
    <t>Seguros Reservas, SA</t>
  </si>
  <si>
    <t>Flow, SRL</t>
  </si>
  <si>
    <t>You Color, SRL</t>
  </si>
  <si>
    <t>Construvil, SRL</t>
  </si>
  <si>
    <t>Multiperform, SRL</t>
  </si>
  <si>
    <t>Simbel,SRL</t>
  </si>
  <si>
    <t>RELACIÓN DE PAGO DE FACTURAS  PROVEEDORES DURANTE EL MES DE  OCTUBRE DEL 2022</t>
  </si>
  <si>
    <t>3906</t>
  </si>
  <si>
    <t>3533</t>
  </si>
  <si>
    <t>3540</t>
  </si>
  <si>
    <t>3332</t>
  </si>
  <si>
    <t>3331</t>
  </si>
  <si>
    <t>3537</t>
  </si>
  <si>
    <t>3351</t>
  </si>
  <si>
    <t>3891</t>
  </si>
  <si>
    <t>3574</t>
  </si>
  <si>
    <t>3568</t>
  </si>
  <si>
    <t>3834</t>
  </si>
  <si>
    <t>3676</t>
  </si>
  <si>
    <t>3431</t>
  </si>
  <si>
    <t>3902</t>
  </si>
  <si>
    <t>3426</t>
  </si>
  <si>
    <t>3565</t>
  </si>
  <si>
    <t>3430</t>
  </si>
  <si>
    <t>3643</t>
  </si>
  <si>
    <t>3809</t>
  </si>
  <si>
    <t>3578</t>
  </si>
  <si>
    <t>3743</t>
  </si>
  <si>
    <t>3452</t>
  </si>
  <si>
    <t>3781</t>
  </si>
  <si>
    <t>3453</t>
  </si>
  <si>
    <t>3454</t>
  </si>
  <si>
    <t>3704</t>
  </si>
  <si>
    <t>3712</t>
  </si>
  <si>
    <t>3602</t>
  </si>
  <si>
    <t>3660</t>
  </si>
  <si>
    <t>3625</t>
  </si>
  <si>
    <t>3487</t>
  </si>
  <si>
    <t>3714</t>
  </si>
  <si>
    <t>3855</t>
  </si>
  <si>
    <t>3389</t>
  </si>
  <si>
    <t>3787</t>
  </si>
  <si>
    <t>3811</t>
  </si>
  <si>
    <t>3813</t>
  </si>
  <si>
    <t>3835</t>
  </si>
  <si>
    <t>3385</t>
  </si>
  <si>
    <t>3387</t>
  </si>
  <si>
    <t>3940</t>
  </si>
  <si>
    <t>3879</t>
  </si>
  <si>
    <t>3894</t>
  </si>
  <si>
    <t>3649</t>
  </si>
  <si>
    <t>3637</t>
  </si>
  <si>
    <t>3481</t>
  </si>
  <si>
    <t>3672</t>
  </si>
  <si>
    <t>3691</t>
  </si>
  <si>
    <t>3424</t>
  </si>
  <si>
    <t>3923</t>
  </si>
  <si>
    <t>3842</t>
  </si>
  <si>
    <t>3790</t>
  </si>
  <si>
    <t>3593</t>
  </si>
  <si>
    <t>3900</t>
  </si>
  <si>
    <t>3687</t>
  </si>
  <si>
    <t>3639</t>
  </si>
  <si>
    <t>3882</t>
  </si>
  <si>
    <t>3846</t>
  </si>
  <si>
    <t>3696</t>
  </si>
  <si>
    <t>3650</t>
  </si>
  <si>
    <t>3348</t>
  </si>
  <si>
    <t>3421</t>
  </si>
  <si>
    <t>3665</t>
  </si>
  <si>
    <t>3397</t>
  </si>
  <si>
    <t>3414</t>
  </si>
  <si>
    <t>3642</t>
  </si>
  <si>
    <t>3609</t>
  </si>
  <si>
    <t>3497</t>
  </si>
  <si>
    <t>3662</t>
  </si>
  <si>
    <t>3870</t>
  </si>
  <si>
    <t>3737</t>
  </si>
  <si>
    <t>3403</t>
  </si>
  <si>
    <t>3904</t>
  </si>
  <si>
    <t>3594</t>
  </si>
  <si>
    <t>3500</t>
  </si>
  <si>
    <t>3329</t>
  </si>
  <si>
    <t>3401</t>
  </si>
  <si>
    <t>3868</t>
  </si>
  <si>
    <t>3936</t>
  </si>
  <si>
    <t>3866</t>
  </si>
  <si>
    <t>3634</t>
  </si>
  <si>
    <t>3611</t>
  </si>
  <si>
    <t>3815</t>
  </si>
  <si>
    <t>3844</t>
  </si>
  <si>
    <t>3850</t>
  </si>
  <si>
    <t>3851</t>
  </si>
  <si>
    <t>3577</t>
  </si>
  <si>
    <t>3822</t>
  </si>
  <si>
    <t>3946</t>
  </si>
  <si>
    <t>3538</t>
  </si>
  <si>
    <t>3661</t>
  </si>
  <si>
    <t>3701</t>
  </si>
  <si>
    <t>3779</t>
  </si>
  <si>
    <t>3579</t>
  </si>
  <si>
    <t>3413</t>
  </si>
  <si>
    <t>3518</t>
  </si>
  <si>
    <t>3797</t>
  </si>
  <si>
    <t>3566</t>
  </si>
  <si>
    <t>3400</t>
  </si>
  <si>
    <t>3670</t>
  </si>
  <si>
    <t>3698</t>
  </si>
  <si>
    <t>3736</t>
  </si>
  <si>
    <t>3641</t>
  </si>
  <si>
    <t>3553</t>
  </si>
  <si>
    <t>3522</t>
  </si>
  <si>
    <t>3799</t>
  </si>
  <si>
    <t>3482</t>
  </si>
  <si>
    <t>3595</t>
  </si>
  <si>
    <t>3766</t>
  </si>
  <si>
    <t>3614</t>
  </si>
  <si>
    <t>00100696509</t>
  </si>
  <si>
    <t>00107495699</t>
  </si>
  <si>
    <t>00107960353</t>
  </si>
  <si>
    <t>00108172487</t>
  </si>
  <si>
    <t>01100317443</t>
  </si>
  <si>
    <t>101003561</t>
  </si>
  <si>
    <t>101008492</t>
  </si>
  <si>
    <t>101012072</t>
  </si>
  <si>
    <t>101014334</t>
  </si>
  <si>
    <t>101049847</t>
  </si>
  <si>
    <t>101599782</t>
  </si>
  <si>
    <t>101801808</t>
  </si>
  <si>
    <t>101821248</t>
  </si>
  <si>
    <t>101840927</t>
  </si>
  <si>
    <t>123003846</t>
  </si>
  <si>
    <t>130189455</t>
  </si>
  <si>
    <t>130228698</t>
  </si>
  <si>
    <t>130359733</t>
  </si>
  <si>
    <t>130411131</t>
  </si>
  <si>
    <t>130539138</t>
  </si>
  <si>
    <t>130570592</t>
  </si>
  <si>
    <t>130738582</t>
  </si>
  <si>
    <t>130769664</t>
  </si>
  <si>
    <t>130813868</t>
  </si>
  <si>
    <t>130855773</t>
  </si>
  <si>
    <t>130862672</t>
  </si>
  <si>
    <t>130989362</t>
  </si>
  <si>
    <t>131014722</t>
  </si>
  <si>
    <t>131056938</t>
  </si>
  <si>
    <t>131155091</t>
  </si>
  <si>
    <t>131205267</t>
  </si>
  <si>
    <t>131209947</t>
  </si>
  <si>
    <t>131221173</t>
  </si>
  <si>
    <t>131309607</t>
  </si>
  <si>
    <t>131399215</t>
  </si>
  <si>
    <t>131403603</t>
  </si>
  <si>
    <t>131407552</t>
  </si>
  <si>
    <t>131412602</t>
  </si>
  <si>
    <t>131505635</t>
  </si>
  <si>
    <t>131823132</t>
  </si>
  <si>
    <t>131828002</t>
  </si>
  <si>
    <t>132003098</t>
  </si>
  <si>
    <t>132020081</t>
  </si>
  <si>
    <t>132097165</t>
  </si>
  <si>
    <t>132113901</t>
  </si>
  <si>
    <t>132139552</t>
  </si>
  <si>
    <t>132228243</t>
  </si>
  <si>
    <t>132271272</t>
  </si>
  <si>
    <t>132374802</t>
  </si>
  <si>
    <t>132609042</t>
  </si>
  <si>
    <t>Lalito Ramon Vargas</t>
  </si>
  <si>
    <t>Elsa Margarita de la Cruz Matos</t>
  </si>
  <si>
    <t>JUAN RAFAEL GOMEZ LUNA</t>
  </si>
  <si>
    <t>Lady Altagracia Ortíz Parra</t>
  </si>
  <si>
    <t>EIRA ARILANDIA MEJIA ENCARNACION</t>
  </si>
  <si>
    <t>EDITORA DEL CARIBE C POR A</t>
  </si>
  <si>
    <t>GULFSTREAM PETROLEUM DOMINICANA S DE RL</t>
  </si>
  <si>
    <t>Industrias Banilejas, SAS</t>
  </si>
  <si>
    <t>Editora Listin Diario, SA</t>
  </si>
  <si>
    <t>Muebles Omar, SA</t>
  </si>
  <si>
    <t>AUTO SERVICIO JAPONES S A</t>
  </si>
  <si>
    <t>Inversiones Yang, SRL</t>
  </si>
  <si>
    <t>Edesur Dominicana, S.A</t>
  </si>
  <si>
    <t>Skagen, SRL</t>
  </si>
  <si>
    <t>Ozavi Rent Car, SRL</t>
  </si>
  <si>
    <t>Sigmatec, SRL</t>
  </si>
  <si>
    <t>COMPU-OFFICE DOMINICANA, SRL</t>
  </si>
  <si>
    <t>D&amp;F Papelería, SRL</t>
  </si>
  <si>
    <t>Suplidores Diversos, SRL</t>
  </si>
  <si>
    <t>JB GLOBAL SUPPLY, SRL</t>
  </si>
  <si>
    <t>Grupo Astro, SRL</t>
  </si>
  <si>
    <t>Inversiones Tejeda Valera Inteval, SRL</t>
  </si>
  <si>
    <t>Zec Zolo Enfoke Creativo, EIRL</t>
  </si>
  <si>
    <t>Sonar Investments, SRL</t>
  </si>
  <si>
    <t>Abastecimientos Comerciales FJJ, SRL</t>
  </si>
  <si>
    <t>DISTRIBUIDORA Y SERVICIOS DIVERSOS DISOPE, SRL</t>
  </si>
  <si>
    <t>Provesol Proveedores de Soluciones, SRL</t>
  </si>
  <si>
    <t>Jowid Graphic, SRL</t>
  </si>
  <si>
    <t>Serenc Group Comunicación Creativa, SRL</t>
  </si>
  <si>
    <t>PA CATERING, SRL</t>
  </si>
  <si>
    <t>Francis Tipico &amp; Gourmet, SRL</t>
  </si>
  <si>
    <t>Soluciones Empresariales Monegro Crispin, SRL</t>
  </si>
  <si>
    <t>Savant Consultores, SRL</t>
  </si>
  <si>
    <t>Sketchprom, SRL</t>
  </si>
  <si>
    <t>Express Servicios Logisticos ESLOGIST, EIRL</t>
  </si>
  <si>
    <t>Químicos Múltiples Leslie, SRL</t>
  </si>
  <si>
    <t>A.Z. Print Shop, SRL</t>
  </si>
  <si>
    <t>Suministros Guipak, SRL</t>
  </si>
  <si>
    <t>Ramirez &amp; Mojica Envoy Pack Courier Express, SRL</t>
  </si>
  <si>
    <t>Comercial 2MB, SRL</t>
  </si>
  <si>
    <t>Aldisa Business World, SRL</t>
  </si>
  <si>
    <t>Xavier Vargas, Ingeniería Electromecánica, EIRL</t>
  </si>
  <si>
    <t>Consorcio SPS</t>
  </si>
  <si>
    <t>Made Gómez Grupo de Impresión, SRL</t>
  </si>
  <si>
    <t>Impredom, SRL</t>
  </si>
  <si>
    <t>FGF Multiservice, SRL</t>
  </si>
  <si>
    <t>Transportaciones &amp; Servicios Veroper, SRL</t>
  </si>
  <si>
    <t>Mujeres Emprendedoras Suplidoras Del Estados Mes, SRL</t>
  </si>
  <si>
    <t>Merary Saldaña Creaciones, EIRL</t>
  </si>
  <si>
    <t>Constructora Capcon, SRL</t>
  </si>
  <si>
    <t>BANCO CENTRAL DE LA REPUBLICA DOMINICANA</t>
  </si>
  <si>
    <t>NoBrainerData LLC</t>
  </si>
  <si>
    <t>401007551</t>
  </si>
  <si>
    <t>85-3975569</t>
  </si>
  <si>
    <t>2DO. PAGO 25%  PRODUCTO 1, CONSULTORIA PARA EL DISEÑO DE LAS MUESTRAS DE LA ENCUESTA NACIONAL DE HOGARES DE PROPOSITOS MULTIPLES(ENHOGAR-2022) Y DE LA ENCUESTA NACIONAL DE ACTIVIDADES ECONOMICA (ENAE-2022), S/ SOLICITUD, CERTIFICACION CONTRATO Y FACTURA A</t>
  </si>
  <si>
    <t>PAGO (20%) DEL CONTRATO NO. BS-0010315-2022, SERVICIO DE CONSULTORIA PARA LA IDENTIFICACION DE LOS INDICADORES DE LA ENHOGAR-MIC-2019, SEGUN SOLICITUD, CONTRATO Y FACTURA ANEXA.</t>
  </si>
  <si>
    <t>PAGO SERVICIO ACTO  DE RECEPCION Y LECTURA DE PROPUESTAS SOBRE A Y B, SOBRE PROPUESTAS ECONOMICAS Y PROCESO DE IMPRESION DE BOLETAS CENSALES PARA SER UTILIZADAS EN EL X CNPV 2022, SEGUN SOLICITUD PAGO Y FACTURA ANEXA.</t>
  </si>
  <si>
    <t>PAGO SERVICIOS JURIDICOS, ACTOS DE RECEPCION,  APERTURA Y LECTURA DE SOBRES A Y B, PARA SER UTILIZADOS EN LOS TRABAJOS DEL X CENSO NACIONAL DE POBLACION Y VIVIENDAS 2022, SEGUN SOLICITUD DE PAGO Y FACTURA ANEXA.</t>
  </si>
  <si>
    <t>PAGO SERVICIO DE NOTARIZACION DE CONTRATOS PARA SER UTILIZADOS EN TRABAJOS DEL X CENSO NACIONAL DE POBLACION Y VIVIENDAS 2022, SEGUN SOLICITUD DE PAGO Y FACTURA  ANEXA.</t>
  </si>
  <si>
    <t>PAGO SERVICIO DE LEGALIZACION DE CONTRATOS, PARA SER UTILIZADOS POR LA INSTITUCION Y EN LOS TRABAJOS REALIZADOS DE CARA AL X CENSO NACIONAL DE POBLACION Y VIVIENDA, SEGUN SOLICITUD Y FACTURA ANEXA.</t>
  </si>
  <si>
    <t>2DO Y 3ER PAGO DEL (5%) Y (10%) DEL CONTRATO NO. BS-0006238-2022, CONSULTORIA DE GEOESTADISTICA DIGITAL, ACTUALIZACION DEL SISTEMA Y MANUALES DE ENTRENAMIENTO, SEGUN SOLICITUD DE PAGO, CONTRATO Y FACTURA ANEXA.</t>
  </si>
  <si>
    <t>PAGO CONSULTORIA DE GEOESTADISTICA DIGITAL, ACTUALIZACION DEL SISTEMA Y MANUALES DE ENTRENAMIENTO PARA EL X CNPV-2022, SEGUN SOLICITUD PAGO CERTIFICACION CONTRATO Y FACTURA ANEXA.</t>
  </si>
  <si>
    <t>PAGO (40%) SALDO RESTANTE DEL CONTRA.  NO. ADD. BS-0011809-2022, CONSULTORIA DE "DESARROLLO E IMPLEMENTACION DEL SISTEMA DE RECOLECCION, PROCESAMIENTO Y TABULACION DE DATOS CENSALES DEL X CNPV 2022, SEGUN CONTRATO Y FACT. ANEXA</t>
  </si>
  <si>
    <t>PAGO SERVICIO DE CATERING PARA VIERNES TEMATICO OCTUBRE, CELEBRADO EL DIA 7 DE OCTUBRE 2022, SEGUN OS-ONE-2022-00425 Y FACTURA ANEXA.</t>
  </si>
  <si>
    <t>PAGO ADQUISICION DE 2 (DOS) MANTELES PARA USO DE LA ESCUELA NACIONAL DE ESTADISTICA, SEGUN OC-ONE-2022-00202 Y FACTURA ANEXA.</t>
  </si>
  <si>
    <t>PAGO ADQUISICION DE CHALECOS CON CINTAS REFLECTIVAS, UTILIZADOS EN LA PRUEBA CENSAL DEL X CNPV, SEGUN O/C ONE-2022-00301 Y FACTURA ANEXA.</t>
  </si>
  <si>
    <t>PAGO SERVICIO DE (45) LINEAS DE INTERNET, UTILIZADA POR  REGISTRO DE OFERTAS ECONOMICAS (ROE-2022-2), CORRESPONDIENTE AL MES SEPTIEMBRE 2022, SEGUN SOLICITUD PAGO Y FACTURA ANEXA.</t>
  </si>
  <si>
    <t>PAGO SERVICIO DE 14 FLOTAS CON INTERNET, PARA EL X CENSO NACIONAL DE POBLACION Y VIVIENDA 2022, CORRESPONDIENTE AL MES DE OCTUBRE 2022, SEGUN SOLICITUD PAGO Y FACTURA ANEXA.</t>
  </si>
  <si>
    <t>PAGO SERVICIO DE INTERNET (10GBTS), UTILIZADO EN LA PREPARACION DE TABLETAS Y EL LEVANTAMIENTO PARA EL X CENSO NACIONAL DE POBLACION Y VIVIENDA, CORRESPONDIENTE AL MES DE SEPTIEMBRE 2022, SEGUN SOLICITUD Y FACTURAS ANEXAS.</t>
  </si>
  <si>
    <t>PAGO SERVICIO TELEFONICO (FLOTAS) PARA USO DE LA INSTITUCION, CORRESPONDIENTE A LOS NCF: B1500181162 Y B1500181159 RESPECTIVAMENTE, CORRESP.  AL MES DE SEPTIEMBRE 2022, SEGUN SOLICITUD Y FACTURAS ANEXAS.</t>
  </si>
  <si>
    <t>PAGO SERVICIO TELEFONICO, PARA USO DE LA INSTITUCION, CORRESPONDIENTE A LOS NCF: B1500181160 Y B1500181148 RESPECTIVAMENTE, CORRESPONDIENTE AL MES DE SEPTIEMBRE 2022, SEGUN SOLICITUD Y FACTURAS ANEXAS.</t>
  </si>
  <si>
    <t>PAGO RENOVACION DE SUSCRIPCION DE PERIODICO PARA EL SUMINISTRO DIARIO DE DOS EJEMPLARES PERIODICO EL CARIBE VIGENCIA DEL 17/10/2022 AL 16/10/2023, SEGUN OS-ONE-2022-00413 Y FACTURA ANEXA.</t>
  </si>
  <si>
    <t>PAGO ADQUISICION DE TICKETS DE COMBUSTIBLES PARA USO DE LA INSTITUCION, CORRESPONDIENTE AL MES DE OCTUBRE 2022, SEGUN CONTRATO NO. BS-0012215-2022 Y FACTURA ANEXA.</t>
  </si>
  <si>
    <t>PAGO SERVICIO DE MANTENIMIENTO PREVENTIVO PARA EL VEHICULO MAZDA BT-50, PLACA NO. EL09266, PERTENECIENTE A ESTA INSTITUCION, SEGUN O/S ONE-2022-00401 Y FACTURA ANEXA.</t>
  </si>
  <si>
    <t>PAGO ADQUISICION DE 576 PAQUETES DE CAFE 12/1 PARA CONSUMO EN LA INSTITUCION, SOLICITADO POR DPTO. ADMINISTRATIVO, SEGUN OC-ONE-2022-00428 Y FACTURA ANEXA.</t>
  </si>
  <si>
    <t>PAGO SERVICIO DE PUBLICACION EN PERIODICO DE CIRCULACION NACIONAL PARA CONVOCATORIAS PROCESOS DE SITUACION DE URGENCIAS CON MIRA AL X CENSO NACIONAL DE POBLACION Y VIVIENDA, SEGUN O/S ONE-2022-00344 Y FACTURA ANEXA.</t>
  </si>
  <si>
    <t>PAGO ADQUISICION DE SILLAS ERGONOMICA CON RESPALDO LUMBAR Y ESPALDAR CON SOPORTE, PARA SER UTILIZADOS EN LA INSTITUCION, SEGUN O/C ONE-2022-00415 Y FACTURA ANEXA.</t>
  </si>
  <si>
    <t>PAGO ALQUILER DE DOS LOCALES UBICADOS EN EL SECTOR DON BOSCO, PARA ALMACENAMIENTO DE DOCUMENTOS Y MATERIALES DE LA INSTITUCION, CORRESPONDIENTE AL MES DE OCTUBRE 2022, SEGUN SOLICITUD Y FACTURA ANEXA.</t>
  </si>
  <si>
    <t>PAGO SERVICIO DE REPARACION A VEHICULO ISUZU, PLACA EL02490, PERTENECIENTE A LA INSTITUCION, SEGUN O/S ONE-2022-00422 Y FACTURA ANEXA.</t>
  </si>
  <si>
    <t>1ER. PAGO FACTURA B1500044388, POR SERVICIO DE 19017 LINEAS DE INTERNET 10GBTS PARA SER UTILIZADAS EN LA PREPARACION DE TABLETAS PARA EL X CENSO NACIONAL DE POBLACION Y VIVIENDA 2022, CORRESP. AL  MES DE OCTUBRE 2022, SEGUN SOLICITUD  Y  FACTURA ANEXA</t>
  </si>
  <si>
    <t>2.DO Y ULTIMO PAGO FACTURA B1500044388, POR SERVICIO DE 19017 LINEAS DE INTERNET 10GBTS (EQUIPOS MOVILES INCLUIDOS) PARA SER UTILIZADAS EN LA PREPARACION DE TABLETAS PARA EL X CENSO NACIONAL DE POBLACION Y VIVIENDA 2022, CORRESP. AL  MES DE OCTUBRE 2022,</t>
  </si>
  <si>
    <t>PAGO SERVICIO DE (5,000) LINEAS DE INTERNET 10GBTS, UTILIZADOS EN LA PREPARACION DE TABLETAS Y EL LEVANTAMIENTO PARA EL X CENSO NACIONAL DE POBLACION Y VIVIENDA, CORRESP. AL MES DE SEPTIEMBRE 2022, SEGUN SOLICITUD Y FACTURA  ANEXA.</t>
  </si>
  <si>
    <t>PAGO SERVICIO DE FLOTAS PARA SER UTILIZADAS EN EL LEVANTAMIENTO PARA EL X CENSO NACIONAL DE POBLACION Y VIVIENDA CORRESP. A LOS MESES DE SEPTIEMBRE Y OCTUBRE DE 2022, SEGUN SOLICITUD Y FACTURAS ANEXAS.</t>
  </si>
  <si>
    <t>PAGO SERVICIO DE INTERNET PREMIUM PLUS 100 MBPS-10MBPS PARA USO DE LA INSTITUCION, CORRESPONDIENTE AL MES DE OCTUBRE 2022, SEGUN SOLICITUD Y FACTURA ANEXA.</t>
  </si>
  <si>
    <t>PAGO SERVICIO DE SALUD (MAPFRE COMPLEMENTARIO) PARA EL PERSONAL DE ESTA INSTITUCION, CORRESPONDIENTE AL MES DE OCTUBRE 2022, SEGUN SOLICITUD PAGO Y FACTURA ANEXA.</t>
  </si>
  <si>
    <t>PAGO TOTAL DEL CONTRATO NO. BS-0010852-2022, ADQUISICION DE INSUMO (AZUCAR CREMA PAQ. 5 LBS., PARA SER UTILIZADOS EN EL X CENSO NACIONAL DE POBLACION Y VIVIENDA, SEGUN CONTRATO Y FACTURA ANEXA.</t>
  </si>
  <si>
    <t>PAGO SERVICIO DE ENERGIA ELECTRICA DE LA INSTITUCION, SEDE ONE, EQUIPOS TECNOLOGICOS, ELECTRODOMESTICOS, LUMINARIAS Y LOCAL ALQUILADO, CORRESPONDIENTE AL MES DE OCTUBRE 2022, SEGUN SOLICITUDES DE PAGO Y FACTURAS ANEXAS.</t>
  </si>
  <si>
    <t>PAGO SERVICIO DE ENERGIA ELECTRICA DEL CENTRO LOGISTICO DEL X CENSO NACIONAL DE POBLACION Y VIVIENDA 2022, UBICADO EN EL KM. 9 1/2  DE LA AUTOPISTA DUARTE. CORRESP.,  AL PERIODO DEL 25/08/2022 AL 16/092022, SEGUN SOLICITUD PAGO  Y FACTURA ANEXA.</t>
  </si>
  <si>
    <t>PAGO ADQUISICION DE SILLON EJECUTIVO TUNE TAPIZADO EN PVC NEGRO, SEGUN OC-ONE-2022-00414 Y FACTURA ANEXA.</t>
  </si>
  <si>
    <t>PAGO SERVICIO DE INTERNET BANDA ANCHA DE 100MB PARA LA INSTITUCION, CORRESPONDIENTE AL MES DE OCTUBRE 2022, SEGUN SOLICITUD DE PAGO Y FACTURA ANEXA.</t>
  </si>
  <si>
    <t>PAGO SERVICIO DE INTERNET BANDA ANCHA DE 100MB, PARA CUBRIR EL INCREMENTO DEL ANCHO DE BANDA QUE SE REQUIERE PARA EL X CENSO NACIONAL DE POBLACION Y VIVIENDA 2022, CORRESPONDIENTE AL MES DE OCTUBRE  2022, SEGUN SOLICITUD PAGO Y FACTURA ANEXA.</t>
  </si>
  <si>
    <t>PAGO SERVICIO DE SEGURIDAD PERIMETRAL PARA EL FORTALECIMIENTO DE LA INFRAESTRUCTURA DE LAS TELECOMUINICACIONES EN LA INSTITUCION, CORRESPONDIENTE AL MES DE OCTUBRE 2022, SEGUN SOLICITUD PAGO Y FACTURA ANEXA.</t>
  </si>
  <si>
    <t>PAGO POLIZA No. 2-2-112--0043221 COBERTURA DE RIESGO DE ACCIDENTES PARA EL PERSONAL DE LEVANTAMIENTO DE REGISTRO DE OFERTAS Y EDIFICACIONES (ROE-2-2022) CORRESP., AL PERIODO DEL 14/09/2022 AL 11/10/2022, SEGUN  SOLICITUD PAGO Y FACTURA ANEXA</t>
  </si>
  <si>
    <t>PAGO POLIZA No. 2-2-112--0043222 COBERTURA DE RIESGO DE ACCIDENTES PARA EL PERSONAL DE LEVANTAMIENTO DE REGISTRO DE OFERTAS Y EDIFICACIONES (ROE-2-2022) CORRESP., AL PERIODO DEL 07/09/2022 AL 04/10/2022, SEGUN  SOLICITUD PAGO Y FACTURA ANEXA</t>
  </si>
  <si>
    <t>PAGO ADQUISICION DE INSUMOS PARA CONFECCION DE CARNET DE IDENTIFICACION PARA EL X CENSO NACIONAL DE POBLACION Y VIVIENDA 2022, SEGUN OC-ONE-2022-00447 Y FACTURA ANEXA.</t>
  </si>
  <si>
    <t>PAGO ADQUISICION DE MATERIALES GASTABLES DE OFICINA PARA EL LEVANTAMIENTO DEL X CENSO NACIONAL DE POBLACION Y VIVIENDA 2022, SEGUN SOLICITUD PAGO, CERTIFICACION CONTRATO Y FACTURA ANEXA.</t>
  </si>
  <si>
    <t>PAGO ADQUISICION DE SOBRES TIPO CARTAS PARA SER UTILIZADOS EN LOS TRABAJOS DEL X CENSO NACIONAL DE POBLACION Y VIVIENDA, SEGUN O/C ONE-2022-00390 Y FACTURA ANEXA.</t>
  </si>
  <si>
    <t>PAGO TOTAL DEL CONTRATO NO. BS-0010653-2022, ADQUISICION DE 5,250 REGLETAS ELECTTRICA DE 6 PUERTO FORZA, PARA SER UTILIZADOS EN LOS TRABAJOS DEL X CNPV, SEGUN CONTRATO Y FACTURA ANEXA.</t>
  </si>
  <si>
    <t>PAGO SERVICIO DE SALUD (HUMANO COMPLEMENTARIO) PARA EL PERSONAL DE ESTA INSTITUCION, CORRESPONDIENTE AL MES DE OCTUBRE 2022, SEGUN SOLICITUD PAGO Y FACTURA ANEXA.</t>
  </si>
  <si>
    <t>PAGO ADQUISICION DE (2) LAPTOP (PORTATIL) DELL LATITUDE, (5) COMPUTADORAS DELL PRECISION, PARA SER UTILIZADAS EN ESTA INSTITUCION, SEGUN CONTRATO NO. BS-0010875-2022 Y FACTURA ANEXA.</t>
  </si>
  <si>
    <t>PAGO ADQUISICION DE EQUIPOS DE INFORMATICAS (COMPUTADORAS DE ALTO RENDIMIENTO, LAPTOPS PORTATIL, MONITORES, IMPRESORAS), PARA SER UTILIZADOS EN LOS TRABAJOS DEL X CNPV, SEGUN CONTRATO NO. BS-0010718-2022 Y FACTURA ANEXA.</t>
  </si>
  <si>
    <t>PAGO PARCIAL DEL CONTRATO NO. BS-0010875-2022, ADQUISICION DE ESCANER, IMPRESORA MULTIFUNCIONAL, COMPUTADORAS DE ESCRITORIO, LAPTOP, HEADSET, ADAPTADORES, MOUSE USB. PARA SER UTILIZADOS EN LA INFRAESTRUCTURA TECN. INSTITUCIONAL, SEGUN CONTRATO Y FACT. ANE</t>
  </si>
  <si>
    <t>ULTIMO  PAGO  CERTIFICACION BS-0010875-2022, ADQUISICION DE EQUIPOS Y ACCESORIOS DE TECNOLOGIA (2 IMPRESORA HP COLOR LASERJET) PARA FORTALECER LA INFRAESTRUCTURA TECNOLOGICA INSTITUCIONAL, SEGUN SOLICITUD PAGO, CERTIFICACION CONTRATO Y FACTURA ANEXA.</t>
  </si>
  <si>
    <t>1ER. PAGO DEL 20% DEL VALOR TOTAL CERTIFICACION CONTRATO BS-0012508-2022 ALQUILER DE CAMIONES A SER UTILIZADOS EN LA RUTA DE DISTRIBUCCION MATERIALES GASTABLE, Y DISTRIBUCCION DEL PERSONAL DE SUP. DEL X CNPV, SEGUN SOLICITUD, CERTIFICACION  Y FACTURA ANEX</t>
  </si>
  <si>
    <t>PAGO ADQUISICION MODULO (ARCHIVO) RODANTE EN METAL DE 3 GAVETAS C/SILVER  8 1/2 X 13, INCLUYE LLAVES CON SISTEMA ANTIVUELCO Y PINTURA ELECTRONICA, SEGUN OC-ONE-2022-00416 Y FACTURA ANEXA.</t>
  </si>
  <si>
    <t>PAGO DEL COSTO TOTAL DEL DIPLOMADO EN "ANALISIS Y MEJORA DE PROCESOS", QUE REALIZARON (10) COLABORADORES DE ESTA INSTITUCION, SEGUN SOLICITUD DE PAGO Y FACTURA ANEXA.</t>
  </si>
  <si>
    <t>PAGO ADQUISICION DE MATERIALES GASTABLE DE OFICINA, PARA EL LEVANTAMIENTO DEL X CENSO NACIONAL DE POBLACION Y VIVIENDA 2022, SEGUN SOLICITUD PAGO, CERTIFICACION CONTRATO Y FACTURA ANEXA.</t>
  </si>
  <si>
    <t>PAGO ADQUISICION DE INSUMOS Y MATERIALES GASTABLES DIVERSOS PARA SER UTILIZADOS EN EL X CENSO NACIONAL DE POBLACION Y VIVIENDA 2022, SEGUN SOLICITUD PAGO, CERTIFICACION CONTRATO Y FACTURAS ANEXAS.</t>
  </si>
  <si>
    <t>PAGO TOTAL DEL CONTRATO NO. BS-0010878-2022, ADQUISICION DE MATERIALES DE LIMPIEZA (DETERGENTE EN POLVO 800G, GUANTES AMARILLO Y ZAFACON PLASTICO), PARA SER UTILIZADOS EN EL X CNPV, SEGUN CONTRATO Y FACTURA ANEXA.</t>
  </si>
  <si>
    <t>PAGO IMPRESION DE BOLETAS, MANUALES E INSTRUCTIVOS PARA SER UTILIZADOS EN EL X CENSO NACIONAL DE POBLACION Y VIVIENDA 2022, SEGUN SOLICITUD PAGO, CERTIFICACION CONTRATO Y FACTURA ANEXA.</t>
  </si>
  <si>
    <t>PAGO RESTANTE (80%) DEL CONTRATO NO. BS-0011161-2022, IMPRESION Y ADQ. DE ETIQUETAS CENSALES PARA IDENTIFICACION DE VIVIENDAS DEL LEVANTAMIENTO EN EL X CENSO NACIONAL DE POBLACION Y VIVIENDA 2022, SEGUN CONTRATO Y FACTURA ANEXA.</t>
  </si>
  <si>
    <t>PAGO ADQUISICION DE MATERIAL GASTABLE DE OFICINA (ESPIRALES 16MM 100/1, CINTAS ADHESIVAS DOBLE CARA, PARA SER UTILIZADOS EN EL LEVANTAMIENTO DEL X CENSO NACIONAL DE POBLACION Y VIVIENDA, SEGUN CONTRATO NO. BS-0011856-2022 Y FACTURA ANEXA.</t>
  </si>
  <si>
    <t>1ER. PAGO 20% DEL TOTAL DEL CONTRATO CON LA EMISION DE LA CERTIFICACION DEL CONTRATO POR LA ADQUISICION DE ARTICULOS DE IDENTIFICACION PARA EL PERSONAL DE CAMPO DEL LEVANTAMIENTO DEL X CNPV 2022, SEGUN SOLICITUD PAGO, CERTIFICACION Y FACTURA ANEXOS.</t>
  </si>
  <si>
    <t>PAGO 80% RESTANTE CORRESPONDIENTE AL LOTE 5, 6380 TABLETAS, SEGUN CERTIFICACION CONTRATO BS-0006616-2022, PARA SER UTILIZADAS EN EL X CENSO NACIONAL DE POBLACION Y VIVIENDA 2022, SEGUN SOLICITUD PAGO, CERTIFICACION Y FACTURA ANEXA.</t>
  </si>
  <si>
    <t>PAGO IMPRESION DE PRODUCTOS DIVERSOS PARA EL PROYECTO REGISTRO DE OFERTAS Y EDIFICACIONES ROE-2022-2, SEGUN OC-ONE-2022-00359 Y FACTURA ANEXA.</t>
  </si>
  <si>
    <t>PAGO ADQUISICION DE (11) UNIDADES DE COMPUTADORAS DELL OPTIPLEX, PARA SER UTILIZADAS EN EL LEVANTAMIENTO DEL X CENSO NACIONAL DE POBLACION Y VIVIENDA, SEGUN CONTRATO NO. BS-0010613-2022 Y FACTURA ANEXA.</t>
  </si>
  <si>
    <t>PAGO ADQUISICION DE MOBILIARIOS DE OFICINA, EQUIPOS Y ELECTRODOMESTICOS PARA USO EN EL X CENSO NACIONAL DE POBLACION Y VIVIENDA 2022, SEGUN  SOLICITUD PAGO, CERTIFICACION DE CONTRATO Y FACTURA ANEXA.</t>
  </si>
  <si>
    <t>PAGO TOTAL DEL CONTRATO NO. BS-0010763-2022, ADQUISICION DE EQUIPOS Y ACCESORIOS DE TECNOLOGIA: CAMARAS VIDEO WEB, REGLETAS ELECTRICAS, EXTENSIONES ELECTRICAS, PARA USO EN LA INFRAESTRUCTURA DE TECN. INSTITUCIONAL, SEGUN CONTRATO Y FACTURA ANEXA.</t>
  </si>
  <si>
    <t>PAGO ADQUISICION PORTA BROCHURE, FOTOFRAME E IMPRESION DE BROCHURE PARA DIFERENTES AREAS DE LA INSTITUCION, SEGUN OC-ONE-2022-00403 Y FACTURA ANEXA.</t>
  </si>
  <si>
    <t>PAGO (20%) DEL CONTRATO NO. BS-0011801-2022 Y BS-0011828-2022, ADQUISICION DE CHALECOS PARA EMPADRONADORES Y SUPERVISORES, PARA EL PERSONAL DE CAMPO DEL LEVANTAMIENTO  DE EL X CNPV. SEGUN CONTRATO Y FACTURA ANEXA.</t>
  </si>
  <si>
    <t>PAGO  PARCIAL CONTRATO BS-0010563-2022(VER SOLICITUD PAGO Y NOTA ACLARATORIA) ADQUISICION DE INSUMOS Y MATERIALES GASTABLES DIVERSOS, PARA SER UTILIZADO EN EL X CENSO NACIONAL DE POBLACION Y VIVIENDA 2022, SEGUN SOLIC. PAGO CERTIFICACION CONTRATO Y FACT.</t>
  </si>
  <si>
    <t>PAGO ADQUISICION DE ARTICULOS DIVERSOS PARA EL CENTRO LOGISTICO DEL X CNPV 2022, SEGUN OC-ONE-2022-00424 Y FACTURA ANEXA.</t>
  </si>
  <si>
    <t>PAGO IMPRESION DE 500 BROCHURES TRIPTICO MEDIDA  8 1/2 X 11 Y ADQUISICION DE 4 PORTA BROCHURE EN ACRILICO, PARA DIFERENTES AREAS DE LA INSTITUCION, SEGUN OC-ONE-2022-00402 Y FACTURA ANEXA.</t>
  </si>
  <si>
    <t>PAGO ADQUISICION DE MANUBRIOS PARA DIFERENTES AREAS DE ESTA INSTITUCION, SEGUN OC-ONE-2022-00396 Y FACTURA ANEXA.</t>
  </si>
  <si>
    <t>PAGO ADQUISICION DE NEVERAS EJECUTIVAS DE 4.5" P.C., DE ACERO INOXIDABLE, PARA SER UTILIZADAS EN EL X CENSO DE POBLACION Y VIVIENDA, SEGUN CONTRATO NO. BS-0009919-2022 Y FACTURA ANEXA.</t>
  </si>
  <si>
    <t>PAGO ADQUISICION DE 2 BANNER Y PORTA BANNER, TAMAÑO 31X80 FULL COLOR, PARA EL PLAN ESTADISTICO NACIONAL 2021-2024, SEGUN OC-ONE-2022-00443 Y FACTURA ANEXA.</t>
  </si>
  <si>
    <t>PAGO COSTO TOTAL DEL TALLER "TRABAJO EN EQUIPO Y COMUNICACION ASERTIVA", QUE REALIZARON (30) COLABORADORES DEL DEPARTAMENTO DE RRHH, DE ESTA INSTITUCION. SEGUN SOLICITUD DE PAGO Y FACTURA ANEXA.</t>
  </si>
  <si>
    <t>PAGO SERVICIO DE BRINDIS REUNION INTEGRACION RECURSOS HUMANOS DE LA INSTITUCION, SEGUN OS-ONE-2022-423 Y FACTURA ANEXA.</t>
  </si>
  <si>
    <t>PAGO SERVICIO DE CATERING PARA SER UTILIZADOS EN ACTIVIDADES DE LA INSTITUCION (VIERNES TEMATICO DEL MES DE SEPTIEMBRE Y PRIMERA REUNION TECNICA ELABORACION METODOLOGICA PARA NINIS), SEGUN O/S ONE-2022-00357 Y FACT. ANEXA.</t>
  </si>
  <si>
    <t>PAGO SERVICIO DE CATERING PARA   LA REUNION CON EMBAJADORES EN EL MARCO DE LA PRESIDENCIA PRO TEMPORE, Y REUNION TECNICA CENSOS- MINISTRO MEPYD, SEGUN  OS/ONE-2022-00360 Y FACTURAS ANEXAS.</t>
  </si>
  <si>
    <t>PAGO ADQUISICION DE 16732 FUNDAS PLASTICAS TRANSPARENTES 36X54, 55 GLS, PARA SER UTILIZADAS EN EL X CENSO NACIONAL DE POBLACION Y VIVIENDA 2022, SEGUN  SOLICITUD PAGO, CERTIFICACION CONTRATO Y FACTURA ANEXA.</t>
  </si>
  <si>
    <t>2DO. PAGO FACT. B1500000096, DEL CONTRATO NO. BS-0006519-2022, ADQUISICION DE FIREWALL PARA SER UTILIZADOS EN EL X CENSO NACIONAL DE POBLACION Y VIVIENDA, SEGUN CONTRATO Y FACTURA ANEXA.</t>
  </si>
  <si>
    <t>PAGO SUMINISTRO E INSTALACION DE CERRADURAS PARA MEJORA DE SEGURIDAD DEL CENTRO LOGISTICO DEL X CENSO NACIONAL DE POBLACION Y VIVIENDA 2022, SEGUN OC-ONE-2022-00453 Y FACTURA ANEXA.</t>
  </si>
  <si>
    <t>PAGO (20%) DEL CONTRATO NO. 56/2022, ADQUISICION DE ARTICULOS DE IDENTIFICACION (MOCHILAS Y CHALECOS PARA EMPADRONADORES), PARA EL PERSONAL DE CAMPO DEL LEVANTAMIENTO DEL X CNPV, LOTES 7, 8 Y 9. SEGUN CONTRATO Y FACTURA ANEXA</t>
  </si>
  <si>
    <t>PAGO TOTAL DEL CONTRATO NO. BS-0010622-2022, ADQUISICION DE PROYECTORES DE VIDEO PANASONIC PT-VZ580U Y EXTENSIONES ELECTRICAS VOLTECK, PARA SER UTILIZADOS EN LOS TRABAJOS DEL X CNPV, SEGUN CONTRATO Y FACTURA ANEXA.</t>
  </si>
  <si>
    <t>PAGO FACT. B1500000047,  CONTRATO NO. BS-0010895-2022, POR LA ADQUISICION DE (1805) PAQ. DE CAFE TOSTADO Y MOLIDO 12/1 PARA CONSUMO DURANTE EL X CNPV 2022, SEGUN SOLICITUD PAGO, CONTRATO Y FACTURA ANEXA.</t>
  </si>
  <si>
    <t>PAGO ADQUISICION DE 39,989 BOTELLAS DE AGUA 16 ONZA, PARA SER UTILIZADAS EN EL X CENSO NACIONAL DE POBLACION Y VIVIENDA 2022, SEGUN SOLICITUD PAGO, CERTIFICACION CONTRATO Y FACTURA ANEXA.</t>
  </si>
  <si>
    <t>PAGO TOTAL DEL CONTRATO NO. BS-0012211-2022, ADQUISICION DE CAJAS PLASTICAS CON TAPA PARA EMPAQUE, PARA SER UTILIZADAS EN EL X CENSO NACIONAL DE POBLACION Y VIVIENDA, SEGUN CONTRATO Y FACTURA ANEXA.</t>
  </si>
  <si>
    <t>PAGO TOTAL DEL CONTRATO NO. BS-0012212-2022, ADQUISICION DE BOLSAS PLASTICAS TRANSPARENTES CON CIERRE (ZIPLOCK), PARA SER UTILIZADAS EN EL X CENSO NACIONAL DE POBLACION Y VIVIENDA, SEGUN CONTRATO, LOTE II  Y FACTURA ANEXA.</t>
  </si>
  <si>
    <t>PAGO ADQUISICION DE PALETAS DE MADERAS (1.20 X 1.0) METROS, PARA SER UTILIZADAS EN EL ALMACENAJE DE CAJAS UTILIZADAS EN LOS TRABAJOS DEL X CNPV 2022, SEGUN O/C ONE-2022-00394 Y FACTURA ANEXA.</t>
  </si>
  <si>
    <t>PAGO ADQUISICION DE IMPRESORA DE CARNETS DUPLEX Y ACCESORIOS DE INFORMATICA, SEGUN O/C ONE-2022-00438 Y FACTURA ANEXA.</t>
  </si>
  <si>
    <t>PAGO TOTAL DEL CONTRATO NO. BS-0012023-2022, ADQUISICION DE ARTICULOS DE IDENTIFICACION PARA EL PERSONAL DE CAMPO DEL LEVANTAMIENTO DEL X CNPV, LOTE 12 ( CARNETS DE IDENTIFICACION, TARJETAS PVC). SEGUN CONTRATO Y FACTURA ANEXA</t>
  </si>
  <si>
    <t>PAGO ADQUISICION DE MATERIAL GASTABLE, DE CONSUMO Y LIMPIEZA PARA USO EN LA INSTITUCION, SEGUN OC-ONE-2022-00427 Y FACTURA ANEXA.</t>
  </si>
  <si>
    <t>PAGO ADQUISICION DE 24 CINTA HPE LTO-07-ULTRIUM 15TB RW DATA CARTRIDGE, SEGUN OC-ONE-2022-00405 Y FACTURA ANEXA.</t>
  </si>
  <si>
    <t>PAGO ADQUISICION DE MATERIAL DE LIMPIEZA Y COCINA (PIEDRA DESODORANTE, JABON LIQUIDO, FUNDA PLASTICA, VASOS DE CARTON) PARA USO DE LA INSTITUCION, SEGUN O/C ONE-2022-00429 Y FACTURA ANEXA.</t>
  </si>
  <si>
    <t>PAGO SERVICIO DE LAVANDERIA, PARA LOS CHALECOS UTILIZADOS EN EL PROYECTO DE REGISTRO DE OFERTAS Y EDIFICACIONES (ROE-2022), SEGUN O/S ONE-2022-00441 Y FACTURA ANEXA.</t>
  </si>
  <si>
    <t>PAGO SERVICIO DE MANTENIMIENTO DE AIRE ACONDICIONADO DE LA SECCION DE CORRESPONDENCIA, PERTENECIENTE A LA INSTITUCION, SEGUN O/S ONE-2022-00432 Y FACTURA ANEXA.</t>
  </si>
  <si>
    <t>PAGO TOTAL DEL CONTRATO NO. BS-0007334-2022, ADQUISICION DE TARJETAS DE MEMORIAS MICRO SD 32GB, LOTE 7, ITEM 1, PARA SER UTILIZADAS EN EL X CENSO NACIONAL DE POBLACION Y VIVIENDA, SEGUN CONTRATO Y FACTURA ANEXA.</t>
  </si>
  <si>
    <t>PAGO (20%) DEL CONTRATO NO. BS-0012213-2022, SERVICIO DE IMPRESIONES DE BOLETAS, MANUALES E INSTRUCTIVOS PARA SER UTILIZADOS EN EL X CENSO NACIONAL DE POBLACION Y VIVIENDA, SEGUN SOLICITUD, CONTRATO Y FACTURA ANEXA.</t>
  </si>
  <si>
    <t>PAGO IMPRESION DE BOLETAS, MANUALES E INSTRUCTIVOS PARA EL X CENSO NACIONAL DE POBLACION Y VIVIENDA 2022, SEGUN OC-ONE-2022-00307 Y FACTURA ANEXA.</t>
  </si>
  <si>
    <t>PAGO ADQUISICION DE SELLOS PRE-TINTADOS PARA SER UTILIZADOS EN LA INSTITUCION, SEGUN OC-ONE-2022-00346 Y FACTURA ANEXA.</t>
  </si>
  <si>
    <t>PAGO ADQUISICION DE IMPRESORA DE ETIQUETAS DE INVENTARIO, KEYSTONE Y CAJA DE DISCO EXTERNO, PARA SER UTILIZADOS EN LA INSTITUCION, SEGUN CONTRATO NO. BS-0010743-2022 Y FACTURA ANEXA.</t>
  </si>
  <si>
    <t>1ER. PAGO 20%  SERVICIO DE ALQUILER  DE CAMIONES A SER UTILIZADOS EN LA RUTA DE DISTRIBUCION DE MATERIALES GASTABLES, INDUMENTARIAS Y CAJAS TECNICAS Y CAMIONETA PARA LA DISTRIBUCION DEL PERSONAL DE SUPERVISION PARA EL X CNPV, S/ SOLIC. PAGO, CERTIF. Y FAC</t>
  </si>
  <si>
    <t>PAGO SERVICIO DE CATERING, PARA TALLER SOBRE TABLAS DE CORRESPONDENCIA PARA LA ADAPTACION DE LA CLASIFICACION INTERNACIONAL DE DELITOS CON FINES ESTADISTICOS EN R.D, SEGUN O/S ONE-2022-00349 Y FACTURA ANEXA.</t>
  </si>
  <si>
    <t>PAGO  ADQUISICION DE UNIFORMES PARA EL PERSONAL DE SERVICIOS GENERALES DE LA INSTITUCION, SEGUN OC-ONE-2022-00319 Y FACTURA ANEXA.</t>
  </si>
  <si>
    <t>PAGO ADQUISICION E INSTALACION DE AIRE ACONDICIONADO SPLIT INVERTER DE 18000 BTU, SEGUN OC-ONE-2022-00380 Y FACTURA ANEXA.</t>
  </si>
  <si>
    <t>PAGO SERVICIO DE ARRENDAMIENTO DE 40 PARQUEOS EN EL EDIFICIO DE ESTACIONAMIENTO BANCO CENTRAL, CORRESPONDIENTE A LOS MESES DE SEPTIEMBRE Y OCTUBRE 2022, SEGUN SOLICITUD PAGO, FACTURAS Y CONTRATO ANEXO.</t>
  </si>
  <si>
    <t>PAGO SERVICIO DE AGUA POTABLE PARA USO DE LA INSTITUCION, CORRESPONDIENTE AL MES DE OCTUBRE 2022, SEGUN SOLICITUD PAGO Y FACTURA ANEXA.</t>
  </si>
  <si>
    <t>APORTE MANTENIMIENTO DE LAS AREAS COMUNES DE ESTA INSTITUCION, GOBERNACION EDIFICIO JUAN PABLO DUARTE, CORRESPONDIENTE AL MES DE OCTUBRE 2022, SEGUN SOLICITUD PAGO, CONTRATO Y FACTURA ANEXA.</t>
  </si>
  <si>
    <t>PAGO SERVICIO DE SALUD (SENASA COMPLEMENTARIO)  PARA EL PERSONAL DE ESTA INSTITUCION, CORRESPONDIENTE AL MES DE OCTUBRE 2022, SEGUN SOLICITUD PAGO Y FACTURA ANEXA.</t>
  </si>
  <si>
    <t>APORTE AL MANTENIMIENTO DE LAS AREAS COMUNES DONDE ESTA ALOJADA LA OFICINA PROVINCIAL DE ESTADISTICA, EDIFICIO DE OFICINAS GUBERNAMENTALES (GOBERNACION PROVINCIAL SANTIAGO), CORRESPONDIENTE AL MES DE OCTUBRE 2022, SEGUN SOLICITUD CONTRATO Y FACTURA ANEXA.</t>
  </si>
  <si>
    <t>2DO. PAGO (30%) DEL CONTRATO NO. BS-0012796-2022, SERVICIO DE CONSULTORIA PARA  APOYO ESTRATÉGICO Y TÉCNICO A LA ONE, EN LA REALIZACIÓN Y ANÁLISIS DE LOS DATOS DEL XCNPV 2022, SEGÚN CONTRATO Y FACTURA ANEXA.</t>
  </si>
  <si>
    <t>PAGO 20% DEL CONTRATO NO. BS-0012796-2022, SERVICIO DE CONSULTORIA PARA  APOYO ESTRATÉGICO Y TÉCNICO A LA ONE, EN LA REALIZACIÓN Y ANÁLISIS DE LOS DATOS DEL XCNPV 2022, SEGÚN CONTRATO Y FACTURA ANEXA.</t>
  </si>
  <si>
    <t>B1500000598</t>
  </si>
  <si>
    <t>B1500044388</t>
  </si>
  <si>
    <t>B1500000476</t>
  </si>
  <si>
    <t>B1500002548</t>
  </si>
  <si>
    <t>E450000001223</t>
  </si>
  <si>
    <t>B1500000714</t>
  </si>
  <si>
    <t>B1500001804</t>
  </si>
  <si>
    <t>B1500000175</t>
  </si>
  <si>
    <t>B1500001295</t>
  </si>
  <si>
    <t>B1500000212</t>
  </si>
  <si>
    <t>B1500000288</t>
  </si>
  <si>
    <t>B1500000043</t>
  </si>
  <si>
    <t>B1500000264</t>
  </si>
  <si>
    <t>B1500002475</t>
  </si>
  <si>
    <t>B1500000103</t>
  </si>
  <si>
    <t>B15000000907</t>
  </si>
  <si>
    <t>B1500009273</t>
  </si>
  <si>
    <t>B1500000210</t>
  </si>
  <si>
    <t>B1500043432</t>
  </si>
  <si>
    <t>B1500014929</t>
  </si>
  <si>
    <t>B1500003867</t>
  </si>
  <si>
    <t>B1500003851</t>
  </si>
  <si>
    <t>B1500003886</t>
  </si>
  <si>
    <t>B1500000447</t>
  </si>
  <si>
    <t>B15000148959</t>
  </si>
  <si>
    <t>B1500000033</t>
  </si>
  <si>
    <t>B1500000047</t>
  </si>
  <si>
    <t>B1500001247</t>
  </si>
  <si>
    <t>B1500000004</t>
  </si>
  <si>
    <t>B1500000035</t>
  </si>
  <si>
    <t>B1500000362</t>
  </si>
  <si>
    <t>B1500000249</t>
  </si>
  <si>
    <t>B1500000250</t>
  </si>
  <si>
    <t>B1500000017</t>
  </si>
  <si>
    <t>B1500000307</t>
  </si>
  <si>
    <t>B1500000008</t>
  </si>
  <si>
    <t>B1500000256</t>
  </si>
  <si>
    <t>B1500000327</t>
  </si>
  <si>
    <t>B1500000470</t>
  </si>
  <si>
    <t>B1500004612</t>
  </si>
  <si>
    <t>B1500000182</t>
  </si>
  <si>
    <t>B1500003256</t>
  </si>
  <si>
    <t>B1500000022</t>
  </si>
  <si>
    <t>B1500183930</t>
  </si>
  <si>
    <t>B1500004622</t>
  </si>
  <si>
    <t>B150000306</t>
  </si>
  <si>
    <t>B1500000752</t>
  </si>
  <si>
    <t>B1500000104</t>
  </si>
  <si>
    <t>B1500003003   B1500003004</t>
  </si>
  <si>
    <t>B1500024877</t>
  </si>
  <si>
    <t>B1700000006</t>
  </si>
  <si>
    <t>B1700000007</t>
  </si>
  <si>
    <t>B1500001188</t>
  </si>
  <si>
    <t>B1500004594</t>
  </si>
  <si>
    <t>B1500002762   B1500002818</t>
  </si>
  <si>
    <t>12/09/2022  06/10/2022</t>
  </si>
  <si>
    <t>B1500002817</t>
  </si>
  <si>
    <t>B1500000463</t>
  </si>
  <si>
    <t>B1500004584</t>
  </si>
  <si>
    <t>B1500000115</t>
  </si>
  <si>
    <t>B1500043434  B1500044390</t>
  </si>
  <si>
    <t>B1500000440</t>
  </si>
  <si>
    <t>B1500000003</t>
  </si>
  <si>
    <t>B1500014772</t>
  </si>
  <si>
    <t>B1500005888</t>
  </si>
  <si>
    <t>B1500181177   B1500181180   B1500182139   B1500182386</t>
  </si>
  <si>
    <t>B1500326269</t>
  </si>
  <si>
    <t>B1500000018</t>
  </si>
  <si>
    <t>B1500000076</t>
  </si>
  <si>
    <t>B1500000122</t>
  </si>
  <si>
    <t>B1500007378</t>
  </si>
  <si>
    <t>B1500000011</t>
  </si>
  <si>
    <t>B1500001057</t>
  </si>
  <si>
    <t>B1500000469</t>
  </si>
  <si>
    <t>B1500000016   B1500000017</t>
  </si>
  <si>
    <t>B1500000373</t>
  </si>
  <si>
    <t>B1500037412</t>
  </si>
  <si>
    <t>B1500037410</t>
  </si>
  <si>
    <t>B1500105428</t>
  </si>
  <si>
    <t>B1500000115  B1500000116</t>
  </si>
  <si>
    <t>B1500000195</t>
  </si>
  <si>
    <t>B1500002590</t>
  </si>
  <si>
    <t>B1500233931  B1500236020  B1500237421</t>
  </si>
  <si>
    <t xml:space="preserve">19/10/2022  20/10/2022   21/10/2022 </t>
  </si>
  <si>
    <t>B1500000211</t>
  </si>
  <si>
    <t>B1500004291</t>
  </si>
  <si>
    <t>B1500014968</t>
  </si>
  <si>
    <t>B150000096</t>
  </si>
  <si>
    <t>B1500001250  B1500001251  B1500001252</t>
  </si>
  <si>
    <t>14/10/2022  17/10/2022   19/10/2022</t>
  </si>
  <si>
    <t>B1500000526</t>
  </si>
  <si>
    <t>B1500181159  B1500181162</t>
  </si>
  <si>
    <t>B1500181148  B1500181160</t>
  </si>
  <si>
    <t>B1500181172</t>
  </si>
  <si>
    <t>B1500000016</t>
  </si>
  <si>
    <t>B1500000473</t>
  </si>
  <si>
    <t>B1500000507</t>
  </si>
  <si>
    <t>B1500000029  B1500000030</t>
  </si>
  <si>
    <t>B1500000002</t>
  </si>
  <si>
    <t>B1500000167</t>
  </si>
  <si>
    <t>B1500000168</t>
  </si>
  <si>
    <t>B1500044498</t>
  </si>
  <si>
    <t>B1500002407</t>
  </si>
  <si>
    <t>B1500000031</t>
  </si>
  <si>
    <t>B1500000173</t>
  </si>
  <si>
    <t>B1500007146</t>
  </si>
  <si>
    <t xml:space="preserve"> </t>
  </si>
  <si>
    <t>PAGO DE SERVICIO DE 14 FLOTAS CON INTERNET, PARA ELXCENSO NACIONAL DE LA POBLACION Y VIVIENDA, CORRESPONDIENTE AL MES DE SEPTIEMBRE  2022,SEGÚN SOLICITUD  PAGO Y FACTURA ANEXA.</t>
  </si>
  <si>
    <t>B1500181176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</si>
</sst>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sz val="11"/>
      <color indexed="8"/>
      <name val="Calibri"/>
      <family val="2"/>
      <scheme val="minor"/>
    </font>
    <font>
      <b/>
      <sz val="10"/>
      <color theme="1"/>
      <name val="Calibri"/>
      <family val="2"/>
      <scheme val="minor"/>
    </font>
    <font>
      <sz val="10"/>
      <color theme="1"/>
      <name val="Calibri"/>
      <family val="2"/>
      <scheme val="minor"/>
    </font>
    <font>
      <sz val="10"/>
      <color indexed="8"/>
      <name val="Calibri"/>
      <family val="2"/>
    </font>
    <font>
      <b/>
      <sz val="11"/>
      <color theme="1"/>
      <name val="Calibri"/>
      <family val="2"/>
      <scheme val="minor"/>
    </font>
    <font>
      <sz val="11"/>
      <color indexed="8"/>
      <name val="Calibri"/>
      <family val="2"/>
    </font>
    <font>
      <sz val="9"/>
      <color indexed="8"/>
      <name val="Calibri"/>
      <family val="2"/>
    </font>
    <font>
      <sz val="11"/>
      <color rgb="FF9C65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EB9C"/>
      </patternFill>
    </fill>
  </fills>
  <borders count="4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9" fillId="4" borderId="0" applyNumberFormat="0" applyBorder="0" applyAlignment="0" applyProtection="0"/>
  </cellStyleXfs>
  <cellXfs count="190">
    <xf numFmtId="0" fontId="0" fillId="0" borderId="0" xfId="0"/>
    <xf numFmtId="0" fontId="3" fillId="0" borderId="0" xfId="0" applyFont="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alignment wrapText="1"/>
    </xf>
    <xf numFmtId="0" fontId="4" fillId="2" borderId="0" xfId="0" applyFont="1" applyFill="1"/>
    <xf numFmtId="43" fontId="4" fillId="2" borderId="0" xfId="1" applyFont="1" applyFill="1" applyAlignment="1">
      <alignment horizontal="center"/>
    </xf>
    <xf numFmtId="43" fontId="4" fillId="2" borderId="0" xfId="1" applyFont="1" applyFill="1"/>
    <xf numFmtId="0" fontId="4" fillId="0" borderId="0" xfId="0" applyFont="1"/>
    <xf numFmtId="0" fontId="3" fillId="2" borderId="0" xfId="0" applyFont="1" applyFill="1" applyAlignment="1">
      <alignment horizontal="center"/>
    </xf>
    <xf numFmtId="0" fontId="3" fillId="2" borderId="0" xfId="0" applyFont="1" applyFill="1" applyAlignment="1">
      <alignment horizontal="center" wrapText="1"/>
    </xf>
    <xf numFmtId="43" fontId="3" fillId="2" borderId="0" xfId="1" applyFont="1" applyFill="1" applyAlignment="1">
      <alignment horizontal="center"/>
    </xf>
    <xf numFmtId="49" fontId="5" fillId="0" borderId="0" xfId="0" applyNumberFormat="1" applyFont="1" applyAlignment="1">
      <alignment horizontal="left"/>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43" fontId="4" fillId="0" borderId="0" xfId="0" applyNumberFormat="1" applyFont="1"/>
    <xf numFmtId="0" fontId="4" fillId="2" borderId="0" xfId="0" applyFont="1" applyFill="1" applyAlignment="1">
      <alignment horizontal="center" vertical="center"/>
    </xf>
    <xf numFmtId="0" fontId="4" fillId="2" borderId="0" xfId="0" applyFont="1" applyFill="1" applyAlignment="1">
      <alignment horizontal="center" vertical="center" wrapText="1"/>
    </xf>
    <xf numFmtId="43" fontId="4" fillId="2" borderId="0" xfId="1" applyFont="1" applyFill="1" applyBorder="1" applyAlignment="1">
      <alignment horizontal="center" vertical="center"/>
    </xf>
    <xf numFmtId="43" fontId="4" fillId="2" borderId="0" xfId="1" applyFont="1" applyFill="1" applyBorder="1"/>
    <xf numFmtId="43" fontId="4" fillId="2" borderId="0" xfId="1"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center"/>
    </xf>
    <xf numFmtId="43" fontId="4" fillId="0" borderId="0" xfId="1" applyFont="1" applyBorder="1" applyAlignment="1">
      <alignment horizontal="center"/>
    </xf>
    <xf numFmtId="43" fontId="4" fillId="0" borderId="0" xfId="1" applyFont="1" applyBorder="1"/>
    <xf numFmtId="43" fontId="4" fillId="0" borderId="0" xfId="1" applyFont="1" applyFill="1" applyBorder="1"/>
    <xf numFmtId="43" fontId="4" fillId="0" borderId="0" xfId="1" applyFont="1"/>
    <xf numFmtId="0" fontId="3" fillId="2" borderId="8"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49" fontId="7" fillId="0" borderId="1" xfId="0" applyNumberFormat="1" applyFont="1" applyBorder="1" applyAlignment="1">
      <alignment horizontal="left"/>
    </xf>
    <xf numFmtId="15" fontId="7" fillId="0" borderId="1" xfId="2" applyNumberFormat="1" applyFont="1" applyBorder="1" applyAlignment="1">
      <alignment horizontal="center"/>
    </xf>
    <xf numFmtId="0" fontId="0" fillId="2" borderId="2" xfId="1" applyNumberFormat="1" applyFont="1" applyFill="1" applyBorder="1"/>
    <xf numFmtId="49" fontId="7"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xf numFmtId="43" fontId="0" fillId="2" borderId="2" xfId="1" applyFont="1" applyFill="1" applyBorder="1"/>
    <xf numFmtId="0" fontId="0" fillId="2" borderId="2" xfId="0"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49" fontId="7" fillId="0" borderId="10" xfId="0" applyNumberFormat="1" applyFont="1" applyBorder="1" applyAlignment="1">
      <alignment horizontal="left"/>
    </xf>
    <xf numFmtId="0" fontId="0" fillId="2" borderId="11" xfId="0" applyFont="1" applyFill="1" applyBorder="1" applyAlignment="1">
      <alignment horizontal="center" wrapText="1"/>
    </xf>
    <xf numFmtId="15" fontId="7" fillId="0" borderId="10" xfId="2" applyNumberFormat="1" applyFont="1" applyBorder="1" applyAlignment="1">
      <alignment horizontal="center"/>
    </xf>
    <xf numFmtId="0" fontId="0" fillId="2" borderId="12" xfId="1" applyNumberFormat="1" applyFont="1" applyFill="1" applyBorder="1"/>
    <xf numFmtId="0" fontId="3" fillId="2" borderId="6" xfId="0" applyFont="1" applyFill="1" applyBorder="1" applyAlignment="1">
      <alignment horizontal="center" vertical="center" wrapText="1"/>
    </xf>
    <xf numFmtId="0" fontId="0" fillId="0" borderId="13" xfId="0" applyFont="1" applyBorder="1" applyAlignment="1">
      <alignment horizontal="center" vertical="center"/>
    </xf>
    <xf numFmtId="0" fontId="0" fillId="2" borderId="15" xfId="1" applyNumberFormat="1" applyFont="1" applyFill="1" applyBorder="1"/>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1" applyNumberFormat="1" applyFont="1" applyFill="1" applyBorder="1"/>
    <xf numFmtId="0" fontId="0" fillId="0" borderId="13" xfId="0" applyFont="1" applyFill="1" applyBorder="1" applyAlignment="1">
      <alignment horizontal="center"/>
    </xf>
    <xf numFmtId="0" fontId="0" fillId="0" borderId="13" xfId="0" applyFont="1" applyBorder="1" applyAlignment="1">
      <alignment horizontal="center"/>
    </xf>
    <xf numFmtId="0" fontId="0" fillId="2" borderId="17" xfId="0" applyFont="1" applyFill="1" applyBorder="1" applyAlignment="1">
      <alignment horizontal="center" vertical="center"/>
    </xf>
    <xf numFmtId="0" fontId="0" fillId="2" borderId="18" xfId="1" applyNumberFormat="1" applyFont="1" applyFill="1" applyBorder="1"/>
    <xf numFmtId="0" fontId="0" fillId="0" borderId="17" xfId="0" applyFont="1" applyBorder="1" applyAlignment="1">
      <alignment horizontal="center" vertical="center"/>
    </xf>
    <xf numFmtId="0" fontId="0" fillId="0" borderId="18" xfId="1" applyNumberFormat="1" applyFont="1" applyFill="1" applyBorder="1"/>
    <xf numFmtId="0" fontId="0" fillId="0" borderId="20" xfId="0" applyFont="1" applyBorder="1" applyAlignment="1">
      <alignment horizontal="center" vertical="center"/>
    </xf>
    <xf numFmtId="0" fontId="0" fillId="0" borderId="21" xfId="1" applyNumberFormat="1" applyFont="1" applyFill="1" applyBorder="1"/>
    <xf numFmtId="0" fontId="0" fillId="2" borderId="22" xfId="1" applyNumberFormat="1" applyFont="1" applyFill="1" applyBorder="1"/>
    <xf numFmtId="0" fontId="0" fillId="0" borderId="17" xfId="0" applyFont="1" applyBorder="1" applyAlignment="1">
      <alignment horizontal="center"/>
    </xf>
    <xf numFmtId="0" fontId="0" fillId="2" borderId="19" xfId="1" applyNumberFormat="1" applyFont="1" applyFill="1" applyBorder="1"/>
    <xf numFmtId="0" fontId="0" fillId="2" borderId="1" xfId="1" applyNumberFormat="1" applyFont="1" applyFill="1" applyBorder="1"/>
    <xf numFmtId="49" fontId="7" fillId="0" borderId="7" xfId="0" applyNumberFormat="1" applyFont="1" applyBorder="1" applyAlignment="1">
      <alignment horizontal="left"/>
    </xf>
    <xf numFmtId="49" fontId="7" fillId="0" borderId="12" xfId="0" applyNumberFormat="1" applyFont="1" applyBorder="1" applyAlignment="1">
      <alignment horizontal="left" wrapText="1"/>
    </xf>
    <xf numFmtId="49" fontId="7" fillId="0" borderId="2" xfId="0" applyNumberFormat="1" applyFont="1" applyBorder="1" applyAlignment="1">
      <alignment horizontal="left" wrapText="1"/>
    </xf>
    <xf numFmtId="49" fontId="7" fillId="0" borderId="23" xfId="0" applyNumberFormat="1" applyFont="1" applyBorder="1" applyAlignment="1">
      <alignment horizontal="left"/>
    </xf>
    <xf numFmtId="0" fontId="0" fillId="2" borderId="4" xfId="0" applyFont="1" applyFill="1" applyBorder="1" applyAlignment="1">
      <alignment horizontal="center" vertical="center" wrapText="1"/>
    </xf>
    <xf numFmtId="15" fontId="7" fillId="0" borderId="1" xfId="2" applyNumberFormat="1" applyFont="1" applyBorder="1" applyAlignment="1">
      <alignment horizontal="center" wrapText="1"/>
    </xf>
    <xf numFmtId="15" fontId="7" fillId="0" borderId="23" xfId="2" applyNumberFormat="1" applyFont="1" applyFill="1" applyBorder="1" applyAlignment="1">
      <alignment horizontal="center" wrapText="1"/>
    </xf>
    <xf numFmtId="15" fontId="7" fillId="0" borderId="23" xfId="2" applyNumberFormat="1" applyFont="1" applyFill="1" applyBorder="1" applyAlignment="1">
      <alignment horizontal="center"/>
    </xf>
    <xf numFmtId="15" fontId="7" fillId="0" borderId="1" xfId="2" applyNumberFormat="1" applyFont="1" applyFill="1" applyBorder="1" applyAlignment="1">
      <alignment horizontal="center"/>
    </xf>
    <xf numFmtId="15" fontId="7" fillId="0" borderId="23" xfId="2" applyNumberFormat="1" applyFont="1" applyBorder="1" applyAlignment="1">
      <alignment horizontal="center"/>
    </xf>
    <xf numFmtId="15" fontId="7" fillId="0" borderId="1" xfId="2" applyNumberFormat="1" applyFont="1" applyFill="1" applyBorder="1" applyAlignment="1">
      <alignment horizontal="center" wrapText="1"/>
    </xf>
    <xf numFmtId="15" fontId="7" fillId="0" borderId="24" xfId="2" applyNumberFormat="1" applyFont="1" applyFill="1" applyBorder="1" applyAlignment="1">
      <alignment horizontal="center"/>
    </xf>
    <xf numFmtId="49" fontId="8" fillId="0" borderId="0" xfId="0" applyNumberFormat="1" applyFont="1" applyAlignment="1">
      <alignment horizontal="left"/>
    </xf>
    <xf numFmtId="49" fontId="8" fillId="3" borderId="0" xfId="0" applyNumberFormat="1" applyFont="1" applyFill="1" applyAlignment="1">
      <alignment horizontal="left"/>
    </xf>
    <xf numFmtId="49" fontId="7" fillId="0" borderId="11" xfId="0" applyNumberFormat="1" applyFont="1" applyBorder="1" applyAlignment="1">
      <alignment horizontal="left" wrapText="1"/>
    </xf>
    <xf numFmtId="0" fontId="0" fillId="2" borderId="10" xfId="0" applyFont="1" applyFill="1" applyBorder="1" applyAlignment="1">
      <alignment horizontal="center" wrapText="1"/>
    </xf>
    <xf numFmtId="0" fontId="0" fillId="2" borderId="1" xfId="0" applyFont="1" applyFill="1" applyBorder="1" applyAlignment="1">
      <alignment horizontal="center" wrapText="1"/>
    </xf>
    <xf numFmtId="0" fontId="0" fillId="2" borderId="23" xfId="0" applyFont="1" applyFill="1" applyBorder="1" applyAlignment="1">
      <alignment horizontal="center" wrapText="1"/>
    </xf>
    <xf numFmtId="0" fontId="0" fillId="0" borderId="1"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2" borderId="1" xfId="0" applyFont="1" applyFill="1" applyBorder="1" applyAlignment="1">
      <alignment wrapText="1"/>
    </xf>
    <xf numFmtId="49" fontId="7" fillId="0" borderId="0" xfId="0" applyNumberFormat="1" applyFont="1" applyAlignment="1">
      <alignment horizontal="left"/>
    </xf>
    <xf numFmtId="49" fontId="7" fillId="0" borderId="0" xfId="0" applyNumberFormat="1" applyFont="1" applyAlignment="1">
      <alignment horizontal="left" wrapText="1"/>
    </xf>
    <xf numFmtId="0" fontId="0" fillId="2" borderId="26" xfId="1" applyNumberFormat="1" applyFont="1" applyFill="1" applyBorder="1"/>
    <xf numFmtId="49" fontId="7" fillId="0" borderId="4" xfId="0" applyNumberFormat="1" applyFont="1" applyBorder="1" applyAlignment="1">
      <alignment horizontal="left"/>
    </xf>
    <xf numFmtId="49" fontId="7" fillId="0" borderId="4" xfId="0" applyNumberFormat="1" applyFont="1" applyBorder="1" applyAlignment="1">
      <alignment horizontal="left" wrapText="1"/>
    </xf>
    <xf numFmtId="0" fontId="0" fillId="2" borderId="27" xfId="1" applyNumberFormat="1" applyFont="1" applyFill="1" applyBorder="1"/>
    <xf numFmtId="0" fontId="0" fillId="0" borderId="10" xfId="0" applyFont="1" applyFill="1" applyBorder="1" applyAlignment="1">
      <alignment horizontal="center" wrapText="1"/>
    </xf>
    <xf numFmtId="0" fontId="0" fillId="2" borderId="28" xfId="1" applyNumberFormat="1" applyFont="1" applyFill="1" applyBorder="1"/>
    <xf numFmtId="0" fontId="0" fillId="0" borderId="25" xfId="0" applyFont="1" applyBorder="1" applyAlignment="1">
      <alignment horizontal="center" vertical="center"/>
    </xf>
    <xf numFmtId="0" fontId="0" fillId="0" borderId="16" xfId="1" applyNumberFormat="1" applyFont="1" applyFill="1" applyBorder="1" applyAlignment="1">
      <alignment horizontal="center" vertical="center"/>
    </xf>
    <xf numFmtId="15" fontId="7" fillId="0" borderId="10" xfId="2" applyNumberFormat="1" applyFont="1" applyFill="1" applyBorder="1" applyAlignment="1">
      <alignment horizontal="center"/>
    </xf>
    <xf numFmtId="0" fontId="0" fillId="0" borderId="29" xfId="0" applyFont="1" applyBorder="1" applyAlignment="1">
      <alignment horizontal="center" vertical="center"/>
    </xf>
    <xf numFmtId="0" fontId="0" fillId="0" borderId="7" xfId="0" applyFont="1" applyFill="1" applyBorder="1" applyAlignment="1">
      <alignment horizontal="center" vertical="center"/>
    </xf>
    <xf numFmtId="0" fontId="0" fillId="2" borderId="30" xfId="1" applyNumberFormat="1" applyFont="1" applyFill="1" applyBorder="1" applyAlignment="1">
      <alignment horizontal="center" vertical="center"/>
    </xf>
    <xf numFmtId="49" fontId="7" fillId="0" borderId="8" xfId="0" applyNumberFormat="1" applyFont="1" applyBorder="1" applyAlignment="1">
      <alignment horizontal="left"/>
    </xf>
    <xf numFmtId="49" fontId="7" fillId="0" borderId="3" xfId="0" applyNumberFormat="1" applyFont="1" applyBorder="1" applyAlignment="1">
      <alignment horizontal="left"/>
    </xf>
    <xf numFmtId="49" fontId="7" fillId="0" borderId="6" xfId="0" applyNumberFormat="1" applyFont="1" applyBorder="1" applyAlignment="1">
      <alignment horizontal="left" wrapText="1"/>
    </xf>
    <xf numFmtId="0" fontId="0" fillId="0" borderId="31" xfId="0" applyFont="1" applyBorder="1" applyAlignment="1">
      <alignment horizontal="center" vertical="center"/>
    </xf>
    <xf numFmtId="0" fontId="0" fillId="0" borderId="32" xfId="1" applyNumberFormat="1" applyFont="1" applyFill="1" applyBorder="1"/>
    <xf numFmtId="0" fontId="0" fillId="2" borderId="16" xfId="1" applyNumberFormat="1" applyFont="1" applyFill="1" applyBorder="1" applyAlignment="1">
      <alignment horizontal="center" vertical="center"/>
    </xf>
    <xf numFmtId="0" fontId="0" fillId="2" borderId="14" xfId="1" applyNumberFormat="1" applyFont="1" applyFill="1" applyBorder="1" applyAlignment="1">
      <alignment horizontal="center" vertical="center"/>
    </xf>
    <xf numFmtId="0" fontId="0" fillId="0" borderId="33" xfId="0" applyFont="1" applyBorder="1" applyAlignment="1">
      <alignment horizontal="center" vertical="center"/>
    </xf>
    <xf numFmtId="0" fontId="0" fillId="2" borderId="3" xfId="0" applyFont="1" applyFill="1" applyBorder="1" applyAlignment="1">
      <alignment horizontal="center" wrapText="1"/>
    </xf>
    <xf numFmtId="15" fontId="7" fillId="0" borderId="3" xfId="2" applyNumberFormat="1" applyFont="1" applyBorder="1" applyAlignment="1">
      <alignment horizontal="center"/>
    </xf>
    <xf numFmtId="49" fontId="7" fillId="0" borderId="11" xfId="0" applyNumberFormat="1" applyFont="1" applyBorder="1" applyAlignment="1">
      <alignment horizontal="left"/>
    </xf>
    <xf numFmtId="0" fontId="0" fillId="2" borderId="10" xfId="1" applyNumberFormat="1" applyFont="1" applyFill="1" applyBorder="1"/>
    <xf numFmtId="0" fontId="0" fillId="0" borderId="8" xfId="0" applyFont="1" applyBorder="1" applyAlignment="1">
      <alignment horizontal="center" vertical="center"/>
    </xf>
    <xf numFmtId="0" fontId="0" fillId="0" borderId="7" xfId="0" applyFont="1" applyBorder="1" applyAlignment="1">
      <alignment horizontal="center"/>
    </xf>
    <xf numFmtId="0" fontId="0" fillId="2" borderId="34" xfId="1" applyNumberFormat="1" applyFont="1" applyFill="1" applyBorder="1"/>
    <xf numFmtId="0" fontId="0" fillId="0" borderId="29" xfId="0" applyFont="1" applyBorder="1" applyAlignment="1">
      <alignment horizontal="center"/>
    </xf>
    <xf numFmtId="0" fontId="0" fillId="0" borderId="33" xfId="0" applyFont="1" applyBorder="1" applyAlignment="1">
      <alignment horizontal="center"/>
    </xf>
    <xf numFmtId="49" fontId="7" fillId="0" borderId="7" xfId="0" applyNumberFormat="1" applyFont="1" applyBorder="1" applyAlignment="1">
      <alignment horizontal="left" wrapText="1"/>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35" xfId="1" applyNumberFormat="1" applyFont="1" applyFill="1" applyBorder="1" applyAlignment="1">
      <alignment horizontal="center" vertical="center"/>
    </xf>
    <xf numFmtId="0" fontId="0" fillId="0" borderId="23" xfId="0" applyFont="1" applyBorder="1" applyAlignment="1">
      <alignment horizontal="center" vertical="center"/>
    </xf>
    <xf numFmtId="43" fontId="7" fillId="0" borderId="1" xfId="1" applyFont="1" applyBorder="1" applyAlignment="1">
      <alignment horizontal="right"/>
    </xf>
    <xf numFmtId="0" fontId="0" fillId="0" borderId="2" xfId="1" applyNumberFormat="1" applyFont="1" applyFill="1" applyBorder="1"/>
    <xf numFmtId="49" fontId="9" fillId="4" borderId="0" xfId="4" applyNumberFormat="1" applyAlignment="1">
      <alignment horizontal="left"/>
    </xf>
    <xf numFmtId="49" fontId="7" fillId="0" borderId="7" xfId="0" applyNumberFormat="1" applyFont="1" applyFill="1" applyBorder="1" applyAlignment="1">
      <alignment horizontal="left"/>
    </xf>
    <xf numFmtId="49" fontId="7" fillId="0" borderId="1" xfId="0" applyNumberFormat="1" applyFont="1" applyFill="1" applyBorder="1" applyAlignment="1">
      <alignment horizontal="left"/>
    </xf>
    <xf numFmtId="49" fontId="7" fillId="0" borderId="2" xfId="0" applyNumberFormat="1" applyFont="1" applyFill="1" applyBorder="1" applyAlignment="1">
      <alignment horizontal="left" wrapText="1"/>
    </xf>
    <xf numFmtId="43" fontId="7" fillId="0" borderId="1" xfId="1" applyFont="1" applyFill="1" applyBorder="1" applyAlignment="1">
      <alignment horizontal="right"/>
    </xf>
    <xf numFmtId="49" fontId="7" fillId="0" borderId="0" xfId="0" applyNumberFormat="1" applyFont="1" applyFill="1" applyAlignment="1">
      <alignment horizontal="left"/>
    </xf>
    <xf numFmtId="49" fontId="7" fillId="0" borderId="23" xfId="0" applyNumberFormat="1" applyFont="1" applyFill="1" applyBorder="1" applyAlignment="1">
      <alignment horizontal="left"/>
    </xf>
    <xf numFmtId="49" fontId="7" fillId="0" borderId="0" xfId="0" applyNumberFormat="1" applyFont="1" applyFill="1" applyAlignment="1">
      <alignment horizontal="left" wrapText="1"/>
    </xf>
    <xf numFmtId="49" fontId="7" fillId="0" borderId="10" xfId="0" applyNumberFormat="1" applyFont="1" applyFill="1" applyBorder="1" applyAlignment="1">
      <alignment horizontal="left"/>
    </xf>
    <xf numFmtId="49" fontId="7" fillId="0" borderId="11" xfId="0" applyNumberFormat="1" applyFont="1" applyFill="1" applyBorder="1" applyAlignment="1">
      <alignment horizontal="left" wrapText="1"/>
    </xf>
    <xf numFmtId="0" fontId="0" fillId="0" borderId="29" xfId="0" applyFont="1" applyFill="1" applyBorder="1" applyAlignment="1">
      <alignment horizontal="center" vertical="center"/>
    </xf>
    <xf numFmtId="49" fontId="7" fillId="0" borderId="9" xfId="0" applyNumberFormat="1" applyFont="1" applyFill="1" applyBorder="1" applyAlignment="1">
      <alignment horizontal="left"/>
    </xf>
    <xf numFmtId="49" fontId="7" fillId="0" borderId="4" xfId="0" applyNumberFormat="1" applyFont="1" applyFill="1" applyBorder="1" applyAlignment="1">
      <alignment horizontal="left"/>
    </xf>
    <xf numFmtId="0" fontId="0" fillId="0" borderId="3" xfId="0" applyFont="1" applyFill="1" applyBorder="1" applyAlignment="1">
      <alignment horizontal="center" wrapText="1"/>
    </xf>
    <xf numFmtId="43" fontId="3" fillId="2" borderId="3" xfId="1" applyFont="1" applyFill="1" applyBorder="1" applyAlignment="1">
      <alignment horizontal="center" vertical="center" wrapText="1"/>
    </xf>
    <xf numFmtId="43" fontId="7" fillId="0" borderId="23" xfId="1" applyFont="1" applyBorder="1" applyAlignment="1">
      <alignment horizontal="right"/>
    </xf>
    <xf numFmtId="43" fontId="7" fillId="0" borderId="3" xfId="1" applyFont="1" applyBorder="1" applyAlignment="1">
      <alignment horizontal="right"/>
    </xf>
    <xf numFmtId="43" fontId="7" fillId="0" borderId="10" xfId="1" applyFont="1" applyFill="1" applyBorder="1" applyAlignment="1">
      <alignment horizontal="right"/>
    </xf>
    <xf numFmtId="43" fontId="7" fillId="0" borderId="23" xfId="1" applyFont="1" applyFill="1" applyBorder="1" applyAlignment="1">
      <alignment horizontal="right"/>
    </xf>
    <xf numFmtId="43" fontId="7" fillId="0" borderId="10" xfId="1" applyFont="1" applyBorder="1" applyAlignment="1">
      <alignment horizontal="right"/>
    </xf>
    <xf numFmtId="43" fontId="6" fillId="2" borderId="1" xfId="1" applyFont="1" applyFill="1" applyBorder="1" applyAlignment="1">
      <alignment horizontal="center" vertical="center"/>
    </xf>
    <xf numFmtId="15" fontId="7" fillId="0" borderId="4" xfId="2" applyNumberFormat="1" applyFont="1" applyBorder="1" applyAlignment="1">
      <alignment horizontal="center"/>
    </xf>
    <xf numFmtId="15" fontId="7" fillId="0" borderId="0" xfId="2" applyNumberFormat="1" applyFont="1" applyBorder="1" applyAlignment="1">
      <alignment horizontal="center"/>
    </xf>
    <xf numFmtId="15" fontId="7" fillId="0" borderId="4" xfId="2" applyNumberFormat="1" applyFont="1" applyFill="1" applyBorder="1" applyAlignment="1">
      <alignment horizontal="center"/>
    </xf>
    <xf numFmtId="15" fontId="7" fillId="0" borderId="11" xfId="2" applyNumberFormat="1" applyFont="1" applyFill="1" applyBorder="1" applyAlignment="1">
      <alignment horizontal="center"/>
    </xf>
    <xf numFmtId="15" fontId="7" fillId="0" borderId="0" xfId="2" applyNumberFormat="1" applyFont="1" applyFill="1" applyBorder="1" applyAlignment="1">
      <alignment horizontal="center"/>
    </xf>
    <xf numFmtId="15" fontId="7" fillId="0" borderId="37" xfId="2" applyNumberFormat="1" applyFont="1" applyFill="1" applyBorder="1" applyAlignment="1">
      <alignment horizontal="center"/>
    </xf>
    <xf numFmtId="15" fontId="7" fillId="0" borderId="11" xfId="2" applyNumberFormat="1" applyFont="1" applyBorder="1" applyAlignment="1">
      <alignment horizontal="center"/>
    </xf>
    <xf numFmtId="15" fontId="7" fillId="0" borderId="6" xfId="2" applyNumberFormat="1" applyFont="1" applyBorder="1" applyAlignment="1">
      <alignment horizontal="center"/>
    </xf>
    <xf numFmtId="14" fontId="6" fillId="2" borderId="4" xfId="0" applyNumberFormat="1" applyFont="1" applyFill="1" applyBorder="1" applyAlignment="1">
      <alignment horizontal="center" vertical="center"/>
    </xf>
    <xf numFmtId="0" fontId="0" fillId="0" borderId="14" xfId="1" applyNumberFormat="1" applyFont="1" applyFill="1" applyBorder="1" applyAlignment="1">
      <alignment horizontal="center" vertical="center"/>
    </xf>
    <xf numFmtId="0" fontId="0" fillId="2" borderId="35" xfId="1" applyNumberFormat="1" applyFont="1" applyFill="1" applyBorder="1" applyAlignment="1">
      <alignment horizontal="center" vertical="center"/>
    </xf>
    <xf numFmtId="0" fontId="0" fillId="0" borderId="2" xfId="1" applyNumberFormat="1" applyFont="1" applyFill="1" applyBorder="1" applyAlignment="1">
      <alignment horizontal="center" vertical="center"/>
    </xf>
    <xf numFmtId="0" fontId="0" fillId="0" borderId="36" xfId="1" applyNumberFormat="1" applyFont="1" applyFill="1" applyBorder="1" applyAlignment="1">
      <alignment horizontal="center" vertical="center"/>
    </xf>
    <xf numFmtId="0" fontId="0" fillId="2" borderId="2" xfId="1" applyNumberFormat="1" applyFont="1" applyFill="1" applyBorder="1" applyAlignment="1">
      <alignment horizontal="center" vertical="center"/>
    </xf>
    <xf numFmtId="0" fontId="0" fillId="2" borderId="4" xfId="1" applyNumberFormat="1" applyFont="1" applyFill="1" applyBorder="1" applyAlignment="1">
      <alignment horizontal="center" vertical="center"/>
    </xf>
    <xf numFmtId="0" fontId="0" fillId="0" borderId="0" xfId="1" applyNumberFormat="1" applyFont="1" applyFill="1" applyBorder="1" applyAlignment="1">
      <alignment horizontal="center" vertical="center"/>
    </xf>
    <xf numFmtId="0" fontId="0" fillId="2" borderId="12" xfId="1" applyNumberFormat="1" applyFont="1" applyFill="1" applyBorder="1" applyAlignment="1">
      <alignment horizontal="center" vertical="center"/>
    </xf>
    <xf numFmtId="43" fontId="7" fillId="0" borderId="23" xfId="1" applyFont="1" applyBorder="1" applyAlignment="1">
      <alignment horizontal="center"/>
    </xf>
    <xf numFmtId="43" fontId="7" fillId="0" borderId="24" xfId="1" applyFont="1" applyFill="1" applyBorder="1" applyAlignment="1">
      <alignment horizontal="right"/>
    </xf>
    <xf numFmtId="49" fontId="7" fillId="0" borderId="38" xfId="0" applyNumberFormat="1" applyFont="1" applyBorder="1" applyAlignment="1">
      <alignment horizontal="left"/>
    </xf>
    <xf numFmtId="49" fontId="7" fillId="0" borderId="39" xfId="0" applyNumberFormat="1" applyFont="1" applyBorder="1" applyAlignment="1">
      <alignment horizontal="left"/>
    </xf>
    <xf numFmtId="49" fontId="7" fillId="0" borderId="40" xfId="0" applyNumberFormat="1" applyFont="1" applyBorder="1" applyAlignment="1">
      <alignment horizontal="left" wrapText="1"/>
    </xf>
    <xf numFmtId="0" fontId="0" fillId="0" borderId="39" xfId="0" applyFont="1" applyFill="1" applyBorder="1" applyAlignment="1">
      <alignment horizontal="center" wrapText="1"/>
    </xf>
    <xf numFmtId="15" fontId="7" fillId="0" borderId="39" xfId="2" applyNumberFormat="1" applyFont="1" applyFill="1" applyBorder="1" applyAlignment="1">
      <alignment horizontal="center"/>
    </xf>
    <xf numFmtId="43" fontId="7" fillId="0" borderId="39" xfId="1" applyFont="1" applyBorder="1" applyAlignment="1">
      <alignment horizontal="right"/>
    </xf>
    <xf numFmtId="15" fontId="7" fillId="0" borderId="40" xfId="2" applyNumberFormat="1" applyFont="1" applyFill="1" applyBorder="1" applyAlignment="1">
      <alignment horizontal="center"/>
    </xf>
    <xf numFmtId="43" fontId="7" fillId="0" borderId="39" xfId="1" applyFont="1" applyFill="1" applyBorder="1" applyAlignment="1">
      <alignment horizontal="right"/>
    </xf>
    <xf numFmtId="0" fontId="0" fillId="2" borderId="41" xfId="1"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Border="1" applyAlignment="1">
      <alignment horizontal="center" vertical="center"/>
    </xf>
    <xf numFmtId="15" fontId="7" fillId="0" borderId="39" xfId="2" applyNumberFormat="1" applyFont="1" applyFill="1" applyBorder="1" applyAlignment="1">
      <alignment horizontal="center" wrapText="1"/>
    </xf>
    <xf numFmtId="0" fontId="0" fillId="0" borderId="41" xfId="1" applyNumberFormat="1" applyFont="1" applyFill="1" applyBorder="1" applyAlignment="1">
      <alignment horizontal="center" vertical="center"/>
    </xf>
    <xf numFmtId="49" fontId="7" fillId="0" borderId="9" xfId="0" applyNumberFormat="1" applyFont="1" applyBorder="1" applyAlignment="1">
      <alignment horizontal="left"/>
    </xf>
    <xf numFmtId="0" fontId="0" fillId="2" borderId="11" xfId="1" applyNumberFormat="1" applyFont="1" applyFill="1" applyBorder="1" applyAlignment="1">
      <alignment horizontal="center" vertical="center"/>
    </xf>
    <xf numFmtId="49" fontId="7" fillId="0" borderId="6" xfId="0" applyNumberFormat="1" applyFont="1" applyBorder="1" applyAlignment="1">
      <alignment horizontal="left"/>
    </xf>
    <xf numFmtId="49" fontId="7" fillId="0" borderId="10" xfId="0" applyNumberFormat="1" applyFont="1" applyBorder="1" applyAlignment="1">
      <alignment horizontal="left" wrapText="1"/>
    </xf>
    <xf numFmtId="49" fontId="7" fillId="0" borderId="4" xfId="0" applyNumberFormat="1" applyFont="1" applyFill="1" applyBorder="1" applyAlignment="1">
      <alignment horizontal="left" wrapText="1"/>
    </xf>
    <xf numFmtId="15" fontId="7" fillId="3" borderId="3" xfId="2" applyNumberFormat="1" applyFont="1" applyFill="1" applyBorder="1" applyAlignment="1">
      <alignment horizontal="center"/>
    </xf>
    <xf numFmtId="43" fontId="7" fillId="3" borderId="0" xfId="3" applyFont="1" applyFill="1" applyAlignment="1">
      <alignment horizontal="right"/>
    </xf>
    <xf numFmtId="15" fontId="7" fillId="3" borderId="1" xfId="2" applyNumberFormat="1" applyFont="1" applyFill="1" applyBorder="1" applyAlignment="1">
      <alignment horizontal="center"/>
    </xf>
    <xf numFmtId="43" fontId="7" fillId="3" borderId="3" xfId="1" applyFont="1" applyFill="1" applyBorder="1" applyAlignment="1">
      <alignment horizontal="right"/>
    </xf>
    <xf numFmtId="0" fontId="0" fillId="3" borderId="5" xfId="1" applyNumberFormat="1" applyFont="1" applyFill="1" applyBorder="1" applyAlignment="1">
      <alignment horizontal="center" vertical="center"/>
    </xf>
    <xf numFmtId="0" fontId="0" fillId="3" borderId="5" xfId="1" applyNumberFormat="1" applyFont="1" applyFill="1" applyBorder="1"/>
    <xf numFmtId="0" fontId="3" fillId="2" borderId="0" xfId="0" applyFont="1" applyFill="1" applyAlignment="1">
      <alignment horizontal="center" wrapText="1"/>
    </xf>
    <xf numFmtId="0" fontId="3" fillId="2" borderId="0" xfId="0" applyFont="1" applyFill="1" applyAlignment="1">
      <alignment horizontal="center"/>
    </xf>
  </cellXfs>
  <cellStyles count="5">
    <cellStyle name="Millares" xfId="1" builtinId="3"/>
    <cellStyle name="Millares 2" xfId="3"/>
    <cellStyle name="Neutral" xfId="4" builtinId="2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10</xdr:col>
      <xdr:colOff>652648</xdr:colOff>
      <xdr:row>2</xdr:row>
      <xdr:rowOff>20039</xdr:rowOff>
    </xdr:from>
    <xdr:ext cx="876298" cy="484051"/>
    <xdr:pic>
      <xdr:nvPicPr>
        <xdr:cNvPr id="2" name="2 Imagen" descr="logo oficial de la ONE">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30748" y="401039"/>
          <a:ext cx="876298" cy="484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323851</xdr:colOff>
      <xdr:row>1</xdr:row>
      <xdr:rowOff>76201</xdr:rowOff>
    </xdr:from>
    <xdr:ext cx="1300366" cy="781050"/>
    <xdr:pic>
      <xdr:nvPicPr>
        <xdr:cNvPr id="3" name="Imagen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26" y="266701"/>
          <a:ext cx="130036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2308492</xdr:colOff>
      <xdr:row>123</xdr:row>
      <xdr:rowOff>38523</xdr:rowOff>
    </xdr:from>
    <xdr:to>
      <xdr:col>6</xdr:col>
      <xdr:colOff>362506</xdr:colOff>
      <xdr:row>127</xdr:row>
      <xdr:rowOff>124632</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srcRect l="19488" r="13333"/>
        <a:stretch/>
      </xdr:blipFill>
      <xdr:spPr>
        <a:xfrm>
          <a:off x="7778563" y="112392702"/>
          <a:ext cx="3156693" cy="1446823"/>
        </a:xfrm>
        <a:prstGeom prst="rect">
          <a:avLst/>
        </a:prstGeom>
      </xdr:spPr>
    </xdr:pic>
    <xdr:clientData/>
  </xdr:twoCellAnchor>
  <xdr:twoCellAnchor editAs="oneCell">
    <xdr:from>
      <xdr:col>2</xdr:col>
      <xdr:colOff>209431</xdr:colOff>
      <xdr:row>122</xdr:row>
      <xdr:rowOff>71787</xdr:rowOff>
    </xdr:from>
    <xdr:to>
      <xdr:col>3</xdr:col>
      <xdr:colOff>72968</xdr:colOff>
      <xdr:row>127</xdr:row>
      <xdr:rowOff>70404</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1121110" y="112181037"/>
          <a:ext cx="3374179" cy="1604260"/>
        </a:xfrm>
        <a:prstGeom prst="rect">
          <a:avLst/>
        </a:prstGeom>
      </xdr:spPr>
    </xdr:pic>
    <xdr:clientData/>
  </xdr:twoCellAnchor>
  <xdr:twoCellAnchor editAs="oneCell">
    <xdr:from>
      <xdr:col>8</xdr:col>
      <xdr:colOff>1099023</xdr:colOff>
      <xdr:row>123</xdr:row>
      <xdr:rowOff>15972</xdr:rowOff>
    </xdr:from>
    <xdr:to>
      <xdr:col>11</xdr:col>
      <xdr:colOff>703619</xdr:colOff>
      <xdr:row>126</xdr:row>
      <xdr:rowOff>273324</xdr:rowOff>
    </xdr:to>
    <xdr:pic>
      <xdr:nvPicPr>
        <xdr:cNvPr id="5" name="Imagen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14121059" y="112370151"/>
          <a:ext cx="3224096" cy="1277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58</xdr:row>
      <xdr:rowOff>89816</xdr:rowOff>
    </xdr:from>
    <xdr:to>
      <xdr:col>4</xdr:col>
      <xdr:colOff>114721</xdr:colOff>
      <xdr:row>67</xdr:row>
      <xdr:rowOff>153105</xdr:rowOff>
    </xdr:to>
    <xdr:pic>
      <xdr:nvPicPr>
        <xdr:cNvPr id="2" name="Imagen 1">
          <a:extLst>
            <a:ext uri="{FF2B5EF4-FFF2-40B4-BE49-F238E27FC236}">
              <a16:creationId xmlns="" xmlns:a16="http://schemas.microsoft.com/office/drawing/2014/main" id="{854633EE-55B9-4F96-A072-4BA05C75B3B0}"/>
            </a:ext>
          </a:extLst>
        </xdr:cNvPr>
        <xdr:cNvPicPr>
          <a:picLocks noChangeAspect="1"/>
        </xdr:cNvPicPr>
      </xdr:nvPicPr>
      <xdr:blipFill>
        <a:blip xmlns:r="http://schemas.openxmlformats.org/officeDocument/2006/relationships" r:embed="rId1"/>
        <a:stretch>
          <a:fillRect/>
        </a:stretch>
      </xdr:blipFill>
      <xdr:spPr>
        <a:xfrm>
          <a:off x="0" y="11138816"/>
          <a:ext cx="3162721" cy="1777789"/>
        </a:xfrm>
        <a:prstGeom prst="rect">
          <a:avLst/>
        </a:prstGeom>
      </xdr:spPr>
    </xdr:pic>
    <xdr:clientData/>
  </xdr:twoCellAnchor>
  <xdr:twoCellAnchor editAs="oneCell">
    <xdr:from>
      <xdr:col>7</xdr:col>
      <xdr:colOff>449040</xdr:colOff>
      <xdr:row>57</xdr:row>
      <xdr:rowOff>0</xdr:rowOff>
    </xdr:from>
    <xdr:to>
      <xdr:col>12</xdr:col>
      <xdr:colOff>40824</xdr:colOff>
      <xdr:row>66</xdr:row>
      <xdr:rowOff>140087</xdr:rowOff>
    </xdr:to>
    <xdr:pic>
      <xdr:nvPicPr>
        <xdr:cNvPr id="3" name="Imagen 2">
          <a:extLst>
            <a:ext uri="{FF2B5EF4-FFF2-40B4-BE49-F238E27FC236}">
              <a16:creationId xmlns="" xmlns:a16="http://schemas.microsoft.com/office/drawing/2014/main" id="{ACFB0F5E-BCCF-4686-94EC-9F221486B757}"/>
            </a:ext>
          </a:extLst>
        </xdr:cNvPr>
        <xdr:cNvPicPr>
          <a:picLocks noChangeAspect="1"/>
        </xdr:cNvPicPr>
      </xdr:nvPicPr>
      <xdr:blipFill>
        <a:blip xmlns:r="http://schemas.openxmlformats.org/officeDocument/2006/relationships" r:embed="rId2"/>
        <a:stretch>
          <a:fillRect/>
        </a:stretch>
      </xdr:blipFill>
      <xdr:spPr>
        <a:xfrm>
          <a:off x="5783040" y="10858500"/>
          <a:ext cx="3401784" cy="1854587"/>
        </a:xfrm>
        <a:prstGeom prst="rect">
          <a:avLst/>
        </a:prstGeom>
      </xdr:spPr>
    </xdr:pic>
    <xdr:clientData/>
  </xdr:twoCellAnchor>
  <xdr:twoCellAnchor editAs="oneCell">
    <xdr:from>
      <xdr:col>14</xdr:col>
      <xdr:colOff>503467</xdr:colOff>
      <xdr:row>60</xdr:row>
      <xdr:rowOff>103423</xdr:rowOff>
    </xdr:from>
    <xdr:to>
      <xdr:col>17</xdr:col>
      <xdr:colOff>594671</xdr:colOff>
      <xdr:row>70</xdr:row>
      <xdr:rowOff>48992</xdr:rowOff>
    </xdr:to>
    <xdr:pic>
      <xdr:nvPicPr>
        <xdr:cNvPr id="4" name="Imagen 3">
          <a:extLst>
            <a:ext uri="{FF2B5EF4-FFF2-40B4-BE49-F238E27FC236}">
              <a16:creationId xmlns="" xmlns:a16="http://schemas.microsoft.com/office/drawing/2014/main" id="{D41B59DE-DD98-4ACE-91A7-CAEB1A029D82}"/>
            </a:ext>
          </a:extLst>
        </xdr:cNvPr>
        <xdr:cNvPicPr>
          <a:picLocks noChangeAspect="1"/>
        </xdr:cNvPicPr>
      </xdr:nvPicPr>
      <xdr:blipFill rotWithShape="1">
        <a:blip xmlns:r="http://schemas.openxmlformats.org/officeDocument/2006/relationships" r:embed="rId3"/>
        <a:srcRect b="15343"/>
        <a:stretch/>
      </xdr:blipFill>
      <xdr:spPr>
        <a:xfrm>
          <a:off x="11171467" y="11533423"/>
          <a:ext cx="2377204" cy="1850569"/>
        </a:xfrm>
        <a:prstGeom prst="rect">
          <a:avLst/>
        </a:prstGeom>
      </xdr:spPr>
    </xdr:pic>
    <xdr:clientData/>
  </xdr:twoCellAnchor>
  <xdr:twoCellAnchor editAs="oneCell">
    <xdr:from>
      <xdr:col>0</xdr:col>
      <xdr:colOff>152400</xdr:colOff>
      <xdr:row>59</xdr:row>
      <xdr:rowOff>51716</xdr:rowOff>
    </xdr:from>
    <xdr:to>
      <xdr:col>4</xdr:col>
      <xdr:colOff>267121</xdr:colOff>
      <xdr:row>68</xdr:row>
      <xdr:rowOff>115005</xdr:rowOff>
    </xdr:to>
    <xdr:pic>
      <xdr:nvPicPr>
        <xdr:cNvPr id="5" name="Imagen 4">
          <a:extLst>
            <a:ext uri="{FF2B5EF4-FFF2-40B4-BE49-F238E27FC236}">
              <a16:creationId xmlns="" xmlns:a16="http://schemas.microsoft.com/office/drawing/2014/main" id="{854633EE-55B9-4F96-A072-4BA05C75B3B0}"/>
            </a:ext>
          </a:extLst>
        </xdr:cNvPr>
        <xdr:cNvPicPr>
          <a:picLocks noChangeAspect="1"/>
        </xdr:cNvPicPr>
      </xdr:nvPicPr>
      <xdr:blipFill>
        <a:blip xmlns:r="http://schemas.openxmlformats.org/officeDocument/2006/relationships" r:embed="rId1"/>
        <a:stretch>
          <a:fillRect/>
        </a:stretch>
      </xdr:blipFill>
      <xdr:spPr>
        <a:xfrm>
          <a:off x="152400" y="11291216"/>
          <a:ext cx="3162721" cy="1777789"/>
        </a:xfrm>
        <a:prstGeom prst="rect">
          <a:avLst/>
        </a:prstGeom>
      </xdr:spPr>
    </xdr:pic>
    <xdr:clientData/>
  </xdr:twoCellAnchor>
  <xdr:twoCellAnchor editAs="oneCell">
    <xdr:from>
      <xdr:col>0</xdr:col>
      <xdr:colOff>0</xdr:colOff>
      <xdr:row>58</xdr:row>
      <xdr:rowOff>137441</xdr:rowOff>
    </xdr:from>
    <xdr:to>
      <xdr:col>4</xdr:col>
      <xdr:colOff>114721</xdr:colOff>
      <xdr:row>68</xdr:row>
      <xdr:rowOff>10230</xdr:rowOff>
    </xdr:to>
    <xdr:pic>
      <xdr:nvPicPr>
        <xdr:cNvPr id="6" name="Imagen 5">
          <a:extLst>
            <a:ext uri="{FF2B5EF4-FFF2-40B4-BE49-F238E27FC236}">
              <a16:creationId xmlns="" xmlns:a16="http://schemas.microsoft.com/office/drawing/2014/main" id="{854633EE-55B9-4F96-A072-4BA05C75B3B0}"/>
            </a:ext>
          </a:extLst>
        </xdr:cNvPr>
        <xdr:cNvPicPr>
          <a:picLocks noChangeAspect="1"/>
        </xdr:cNvPicPr>
      </xdr:nvPicPr>
      <xdr:blipFill>
        <a:blip xmlns:r="http://schemas.openxmlformats.org/officeDocument/2006/relationships" r:embed="rId1"/>
        <a:stretch>
          <a:fillRect/>
        </a:stretch>
      </xdr:blipFill>
      <xdr:spPr>
        <a:xfrm>
          <a:off x="0" y="11186441"/>
          <a:ext cx="3162721" cy="1777789"/>
        </a:xfrm>
        <a:prstGeom prst="rect">
          <a:avLst/>
        </a:prstGeom>
      </xdr:spPr>
    </xdr:pic>
    <xdr:clientData/>
  </xdr:twoCellAnchor>
  <xdr:twoCellAnchor editAs="oneCell">
    <xdr:from>
      <xdr:col>4</xdr:col>
      <xdr:colOff>495300</xdr:colOff>
      <xdr:row>42</xdr:row>
      <xdr:rowOff>146966</xdr:rowOff>
    </xdr:from>
    <xdr:to>
      <xdr:col>8</xdr:col>
      <xdr:colOff>457621</xdr:colOff>
      <xdr:row>49</xdr:row>
      <xdr:rowOff>66675</xdr:rowOff>
    </xdr:to>
    <xdr:pic>
      <xdr:nvPicPr>
        <xdr:cNvPr id="7" name="Imagen 6">
          <a:extLst>
            <a:ext uri="{FF2B5EF4-FFF2-40B4-BE49-F238E27FC236}">
              <a16:creationId xmlns="" xmlns:a16="http://schemas.microsoft.com/office/drawing/2014/main" id="{854633EE-55B9-4F96-A072-4BA05C75B3B0}"/>
            </a:ext>
          </a:extLst>
        </xdr:cNvPr>
        <xdr:cNvPicPr>
          <a:picLocks noChangeAspect="1"/>
        </xdr:cNvPicPr>
      </xdr:nvPicPr>
      <xdr:blipFill>
        <a:blip xmlns:r="http://schemas.openxmlformats.org/officeDocument/2006/relationships" r:embed="rId1"/>
        <a:stretch>
          <a:fillRect/>
        </a:stretch>
      </xdr:blipFill>
      <xdr:spPr>
        <a:xfrm>
          <a:off x="3543300" y="8147966"/>
          <a:ext cx="3010321" cy="12532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4"/>
  <sheetViews>
    <sheetView view="pageBreakPreview" zoomScale="70" zoomScaleNormal="70" zoomScaleSheetLayoutView="70" workbookViewId="0">
      <selection activeCell="I8" sqref="I8"/>
    </sheetView>
  </sheetViews>
  <sheetFormatPr baseColWidth="10" defaultColWidth="14.7109375" defaultRowHeight="12.75" x14ac:dyDescent="0.2"/>
  <cols>
    <col min="1" max="1" width="5.42578125" style="1" customWidth="1"/>
    <col min="2" max="2" width="8.140625" style="8" customWidth="1"/>
    <col min="3" max="3" width="52.7109375" style="8" customWidth="1"/>
    <col min="4" max="4" width="15.7109375" style="8" customWidth="1"/>
    <col min="5" max="5" width="58.85546875" style="23" customWidth="1"/>
    <col min="6" max="6" width="17.7109375" style="8" customWidth="1"/>
    <col min="7" max="7" width="14.5703125" style="8" customWidth="1"/>
    <col min="8" max="8" width="22.140625" style="28" customWidth="1"/>
    <col min="9" max="9" width="17" style="8" customWidth="1"/>
    <col min="10" max="10" width="22.7109375" style="28" customWidth="1"/>
    <col min="11" max="11" width="14.7109375" style="8" customWidth="1"/>
    <col min="12" max="12" width="14" style="8" customWidth="1"/>
    <col min="13" max="13" width="14.7109375" style="8"/>
    <col min="14" max="14" width="25.7109375" style="8" customWidth="1"/>
    <col min="15" max="16384" width="14.7109375" style="8"/>
  </cols>
  <sheetData>
    <row r="1" spans="1:14" x14ac:dyDescent="0.2">
      <c r="B1" s="2"/>
      <c r="C1" s="3"/>
      <c r="D1" s="3"/>
      <c r="E1" s="4"/>
      <c r="F1" s="5"/>
      <c r="G1" s="2"/>
      <c r="H1" s="6"/>
      <c r="I1" s="2"/>
      <c r="J1" s="7"/>
      <c r="K1" s="7"/>
      <c r="L1" s="7"/>
    </row>
    <row r="2" spans="1:14" ht="15" customHeight="1" x14ac:dyDescent="0.2">
      <c r="B2" s="188" t="s">
        <v>0</v>
      </c>
      <c r="C2" s="188"/>
      <c r="D2" s="188"/>
      <c r="E2" s="188"/>
      <c r="F2" s="188"/>
      <c r="G2" s="188"/>
      <c r="H2" s="188"/>
      <c r="I2" s="188"/>
      <c r="J2" s="188"/>
      <c r="K2" s="188"/>
      <c r="L2" s="188"/>
    </row>
    <row r="3" spans="1:14" x14ac:dyDescent="0.2">
      <c r="B3" s="189"/>
      <c r="C3" s="189"/>
      <c r="D3" s="189"/>
      <c r="E3" s="189"/>
      <c r="F3" s="189"/>
      <c r="G3" s="189"/>
      <c r="H3" s="189"/>
      <c r="I3" s="189"/>
      <c r="J3" s="189"/>
      <c r="K3" s="189"/>
      <c r="L3" s="189"/>
    </row>
    <row r="4" spans="1:14" x14ac:dyDescent="0.2">
      <c r="B4" s="189" t="s">
        <v>67</v>
      </c>
      <c r="C4" s="189"/>
      <c r="D4" s="189"/>
      <c r="E4" s="189"/>
      <c r="F4" s="189"/>
      <c r="G4" s="189"/>
      <c r="H4" s="189"/>
      <c r="I4" s="189"/>
      <c r="J4" s="189"/>
      <c r="K4" s="189"/>
      <c r="L4" s="189"/>
    </row>
    <row r="5" spans="1:14" x14ac:dyDescent="0.2">
      <c r="B5" s="9"/>
      <c r="C5" s="9"/>
      <c r="D5" s="9"/>
      <c r="E5" s="10"/>
      <c r="F5" s="9"/>
      <c r="G5" s="9"/>
      <c r="H5" s="11"/>
      <c r="I5" s="9"/>
      <c r="J5" s="11"/>
      <c r="K5" s="9"/>
      <c r="L5" s="9"/>
    </row>
    <row r="6" spans="1:14" ht="13.5" thickBot="1" x14ac:dyDescent="0.25">
      <c r="B6" s="2"/>
      <c r="C6" s="3"/>
      <c r="D6" s="3"/>
      <c r="E6" s="4"/>
      <c r="F6" s="5"/>
      <c r="G6" s="2"/>
      <c r="H6" s="6"/>
      <c r="I6" s="2"/>
      <c r="J6" s="7"/>
      <c r="K6" s="7"/>
      <c r="L6" s="7"/>
    </row>
    <row r="7" spans="1:14" ht="26.25" thickBot="1" x14ac:dyDescent="0.25">
      <c r="A7" s="12" t="s">
        <v>35</v>
      </c>
      <c r="B7" s="29" t="s">
        <v>1</v>
      </c>
      <c r="C7" s="13" t="s">
        <v>2</v>
      </c>
      <c r="D7" s="13" t="s">
        <v>3</v>
      </c>
      <c r="E7" s="45" t="s">
        <v>4</v>
      </c>
      <c r="F7" s="13" t="s">
        <v>5</v>
      </c>
      <c r="G7" s="13" t="s">
        <v>6</v>
      </c>
      <c r="H7" s="138" t="s">
        <v>7</v>
      </c>
      <c r="I7" s="45" t="s">
        <v>8</v>
      </c>
      <c r="J7" s="138" t="s">
        <v>9</v>
      </c>
      <c r="K7" s="14" t="s">
        <v>10</v>
      </c>
      <c r="L7" s="14" t="s">
        <v>11</v>
      </c>
    </row>
    <row r="8" spans="1:14" ht="93" customHeight="1" thickBot="1" x14ac:dyDescent="0.3">
      <c r="A8" s="75" t="s">
        <v>68</v>
      </c>
      <c r="B8" s="48">
        <v>1</v>
      </c>
      <c r="C8" s="88" t="s">
        <v>228</v>
      </c>
      <c r="D8" s="33" t="s">
        <v>178</v>
      </c>
      <c r="E8" s="89" t="s">
        <v>282</v>
      </c>
      <c r="F8" s="79" t="s">
        <v>438</v>
      </c>
      <c r="G8" s="34">
        <v>44852</v>
      </c>
      <c r="H8" s="122">
        <v>175000</v>
      </c>
      <c r="I8" s="145">
        <v>44877</v>
      </c>
      <c r="J8" s="122">
        <f t="shared" ref="J8:J18" si="0">+H8</f>
        <v>175000</v>
      </c>
      <c r="K8" s="105"/>
      <c r="L8" s="47" t="s">
        <v>14</v>
      </c>
      <c r="N8" s="15"/>
    </row>
    <row r="9" spans="1:14" ht="72" customHeight="1" thickBot="1" x14ac:dyDescent="0.3">
      <c r="A9" s="75" t="s">
        <v>69</v>
      </c>
      <c r="B9" s="53">
        <v>2</v>
      </c>
      <c r="C9" s="85" t="s">
        <v>228</v>
      </c>
      <c r="D9" s="66" t="s">
        <v>178</v>
      </c>
      <c r="E9" s="86" t="s">
        <v>283</v>
      </c>
      <c r="F9" s="80" t="s">
        <v>405</v>
      </c>
      <c r="G9" s="72">
        <v>44833</v>
      </c>
      <c r="H9" s="139">
        <v>180000</v>
      </c>
      <c r="I9" s="146">
        <v>44861</v>
      </c>
      <c r="J9" s="162">
        <f t="shared" si="0"/>
        <v>180000</v>
      </c>
      <c r="K9" s="104"/>
      <c r="L9" s="87" t="s">
        <v>14</v>
      </c>
    </row>
    <row r="10" spans="1:14" ht="83.25" customHeight="1" thickBot="1" x14ac:dyDescent="0.3">
      <c r="A10" s="75" t="s">
        <v>70</v>
      </c>
      <c r="B10" s="48">
        <v>3</v>
      </c>
      <c r="C10" s="88" t="s">
        <v>38</v>
      </c>
      <c r="D10" s="33" t="s">
        <v>36</v>
      </c>
      <c r="E10" s="89" t="s">
        <v>284</v>
      </c>
      <c r="F10" s="81" t="s">
        <v>458</v>
      </c>
      <c r="G10" s="73">
        <v>44845</v>
      </c>
      <c r="H10" s="128">
        <v>20000</v>
      </c>
      <c r="I10" s="147">
        <v>44861</v>
      </c>
      <c r="J10" s="128">
        <f t="shared" si="0"/>
        <v>20000</v>
      </c>
      <c r="K10" s="154"/>
      <c r="L10" s="47" t="s">
        <v>14</v>
      </c>
    </row>
    <row r="11" spans="1:14" ht="81.75" customHeight="1" thickBot="1" x14ac:dyDescent="0.3">
      <c r="A11" s="75" t="s">
        <v>71</v>
      </c>
      <c r="B11" s="49">
        <v>4</v>
      </c>
      <c r="C11" s="88" t="s">
        <v>38</v>
      </c>
      <c r="D11" s="33" t="s">
        <v>36</v>
      </c>
      <c r="E11" s="89" t="s">
        <v>285</v>
      </c>
      <c r="F11" s="81" t="s">
        <v>465</v>
      </c>
      <c r="G11" s="71">
        <v>44830</v>
      </c>
      <c r="H11" s="122">
        <v>40000</v>
      </c>
      <c r="I11" s="147">
        <v>44852</v>
      </c>
      <c r="J11" s="128">
        <f t="shared" si="0"/>
        <v>40000</v>
      </c>
      <c r="K11" s="94"/>
      <c r="L11" s="54" t="s">
        <v>14</v>
      </c>
    </row>
    <row r="12" spans="1:14" ht="69.75" customHeight="1" thickBot="1" x14ac:dyDescent="0.3">
      <c r="A12" s="75" t="s">
        <v>72</v>
      </c>
      <c r="B12" s="93">
        <v>5</v>
      </c>
      <c r="C12" s="85" t="s">
        <v>58</v>
      </c>
      <c r="D12" s="66" t="s">
        <v>49</v>
      </c>
      <c r="E12" s="86" t="s">
        <v>286</v>
      </c>
      <c r="F12" s="80" t="s">
        <v>466</v>
      </c>
      <c r="G12" s="70">
        <v>44832</v>
      </c>
      <c r="H12" s="139">
        <v>21240</v>
      </c>
      <c r="I12" s="146">
        <v>44852</v>
      </c>
      <c r="J12" s="139">
        <f t="shared" si="0"/>
        <v>21240</v>
      </c>
      <c r="K12" s="155"/>
      <c r="L12" s="92" t="s">
        <v>14</v>
      </c>
    </row>
    <row r="13" spans="1:14" ht="87" customHeight="1" thickBot="1" x14ac:dyDescent="0.3">
      <c r="A13" s="75" t="s">
        <v>73</v>
      </c>
      <c r="B13" s="96">
        <v>6</v>
      </c>
      <c r="C13" s="99" t="s">
        <v>229</v>
      </c>
      <c r="D13" s="100" t="s">
        <v>179</v>
      </c>
      <c r="E13" s="101" t="s">
        <v>287</v>
      </c>
      <c r="F13" s="107" t="s">
        <v>459</v>
      </c>
      <c r="G13" s="108">
        <v>44837</v>
      </c>
      <c r="H13" s="140">
        <v>111000</v>
      </c>
      <c r="I13" s="152">
        <v>44861</v>
      </c>
      <c r="J13" s="140">
        <f t="shared" si="0"/>
        <v>111000</v>
      </c>
      <c r="K13" s="155"/>
      <c r="L13" s="47" t="s">
        <v>14</v>
      </c>
    </row>
    <row r="14" spans="1:14" ht="85.5" customHeight="1" thickBot="1" x14ac:dyDescent="0.3">
      <c r="A14" s="75" t="s">
        <v>74</v>
      </c>
      <c r="B14" s="97">
        <v>7</v>
      </c>
      <c r="C14" s="164" t="s">
        <v>230</v>
      </c>
      <c r="D14" s="165" t="s">
        <v>180</v>
      </c>
      <c r="E14" s="166" t="s">
        <v>288</v>
      </c>
      <c r="F14" s="167" t="s">
        <v>488</v>
      </c>
      <c r="G14" s="168">
        <v>44827</v>
      </c>
      <c r="H14" s="169">
        <v>324000</v>
      </c>
      <c r="I14" s="170">
        <v>44852</v>
      </c>
      <c r="J14" s="171">
        <f t="shared" si="0"/>
        <v>324000</v>
      </c>
      <c r="K14" s="172"/>
      <c r="L14" s="47" t="s">
        <v>21</v>
      </c>
    </row>
    <row r="15" spans="1:14" ht="79.5" customHeight="1" thickBot="1" x14ac:dyDescent="0.3">
      <c r="A15" s="75" t="s">
        <v>75</v>
      </c>
      <c r="B15" s="134">
        <v>8</v>
      </c>
      <c r="C15" s="135" t="s">
        <v>230</v>
      </c>
      <c r="D15" s="132" t="s">
        <v>180</v>
      </c>
      <c r="E15" s="133" t="s">
        <v>289</v>
      </c>
      <c r="F15" s="91" t="s">
        <v>494</v>
      </c>
      <c r="G15" s="95">
        <v>44851</v>
      </c>
      <c r="H15" s="141">
        <v>432000</v>
      </c>
      <c r="I15" s="148">
        <v>44876</v>
      </c>
      <c r="J15" s="141">
        <f t="shared" si="0"/>
        <v>432000</v>
      </c>
      <c r="K15" s="94"/>
      <c r="L15" s="56" t="s">
        <v>21</v>
      </c>
    </row>
    <row r="16" spans="1:14" ht="78.75" customHeight="1" thickBot="1" x14ac:dyDescent="0.3">
      <c r="A16" s="75" t="s">
        <v>76</v>
      </c>
      <c r="B16" s="46">
        <v>9</v>
      </c>
      <c r="C16" s="88" t="s">
        <v>231</v>
      </c>
      <c r="D16" s="33" t="s">
        <v>181</v>
      </c>
      <c r="E16" s="89" t="s">
        <v>290</v>
      </c>
      <c r="F16" s="79" t="s">
        <v>453</v>
      </c>
      <c r="G16" s="34">
        <v>44838</v>
      </c>
      <c r="H16" s="122">
        <v>4405317.5999999996</v>
      </c>
      <c r="I16" s="145">
        <v>44862</v>
      </c>
      <c r="J16" s="128">
        <f t="shared" si="0"/>
        <v>4405317.5999999996</v>
      </c>
      <c r="K16" s="105"/>
      <c r="L16" s="47" t="s">
        <v>21</v>
      </c>
    </row>
    <row r="17" spans="1:12" ht="54.75" customHeight="1" x14ac:dyDescent="0.25">
      <c r="A17" s="75" t="s">
        <v>77</v>
      </c>
      <c r="B17" s="173">
        <v>10</v>
      </c>
      <c r="C17" s="129" t="s">
        <v>59</v>
      </c>
      <c r="D17" s="130" t="s">
        <v>50</v>
      </c>
      <c r="E17" s="131" t="s">
        <v>291</v>
      </c>
      <c r="F17" s="82" t="s">
        <v>431</v>
      </c>
      <c r="G17" s="69">
        <v>44844</v>
      </c>
      <c r="H17" s="142">
        <v>77880</v>
      </c>
      <c r="I17" s="149">
        <v>44862</v>
      </c>
      <c r="J17" s="142">
        <f t="shared" si="0"/>
        <v>77880</v>
      </c>
      <c r="K17" s="104"/>
      <c r="L17" s="54" t="s">
        <v>21</v>
      </c>
    </row>
    <row r="18" spans="1:12" ht="60" customHeight="1" x14ac:dyDescent="0.25">
      <c r="A18" s="75" t="s">
        <v>78</v>
      </c>
      <c r="B18" s="174">
        <v>11</v>
      </c>
      <c r="C18" s="164" t="s">
        <v>232</v>
      </c>
      <c r="D18" s="165" t="s">
        <v>182</v>
      </c>
      <c r="E18" s="166" t="s">
        <v>292</v>
      </c>
      <c r="F18" s="167" t="s">
        <v>491</v>
      </c>
      <c r="G18" s="175">
        <v>44832</v>
      </c>
      <c r="H18" s="169">
        <v>4953.6400000000003</v>
      </c>
      <c r="I18" s="170">
        <v>44874</v>
      </c>
      <c r="J18" s="171">
        <f t="shared" si="0"/>
        <v>4953.6400000000003</v>
      </c>
      <c r="K18" s="176"/>
      <c r="L18" s="58" t="s">
        <v>21</v>
      </c>
    </row>
    <row r="19" spans="1:12" ht="55.5" customHeight="1" thickBot="1" x14ac:dyDescent="0.3">
      <c r="A19" s="75" t="s">
        <v>79</v>
      </c>
      <c r="B19" s="93">
        <v>12</v>
      </c>
      <c r="C19" s="85" t="s">
        <v>232</v>
      </c>
      <c r="D19" s="66" t="s">
        <v>182</v>
      </c>
      <c r="E19" s="86" t="s">
        <v>293</v>
      </c>
      <c r="F19" s="80" t="s">
        <v>490</v>
      </c>
      <c r="G19" s="72">
        <v>44832</v>
      </c>
      <c r="H19" s="139">
        <v>21830</v>
      </c>
      <c r="I19" s="146">
        <v>44868</v>
      </c>
      <c r="J19" s="142">
        <f t="shared" ref="J19:J35" si="1">+H19</f>
        <v>21830</v>
      </c>
      <c r="K19" s="104"/>
      <c r="L19" s="54" t="s">
        <v>14</v>
      </c>
    </row>
    <row r="20" spans="1:12" ht="60" customHeight="1" thickBot="1" x14ac:dyDescent="0.3">
      <c r="A20" s="75" t="s">
        <v>80</v>
      </c>
      <c r="B20" s="102">
        <v>13</v>
      </c>
      <c r="C20" s="63" t="s">
        <v>12</v>
      </c>
      <c r="D20" s="33" t="s">
        <v>13</v>
      </c>
      <c r="E20" s="89" t="s">
        <v>294</v>
      </c>
      <c r="F20" s="81" t="s">
        <v>484</v>
      </c>
      <c r="G20" s="71">
        <v>44832</v>
      </c>
      <c r="H20" s="122">
        <v>95888.55</v>
      </c>
      <c r="I20" s="147">
        <v>44854</v>
      </c>
      <c r="J20" s="128">
        <f t="shared" si="1"/>
        <v>95888.55</v>
      </c>
      <c r="K20" s="156"/>
      <c r="L20" s="103" t="s">
        <v>14</v>
      </c>
    </row>
    <row r="21" spans="1:12" ht="66" customHeight="1" thickBot="1" x14ac:dyDescent="0.3">
      <c r="A21" s="75" t="s">
        <v>81</v>
      </c>
      <c r="B21" s="57">
        <v>14</v>
      </c>
      <c r="C21" s="85" t="s">
        <v>12</v>
      </c>
      <c r="D21" s="66" t="s">
        <v>13</v>
      </c>
      <c r="E21" s="86" t="s">
        <v>295</v>
      </c>
      <c r="F21" s="83" t="s">
        <v>434</v>
      </c>
      <c r="G21" s="74">
        <v>44862</v>
      </c>
      <c r="H21" s="139">
        <v>30687.8</v>
      </c>
      <c r="I21" s="150">
        <v>44877</v>
      </c>
      <c r="J21" s="163">
        <f t="shared" si="1"/>
        <v>30687.8</v>
      </c>
      <c r="K21" s="157"/>
      <c r="L21" s="58" t="s">
        <v>14</v>
      </c>
    </row>
    <row r="22" spans="1:12" ht="78.75" customHeight="1" thickBot="1" x14ac:dyDescent="0.3">
      <c r="A22" s="75" t="s">
        <v>82</v>
      </c>
      <c r="B22" s="96">
        <v>15</v>
      </c>
      <c r="C22" s="63" t="s">
        <v>12</v>
      </c>
      <c r="D22" s="33" t="s">
        <v>13</v>
      </c>
      <c r="E22" s="89" t="s">
        <v>296</v>
      </c>
      <c r="F22" s="81" t="s">
        <v>456</v>
      </c>
      <c r="G22" s="71">
        <v>44832</v>
      </c>
      <c r="H22" s="122">
        <v>40710335.890000001</v>
      </c>
      <c r="I22" s="147">
        <v>44854</v>
      </c>
      <c r="J22" s="128">
        <f t="shared" si="1"/>
        <v>40710335.890000001</v>
      </c>
      <c r="K22" s="154"/>
      <c r="L22" s="50" t="s">
        <v>14</v>
      </c>
    </row>
    <row r="23" spans="1:12" ht="82.5" customHeight="1" thickBot="1" x14ac:dyDescent="0.3">
      <c r="A23" s="75" t="s">
        <v>83</v>
      </c>
      <c r="B23" s="46">
        <v>16</v>
      </c>
      <c r="C23" s="88" t="s">
        <v>12</v>
      </c>
      <c r="D23" s="33" t="s">
        <v>13</v>
      </c>
      <c r="E23" s="89" t="s">
        <v>297</v>
      </c>
      <c r="F23" s="81" t="s">
        <v>482</v>
      </c>
      <c r="G23" s="71">
        <v>44832</v>
      </c>
      <c r="H23" s="122">
        <v>177918.35</v>
      </c>
      <c r="I23" s="147">
        <v>44862</v>
      </c>
      <c r="J23" s="128">
        <f t="shared" si="1"/>
        <v>177918.35</v>
      </c>
      <c r="K23" s="105"/>
      <c r="L23" s="47" t="s">
        <v>14</v>
      </c>
    </row>
    <row r="24" spans="1:12" ht="82.5" customHeight="1" thickBot="1" x14ac:dyDescent="0.3">
      <c r="A24" s="75" t="s">
        <v>84</v>
      </c>
      <c r="B24" s="111">
        <v>17</v>
      </c>
      <c r="C24" s="63" t="s">
        <v>12</v>
      </c>
      <c r="D24" s="33" t="s">
        <v>13</v>
      </c>
      <c r="E24" s="89" t="s">
        <v>298</v>
      </c>
      <c r="F24" s="79" t="s">
        <v>483</v>
      </c>
      <c r="G24" s="34">
        <v>44832</v>
      </c>
      <c r="H24" s="122">
        <v>199357.05</v>
      </c>
      <c r="I24" s="145">
        <v>44854</v>
      </c>
      <c r="J24" s="140">
        <f t="shared" si="1"/>
        <v>199357.05</v>
      </c>
      <c r="K24" s="104"/>
      <c r="L24" s="54" t="s">
        <v>14</v>
      </c>
    </row>
    <row r="25" spans="1:12" ht="81" customHeight="1" thickBot="1" x14ac:dyDescent="0.3">
      <c r="A25" s="75" t="s">
        <v>85</v>
      </c>
      <c r="B25" s="46">
        <v>18</v>
      </c>
      <c r="C25" s="109" t="s">
        <v>233</v>
      </c>
      <c r="D25" s="41" t="s">
        <v>183</v>
      </c>
      <c r="E25" s="77" t="s">
        <v>299</v>
      </c>
      <c r="F25" s="91" t="s">
        <v>476</v>
      </c>
      <c r="G25" s="95">
        <v>44840</v>
      </c>
      <c r="H25" s="143">
        <v>6200</v>
      </c>
      <c r="I25" s="148">
        <v>44867</v>
      </c>
      <c r="J25" s="128">
        <f t="shared" si="1"/>
        <v>6200</v>
      </c>
      <c r="K25" s="105"/>
      <c r="L25" s="47" t="s">
        <v>14</v>
      </c>
    </row>
    <row r="26" spans="1:12" ht="69" customHeight="1" thickBot="1" x14ac:dyDescent="0.3">
      <c r="A26" s="75" t="s">
        <v>86</v>
      </c>
      <c r="B26" s="55">
        <v>19</v>
      </c>
      <c r="C26" s="85" t="s">
        <v>234</v>
      </c>
      <c r="D26" s="66" t="s">
        <v>184</v>
      </c>
      <c r="E26" s="86" t="s">
        <v>300</v>
      </c>
      <c r="F26" s="82" t="s">
        <v>397</v>
      </c>
      <c r="G26" s="70">
        <v>44845</v>
      </c>
      <c r="H26" s="139">
        <v>720000</v>
      </c>
      <c r="I26" s="149">
        <v>44874</v>
      </c>
      <c r="J26" s="142">
        <f t="shared" si="1"/>
        <v>720000</v>
      </c>
      <c r="K26" s="94"/>
      <c r="L26" s="56" t="s">
        <v>14</v>
      </c>
    </row>
    <row r="27" spans="1:12" ht="69.75" customHeight="1" thickBot="1" x14ac:dyDescent="0.3">
      <c r="A27" s="75" t="s">
        <v>87</v>
      </c>
      <c r="B27" s="32">
        <v>20</v>
      </c>
      <c r="C27" s="63" t="s">
        <v>60</v>
      </c>
      <c r="D27" s="33" t="s">
        <v>51</v>
      </c>
      <c r="E27" s="89" t="s">
        <v>301</v>
      </c>
      <c r="F27" s="81" t="s">
        <v>407</v>
      </c>
      <c r="G27" s="71">
        <v>44862</v>
      </c>
      <c r="H27" s="122">
        <v>19083.14</v>
      </c>
      <c r="I27" s="147">
        <v>44862</v>
      </c>
      <c r="J27" s="128">
        <f t="shared" si="1"/>
        <v>19083.14</v>
      </c>
      <c r="K27" s="120"/>
      <c r="L27" s="50" t="s">
        <v>14</v>
      </c>
    </row>
    <row r="28" spans="1:12" ht="63.75" customHeight="1" thickBot="1" x14ac:dyDescent="0.3">
      <c r="A28" s="75" t="s">
        <v>88</v>
      </c>
      <c r="B28" s="96">
        <v>21</v>
      </c>
      <c r="C28" s="63" t="s">
        <v>235</v>
      </c>
      <c r="D28" s="33" t="s">
        <v>185</v>
      </c>
      <c r="E28" s="89" t="s">
        <v>302</v>
      </c>
      <c r="F28" s="81" t="s">
        <v>395</v>
      </c>
      <c r="G28" s="71">
        <v>44845</v>
      </c>
      <c r="H28" s="122">
        <v>127297.84</v>
      </c>
      <c r="I28" s="147">
        <v>44870</v>
      </c>
      <c r="J28" s="128">
        <f t="shared" si="1"/>
        <v>127297.84</v>
      </c>
      <c r="K28" s="158"/>
      <c r="L28" s="90" t="s">
        <v>14</v>
      </c>
    </row>
    <row r="29" spans="1:12" ht="85.5" customHeight="1" thickBot="1" x14ac:dyDescent="0.3">
      <c r="A29" s="75" t="s">
        <v>89</v>
      </c>
      <c r="B29" s="46">
        <v>22</v>
      </c>
      <c r="C29" s="88" t="s">
        <v>236</v>
      </c>
      <c r="D29" s="33" t="s">
        <v>186</v>
      </c>
      <c r="E29" s="89" t="s">
        <v>303</v>
      </c>
      <c r="F29" s="79" t="s">
        <v>461</v>
      </c>
      <c r="G29" s="34">
        <v>44812</v>
      </c>
      <c r="H29" s="122">
        <v>47993.9</v>
      </c>
      <c r="I29" s="145">
        <v>44855</v>
      </c>
      <c r="J29" s="122">
        <f t="shared" si="1"/>
        <v>47993.9</v>
      </c>
      <c r="K29" s="105"/>
      <c r="L29" s="47" t="s">
        <v>14</v>
      </c>
    </row>
    <row r="30" spans="1:12" ht="70.5" customHeight="1" thickBot="1" x14ac:dyDescent="0.3">
      <c r="A30" s="75" t="s">
        <v>90</v>
      </c>
      <c r="B30" s="32">
        <v>23</v>
      </c>
      <c r="C30" s="63" t="s">
        <v>237</v>
      </c>
      <c r="D30" s="33" t="s">
        <v>187</v>
      </c>
      <c r="E30" s="89" t="s">
        <v>304</v>
      </c>
      <c r="F30" s="81" t="s">
        <v>394</v>
      </c>
      <c r="G30" s="71">
        <v>44841</v>
      </c>
      <c r="H30" s="122">
        <v>32833.5</v>
      </c>
      <c r="I30" s="147">
        <v>44870</v>
      </c>
      <c r="J30" s="128">
        <f t="shared" si="1"/>
        <v>32833.5</v>
      </c>
      <c r="K30" s="156"/>
      <c r="L30" s="123" t="s">
        <v>14</v>
      </c>
    </row>
    <row r="31" spans="1:12" ht="83.25" customHeight="1" thickBot="1" x14ac:dyDescent="0.3">
      <c r="A31" s="75" t="s">
        <v>91</v>
      </c>
      <c r="B31" s="117">
        <v>24</v>
      </c>
      <c r="C31" s="85" t="s">
        <v>15</v>
      </c>
      <c r="D31" s="66" t="s">
        <v>16</v>
      </c>
      <c r="E31" s="86" t="s">
        <v>305</v>
      </c>
      <c r="F31" s="82" t="s">
        <v>472</v>
      </c>
      <c r="G31" s="69">
        <v>44839</v>
      </c>
      <c r="H31" s="139">
        <v>70800</v>
      </c>
      <c r="I31" s="149">
        <v>44855</v>
      </c>
      <c r="J31" s="142">
        <f t="shared" si="1"/>
        <v>70800</v>
      </c>
      <c r="K31" s="104"/>
      <c r="L31" s="92" t="s">
        <v>14</v>
      </c>
    </row>
    <row r="32" spans="1:12" ht="57" customHeight="1" thickBot="1" x14ac:dyDescent="0.3">
      <c r="A32" s="75" t="s">
        <v>92</v>
      </c>
      <c r="B32" s="118">
        <v>25</v>
      </c>
      <c r="C32" s="88" t="s">
        <v>238</v>
      </c>
      <c r="D32" s="33" t="s">
        <v>188</v>
      </c>
      <c r="E32" s="89" t="s">
        <v>306</v>
      </c>
      <c r="F32" s="79" t="s">
        <v>403</v>
      </c>
      <c r="G32" s="34">
        <v>44832</v>
      </c>
      <c r="H32" s="122">
        <v>12738.1</v>
      </c>
      <c r="I32" s="145">
        <v>44855</v>
      </c>
      <c r="J32" s="122">
        <f t="shared" si="1"/>
        <v>12738.1</v>
      </c>
      <c r="K32" s="105"/>
      <c r="L32" s="47" t="s">
        <v>14</v>
      </c>
    </row>
    <row r="33" spans="1:13" ht="102.75" customHeight="1" thickBot="1" x14ac:dyDescent="0.3">
      <c r="A33" s="75" t="s">
        <v>93</v>
      </c>
      <c r="B33" s="31">
        <v>26</v>
      </c>
      <c r="C33" s="63" t="s">
        <v>17</v>
      </c>
      <c r="D33" s="33" t="s">
        <v>18</v>
      </c>
      <c r="E33" s="89" t="s">
        <v>307</v>
      </c>
      <c r="F33" s="79" t="s">
        <v>392</v>
      </c>
      <c r="G33" s="68">
        <v>44839</v>
      </c>
      <c r="H33" s="122">
        <v>31714080.91</v>
      </c>
      <c r="I33" s="145">
        <v>44869</v>
      </c>
      <c r="J33" s="122">
        <f t="shared" si="1"/>
        <v>31714080.91</v>
      </c>
      <c r="K33" s="105"/>
      <c r="L33" s="47" t="s">
        <v>14</v>
      </c>
    </row>
    <row r="34" spans="1:13" ht="99.75" customHeight="1" thickBot="1" x14ac:dyDescent="0.3">
      <c r="A34" s="75" t="s">
        <v>94</v>
      </c>
      <c r="B34" s="46">
        <v>27</v>
      </c>
      <c r="C34" s="85" t="s">
        <v>17</v>
      </c>
      <c r="D34" s="66" t="s">
        <v>18</v>
      </c>
      <c r="E34" s="86" t="s">
        <v>308</v>
      </c>
      <c r="F34" s="80" t="s">
        <v>392</v>
      </c>
      <c r="G34" s="70">
        <v>44839</v>
      </c>
      <c r="H34" s="139">
        <v>12287163</v>
      </c>
      <c r="I34" s="149">
        <v>44869</v>
      </c>
      <c r="J34" s="142">
        <f t="shared" si="1"/>
        <v>12287163</v>
      </c>
      <c r="K34" s="94"/>
      <c r="L34" s="54" t="s">
        <v>14</v>
      </c>
    </row>
    <row r="35" spans="1:13" ht="81" customHeight="1" thickBot="1" x14ac:dyDescent="0.3">
      <c r="A35" s="75" t="s">
        <v>95</v>
      </c>
      <c r="B35" s="32">
        <v>28</v>
      </c>
      <c r="C35" s="63" t="s">
        <v>17</v>
      </c>
      <c r="D35" s="33" t="s">
        <v>18</v>
      </c>
      <c r="E35" s="89" t="s">
        <v>309</v>
      </c>
      <c r="F35" s="79" t="s">
        <v>409</v>
      </c>
      <c r="G35" s="68">
        <v>44809</v>
      </c>
      <c r="H35" s="122">
        <v>6329943.75</v>
      </c>
      <c r="I35" s="145">
        <v>44868</v>
      </c>
      <c r="J35" s="122">
        <f t="shared" si="1"/>
        <v>6329943.75</v>
      </c>
      <c r="K35" s="105"/>
      <c r="L35" s="47" t="s">
        <v>14</v>
      </c>
    </row>
    <row r="36" spans="1:13" ht="82.5" customHeight="1" thickBot="1" x14ac:dyDescent="0.3">
      <c r="A36" s="75" t="s">
        <v>96</v>
      </c>
      <c r="B36" s="55">
        <v>29</v>
      </c>
      <c r="C36" s="85" t="s">
        <v>17</v>
      </c>
      <c r="D36" s="66" t="s">
        <v>18</v>
      </c>
      <c r="E36" s="86" t="s">
        <v>310</v>
      </c>
      <c r="F36" s="82" t="s">
        <v>451</v>
      </c>
      <c r="G36" s="70">
        <v>44809</v>
      </c>
      <c r="H36" s="139">
        <v>2331680.75</v>
      </c>
      <c r="I36" s="149">
        <v>44868</v>
      </c>
      <c r="J36" s="142">
        <f t="shared" ref="J36:J41" si="2">+H36</f>
        <v>2331680.75</v>
      </c>
      <c r="K36" s="104"/>
      <c r="L36" s="54" t="s">
        <v>14</v>
      </c>
    </row>
    <row r="37" spans="1:13" ht="70.5" customHeight="1" thickBot="1" x14ac:dyDescent="0.3">
      <c r="A37" s="75" t="s">
        <v>97</v>
      </c>
      <c r="B37" s="32">
        <v>30</v>
      </c>
      <c r="C37" s="125" t="s">
        <v>17</v>
      </c>
      <c r="D37" s="126" t="s">
        <v>18</v>
      </c>
      <c r="E37" s="127" t="s">
        <v>311</v>
      </c>
      <c r="F37" s="81" t="s">
        <v>492</v>
      </c>
      <c r="G37" s="71">
        <v>44849</v>
      </c>
      <c r="H37" s="128">
        <v>17908.03</v>
      </c>
      <c r="I37" s="147">
        <v>44867</v>
      </c>
      <c r="J37" s="128">
        <f t="shared" si="2"/>
        <v>17908.03</v>
      </c>
      <c r="K37" s="154"/>
      <c r="L37" s="50" t="s">
        <v>14</v>
      </c>
    </row>
    <row r="38" spans="1:13" ht="67.5" customHeight="1" thickBot="1" x14ac:dyDescent="0.3">
      <c r="A38" s="75" t="s">
        <v>98</v>
      </c>
      <c r="B38" s="55">
        <v>31</v>
      </c>
      <c r="C38" s="85" t="s">
        <v>27</v>
      </c>
      <c r="D38" s="66" t="s">
        <v>25</v>
      </c>
      <c r="E38" s="86" t="s">
        <v>312</v>
      </c>
      <c r="F38" s="80" t="s">
        <v>439</v>
      </c>
      <c r="G38" s="72">
        <v>44813</v>
      </c>
      <c r="H38" s="139">
        <v>42864.1</v>
      </c>
      <c r="I38" s="146">
        <v>44859</v>
      </c>
      <c r="J38" s="139">
        <f t="shared" si="2"/>
        <v>42864.1</v>
      </c>
      <c r="K38" s="104"/>
      <c r="L38" s="54" t="s">
        <v>14</v>
      </c>
      <c r="M38" s="8" t="s">
        <v>43</v>
      </c>
    </row>
    <row r="39" spans="1:13" ht="84" customHeight="1" thickBot="1" x14ac:dyDescent="0.3">
      <c r="A39" s="75" t="s">
        <v>99</v>
      </c>
      <c r="B39" s="32">
        <v>32</v>
      </c>
      <c r="C39" s="63" t="s">
        <v>239</v>
      </c>
      <c r="D39" s="33" t="s">
        <v>189</v>
      </c>
      <c r="E39" s="65" t="s">
        <v>313</v>
      </c>
      <c r="F39" s="79" t="s">
        <v>391</v>
      </c>
      <c r="G39" s="34">
        <v>44832</v>
      </c>
      <c r="H39" s="122">
        <v>303402.73</v>
      </c>
      <c r="I39" s="145">
        <v>44869</v>
      </c>
      <c r="J39" s="122">
        <f t="shared" si="2"/>
        <v>303402.73</v>
      </c>
      <c r="K39" s="105"/>
      <c r="L39" s="47" t="s">
        <v>14</v>
      </c>
    </row>
    <row r="40" spans="1:13" ht="105" customHeight="1" thickBot="1" x14ac:dyDescent="0.3">
      <c r="A40" s="75" t="s">
        <v>100</v>
      </c>
      <c r="B40" s="46">
        <v>33</v>
      </c>
      <c r="C40" s="89" t="s">
        <v>44</v>
      </c>
      <c r="D40" s="33" t="s">
        <v>46</v>
      </c>
      <c r="E40" s="89" t="s">
        <v>314</v>
      </c>
      <c r="F40" s="79" t="s">
        <v>473</v>
      </c>
      <c r="G40" s="68" t="s">
        <v>474</v>
      </c>
      <c r="H40" s="122">
        <v>1185302.06</v>
      </c>
      <c r="I40" s="145">
        <v>44875</v>
      </c>
      <c r="J40" s="128">
        <f t="shared" si="2"/>
        <v>1185302.06</v>
      </c>
      <c r="K40" s="105"/>
      <c r="L40" s="47" t="s">
        <v>14</v>
      </c>
    </row>
    <row r="41" spans="1:13" ht="99.75" customHeight="1" thickBot="1" x14ac:dyDescent="0.3">
      <c r="A41" s="124" t="s">
        <v>101</v>
      </c>
      <c r="B41" s="32">
        <v>34</v>
      </c>
      <c r="C41" s="63" t="s">
        <v>240</v>
      </c>
      <c r="D41" s="33" t="s">
        <v>190</v>
      </c>
      <c r="E41" s="89" t="s">
        <v>315</v>
      </c>
      <c r="F41" s="79" t="s">
        <v>457</v>
      </c>
      <c r="G41" s="34">
        <v>44834</v>
      </c>
      <c r="H41" s="122">
        <v>5587.88</v>
      </c>
      <c r="I41" s="145">
        <v>44853</v>
      </c>
      <c r="J41" s="122">
        <f t="shared" si="2"/>
        <v>5587.88</v>
      </c>
      <c r="K41" s="159"/>
      <c r="L41" s="62" t="s">
        <v>14</v>
      </c>
    </row>
    <row r="42" spans="1:13" ht="54.75" customHeight="1" thickBot="1" x14ac:dyDescent="0.3">
      <c r="A42" s="75" t="s">
        <v>102</v>
      </c>
      <c r="B42" s="31">
        <v>35</v>
      </c>
      <c r="C42" s="177" t="s">
        <v>241</v>
      </c>
      <c r="D42" s="41" t="s">
        <v>191</v>
      </c>
      <c r="E42" s="77" t="s">
        <v>316</v>
      </c>
      <c r="F42" s="78" t="s">
        <v>421</v>
      </c>
      <c r="G42" s="43">
        <v>44845</v>
      </c>
      <c r="H42" s="143">
        <v>23086.959999999999</v>
      </c>
      <c r="I42" s="151">
        <v>44873</v>
      </c>
      <c r="J42" s="143">
        <f t="shared" ref="J42:J69" si="3">+H42</f>
        <v>23086.959999999999</v>
      </c>
      <c r="K42" s="178"/>
      <c r="L42" s="110" t="s">
        <v>14</v>
      </c>
    </row>
    <row r="43" spans="1:13" ht="64.5" customHeight="1" thickBot="1" x14ac:dyDescent="0.3">
      <c r="A43" s="75" t="s">
        <v>103</v>
      </c>
      <c r="B43" s="55">
        <v>36</v>
      </c>
      <c r="C43" s="85" t="s">
        <v>39</v>
      </c>
      <c r="D43" s="66" t="s">
        <v>37</v>
      </c>
      <c r="E43" s="86" t="s">
        <v>317</v>
      </c>
      <c r="F43" s="82" t="s">
        <v>411</v>
      </c>
      <c r="G43" s="70">
        <v>44835</v>
      </c>
      <c r="H43" s="139">
        <v>277025.13</v>
      </c>
      <c r="I43" s="149">
        <v>44874</v>
      </c>
      <c r="J43" s="142">
        <f t="shared" si="3"/>
        <v>277025.13</v>
      </c>
      <c r="K43" s="160"/>
      <c r="L43" s="110" t="s">
        <v>14</v>
      </c>
    </row>
    <row r="44" spans="1:13" ht="98.25" customHeight="1" thickBot="1" x14ac:dyDescent="0.3">
      <c r="A44" s="75" t="s">
        <v>104</v>
      </c>
      <c r="B44" s="46">
        <v>37</v>
      </c>
      <c r="C44" s="88" t="s">
        <v>39</v>
      </c>
      <c r="D44" s="33" t="s">
        <v>37</v>
      </c>
      <c r="E44" s="89" t="s">
        <v>318</v>
      </c>
      <c r="F44" s="81" t="s">
        <v>413</v>
      </c>
      <c r="G44" s="71">
        <v>44835</v>
      </c>
      <c r="H44" s="122">
        <v>266413.33</v>
      </c>
      <c r="I44" s="147">
        <v>44874</v>
      </c>
      <c r="J44" s="128">
        <f t="shared" si="3"/>
        <v>266413.33</v>
      </c>
      <c r="K44" s="156"/>
      <c r="L44" s="90" t="s">
        <v>14</v>
      </c>
    </row>
    <row r="45" spans="1:13" ht="78" customHeight="1" thickBot="1" x14ac:dyDescent="0.3">
      <c r="A45" s="75" t="s">
        <v>105</v>
      </c>
      <c r="B45" s="55">
        <v>38</v>
      </c>
      <c r="C45" s="85" t="s">
        <v>39</v>
      </c>
      <c r="D45" s="66" t="s">
        <v>37</v>
      </c>
      <c r="E45" s="86" t="s">
        <v>319</v>
      </c>
      <c r="F45" s="80" t="s">
        <v>412</v>
      </c>
      <c r="G45" s="72">
        <v>44835</v>
      </c>
      <c r="H45" s="139">
        <v>172014.5</v>
      </c>
      <c r="I45" s="146">
        <v>44874</v>
      </c>
      <c r="J45" s="139">
        <f t="shared" si="3"/>
        <v>172014.5</v>
      </c>
      <c r="K45" s="104"/>
      <c r="L45" s="54" t="s">
        <v>14</v>
      </c>
    </row>
    <row r="46" spans="1:13" ht="94.5" customHeight="1" thickBot="1" x14ac:dyDescent="0.3">
      <c r="A46" s="75" t="s">
        <v>106</v>
      </c>
      <c r="B46" s="111">
        <v>39</v>
      </c>
      <c r="C46" s="63" t="s">
        <v>61</v>
      </c>
      <c r="D46" s="33" t="s">
        <v>52</v>
      </c>
      <c r="E46" s="89" t="s">
        <v>320</v>
      </c>
      <c r="F46" s="81" t="s">
        <v>468</v>
      </c>
      <c r="G46" s="71">
        <v>44824</v>
      </c>
      <c r="H46" s="122">
        <v>2055.8000000000002</v>
      </c>
      <c r="I46" s="147">
        <v>44853</v>
      </c>
      <c r="J46" s="128">
        <f t="shared" si="3"/>
        <v>2055.8000000000002</v>
      </c>
      <c r="K46" s="156"/>
      <c r="L46" s="123" t="s">
        <v>14</v>
      </c>
    </row>
    <row r="47" spans="1:13" ht="99" customHeight="1" thickBot="1" x14ac:dyDescent="0.3">
      <c r="A47" s="75" t="s">
        <v>107</v>
      </c>
      <c r="B47" s="46">
        <v>40</v>
      </c>
      <c r="C47" s="88" t="s">
        <v>61</v>
      </c>
      <c r="D47" s="33" t="s">
        <v>52</v>
      </c>
      <c r="E47" s="89" t="s">
        <v>321</v>
      </c>
      <c r="F47" s="79" t="s">
        <v>467</v>
      </c>
      <c r="G47" s="34">
        <v>44824</v>
      </c>
      <c r="H47" s="122">
        <v>15675.46</v>
      </c>
      <c r="I47" s="145">
        <v>44853</v>
      </c>
      <c r="J47" s="122">
        <f t="shared" si="3"/>
        <v>15675.46</v>
      </c>
      <c r="K47" s="158"/>
      <c r="L47" s="90" t="s">
        <v>14</v>
      </c>
    </row>
    <row r="48" spans="1:13" ht="94.5" hidden="1" customHeight="1" thickBot="1" x14ac:dyDescent="0.3">
      <c r="A48" s="75" t="s">
        <v>108</v>
      </c>
      <c r="B48" s="117">
        <v>41</v>
      </c>
      <c r="C48" s="129"/>
      <c r="D48" s="33"/>
      <c r="E48" s="131"/>
      <c r="F48" s="137"/>
      <c r="G48" s="182"/>
      <c r="H48" s="183">
        <v>0</v>
      </c>
      <c r="I48" s="184"/>
      <c r="J48" s="185">
        <f t="shared" si="3"/>
        <v>0</v>
      </c>
      <c r="K48" s="186"/>
      <c r="L48" s="187" t="s">
        <v>14</v>
      </c>
    </row>
    <row r="49" spans="1:12" ht="75.75" customHeight="1" thickBot="1" x14ac:dyDescent="0.3">
      <c r="A49" s="75" t="s">
        <v>109</v>
      </c>
      <c r="B49" s="46">
        <v>42</v>
      </c>
      <c r="C49" s="88" t="s">
        <v>28</v>
      </c>
      <c r="D49" s="33" t="s">
        <v>26</v>
      </c>
      <c r="E49" s="89" t="s">
        <v>322</v>
      </c>
      <c r="F49" s="79" t="s">
        <v>435</v>
      </c>
      <c r="G49" s="34">
        <v>44847</v>
      </c>
      <c r="H49" s="122">
        <v>181262.16</v>
      </c>
      <c r="I49" s="145">
        <v>44876</v>
      </c>
      <c r="J49" s="122">
        <f t="shared" si="3"/>
        <v>181262.16</v>
      </c>
      <c r="K49" s="158"/>
      <c r="L49" s="35" t="s">
        <v>14</v>
      </c>
    </row>
    <row r="50" spans="1:12" ht="84" customHeight="1" thickBot="1" x14ac:dyDescent="0.3">
      <c r="A50" s="75" t="s">
        <v>110</v>
      </c>
      <c r="B50" s="46">
        <v>43</v>
      </c>
      <c r="C50" s="88" t="s">
        <v>28</v>
      </c>
      <c r="D50" s="33" t="s">
        <v>26</v>
      </c>
      <c r="E50" s="89" t="s">
        <v>323</v>
      </c>
      <c r="F50" s="79" t="s">
        <v>430</v>
      </c>
      <c r="G50" s="34">
        <v>44841</v>
      </c>
      <c r="H50" s="122">
        <v>1128334.1200000001</v>
      </c>
      <c r="I50" s="145">
        <v>44876</v>
      </c>
      <c r="J50" s="122">
        <f t="shared" si="3"/>
        <v>1128334.1200000001</v>
      </c>
      <c r="K50" s="105"/>
      <c r="L50" s="47" t="s">
        <v>14</v>
      </c>
    </row>
    <row r="51" spans="1:12" ht="65.25" customHeight="1" thickBot="1" x14ac:dyDescent="0.3">
      <c r="A51" s="75" t="s">
        <v>111</v>
      </c>
      <c r="B51" s="32">
        <v>44</v>
      </c>
      <c r="C51" s="63" t="s">
        <v>28</v>
      </c>
      <c r="D51" s="33" t="s">
        <v>26</v>
      </c>
      <c r="E51" s="89" t="s">
        <v>324</v>
      </c>
      <c r="F51" s="79" t="s">
        <v>449</v>
      </c>
      <c r="G51" s="34">
        <v>44830</v>
      </c>
      <c r="H51" s="122">
        <v>200883.20000000001</v>
      </c>
      <c r="I51" s="145">
        <v>44867</v>
      </c>
      <c r="J51" s="122">
        <f t="shared" si="3"/>
        <v>200883.20000000001</v>
      </c>
      <c r="K51" s="158"/>
      <c r="L51" s="35" t="s">
        <v>14</v>
      </c>
    </row>
    <row r="52" spans="1:12" ht="78.75" customHeight="1" thickBot="1" x14ac:dyDescent="0.3">
      <c r="A52" s="75" t="s">
        <v>112</v>
      </c>
      <c r="B52" s="51">
        <v>45</v>
      </c>
      <c r="C52" s="85" t="s">
        <v>28</v>
      </c>
      <c r="D52" s="66" t="s">
        <v>26</v>
      </c>
      <c r="E52" s="86" t="s">
        <v>325</v>
      </c>
      <c r="F52" s="82" t="s">
        <v>444</v>
      </c>
      <c r="G52" s="70">
        <v>44837</v>
      </c>
      <c r="H52" s="139">
        <v>1496278.35</v>
      </c>
      <c r="I52" s="149">
        <v>44867</v>
      </c>
      <c r="J52" s="142">
        <f t="shared" si="3"/>
        <v>1496278.35</v>
      </c>
      <c r="K52" s="104"/>
      <c r="L52" s="92" t="s">
        <v>14</v>
      </c>
    </row>
    <row r="53" spans="1:12" ht="64.5" customHeight="1" thickBot="1" x14ac:dyDescent="0.3">
      <c r="A53" s="75" t="s">
        <v>113</v>
      </c>
      <c r="B53" s="112">
        <v>46</v>
      </c>
      <c r="C53" s="63" t="s">
        <v>19</v>
      </c>
      <c r="D53" s="33" t="s">
        <v>20</v>
      </c>
      <c r="E53" s="89" t="s">
        <v>326</v>
      </c>
      <c r="F53" s="79" t="s">
        <v>440</v>
      </c>
      <c r="G53" s="34">
        <v>44835</v>
      </c>
      <c r="H53" s="122">
        <v>97376</v>
      </c>
      <c r="I53" s="145">
        <v>44859</v>
      </c>
      <c r="J53" s="122">
        <f t="shared" si="3"/>
        <v>97376</v>
      </c>
      <c r="K53" s="105"/>
      <c r="L53" s="47" t="s">
        <v>14</v>
      </c>
    </row>
    <row r="54" spans="1:12" ht="67.5" customHeight="1" thickBot="1" x14ac:dyDescent="0.3">
      <c r="A54" s="75" t="s">
        <v>114</v>
      </c>
      <c r="B54" s="60">
        <v>47</v>
      </c>
      <c r="C54" s="85" t="s">
        <v>45</v>
      </c>
      <c r="D54" s="66" t="s">
        <v>47</v>
      </c>
      <c r="E54" s="86" t="s">
        <v>327</v>
      </c>
      <c r="F54" s="80" t="s">
        <v>415</v>
      </c>
      <c r="G54" s="72">
        <v>44832</v>
      </c>
      <c r="H54" s="139">
        <v>645463.67000000004</v>
      </c>
      <c r="I54" s="146">
        <v>44868</v>
      </c>
      <c r="J54" s="139">
        <f t="shared" si="3"/>
        <v>645463.67000000004</v>
      </c>
      <c r="K54" s="104"/>
      <c r="L54" s="54" t="s">
        <v>14</v>
      </c>
    </row>
    <row r="55" spans="1:12" ht="83.25" customHeight="1" thickBot="1" x14ac:dyDescent="0.3">
      <c r="A55" s="75" t="s">
        <v>115</v>
      </c>
      <c r="B55" s="52">
        <v>48</v>
      </c>
      <c r="C55" s="88" t="s">
        <v>45</v>
      </c>
      <c r="D55" s="33" t="s">
        <v>47</v>
      </c>
      <c r="E55" s="89" t="s">
        <v>328</v>
      </c>
      <c r="F55" s="81" t="s">
        <v>410</v>
      </c>
      <c r="G55" s="71">
        <v>44844</v>
      </c>
      <c r="H55" s="122">
        <v>2147391.7200000002</v>
      </c>
      <c r="I55" s="147">
        <v>44868</v>
      </c>
      <c r="J55" s="128">
        <f t="shared" si="3"/>
        <v>2147391.7200000002</v>
      </c>
      <c r="K55" s="105"/>
      <c r="L55" s="47" t="s">
        <v>14</v>
      </c>
    </row>
    <row r="56" spans="1:12" ht="94.5" customHeight="1" thickBot="1" x14ac:dyDescent="0.3">
      <c r="A56" s="75" t="s">
        <v>116</v>
      </c>
      <c r="B56" s="60">
        <v>49</v>
      </c>
      <c r="C56" s="85" t="s">
        <v>45</v>
      </c>
      <c r="D56" s="66" t="s">
        <v>47</v>
      </c>
      <c r="E56" s="86" t="s">
        <v>329</v>
      </c>
      <c r="F56" s="80" t="s">
        <v>454</v>
      </c>
      <c r="G56" s="72">
        <v>44849</v>
      </c>
      <c r="H56" s="139">
        <v>2458014.6</v>
      </c>
      <c r="I56" s="146">
        <v>44854</v>
      </c>
      <c r="J56" s="139">
        <f t="shared" si="3"/>
        <v>2458014.6</v>
      </c>
      <c r="K56" s="104"/>
      <c r="L56" s="61" t="s">
        <v>14</v>
      </c>
    </row>
    <row r="57" spans="1:12" ht="94.5" customHeight="1" thickBot="1" x14ac:dyDescent="0.3">
      <c r="A57" s="75" t="s">
        <v>117</v>
      </c>
      <c r="B57" s="52">
        <v>50</v>
      </c>
      <c r="C57" s="88" t="s">
        <v>45</v>
      </c>
      <c r="D57" s="33" t="s">
        <v>47</v>
      </c>
      <c r="E57" s="89" t="s">
        <v>330</v>
      </c>
      <c r="F57" s="79" t="s">
        <v>477</v>
      </c>
      <c r="G57" s="34">
        <v>44847</v>
      </c>
      <c r="H57" s="122">
        <v>189803.3</v>
      </c>
      <c r="I57" s="145">
        <v>44880</v>
      </c>
      <c r="J57" s="122">
        <f t="shared" si="3"/>
        <v>189803.3</v>
      </c>
      <c r="K57" s="158"/>
      <c r="L57" s="113" t="s">
        <v>14</v>
      </c>
    </row>
    <row r="58" spans="1:12" ht="96" customHeight="1" thickBot="1" x14ac:dyDescent="0.3">
      <c r="A58" s="75" t="s">
        <v>118</v>
      </c>
      <c r="B58" s="60">
        <v>51</v>
      </c>
      <c r="C58" s="85" t="s">
        <v>242</v>
      </c>
      <c r="D58" s="66" t="s">
        <v>192</v>
      </c>
      <c r="E58" s="86" t="s">
        <v>331</v>
      </c>
      <c r="F58" s="82" t="s">
        <v>437</v>
      </c>
      <c r="G58" s="70">
        <v>44851</v>
      </c>
      <c r="H58" s="139">
        <v>1693440</v>
      </c>
      <c r="I58" s="149">
        <v>44875</v>
      </c>
      <c r="J58" s="142">
        <f t="shared" si="3"/>
        <v>1693440</v>
      </c>
      <c r="K58" s="104"/>
      <c r="L58" s="59" t="s">
        <v>14</v>
      </c>
    </row>
    <row r="59" spans="1:12" ht="78.75" customHeight="1" thickBot="1" x14ac:dyDescent="0.3">
      <c r="A59" s="75" t="s">
        <v>119</v>
      </c>
      <c r="B59" s="52">
        <v>52</v>
      </c>
      <c r="C59" s="88" t="s">
        <v>62</v>
      </c>
      <c r="D59" s="33" t="s">
        <v>53</v>
      </c>
      <c r="E59" s="89" t="s">
        <v>332</v>
      </c>
      <c r="F59" s="84" t="s">
        <v>396</v>
      </c>
      <c r="G59" s="34">
        <v>44839</v>
      </c>
      <c r="H59" s="122">
        <v>17539.52</v>
      </c>
      <c r="I59" s="145">
        <v>44873</v>
      </c>
      <c r="J59" s="122">
        <f t="shared" si="3"/>
        <v>17539.52</v>
      </c>
      <c r="K59" s="105"/>
      <c r="L59" s="47" t="s">
        <v>14</v>
      </c>
    </row>
    <row r="60" spans="1:12" ht="60.75" customHeight="1" thickBot="1" x14ac:dyDescent="0.3">
      <c r="A60" s="75" t="s">
        <v>120</v>
      </c>
      <c r="B60" s="52">
        <v>53</v>
      </c>
      <c r="C60" s="88" t="s">
        <v>243</v>
      </c>
      <c r="D60" s="33" t="s">
        <v>193</v>
      </c>
      <c r="E60" s="89" t="s">
        <v>333</v>
      </c>
      <c r="F60" s="79" t="s">
        <v>408</v>
      </c>
      <c r="G60" s="34">
        <v>44863</v>
      </c>
      <c r="H60" s="122">
        <v>64400</v>
      </c>
      <c r="I60" s="145">
        <v>44863</v>
      </c>
      <c r="J60" s="122">
        <f t="shared" si="3"/>
        <v>64400</v>
      </c>
      <c r="K60" s="105"/>
      <c r="L60" s="47" t="s">
        <v>14</v>
      </c>
    </row>
    <row r="61" spans="1:12" ht="81" customHeight="1" thickBot="1" x14ac:dyDescent="0.3">
      <c r="A61" s="75" t="s">
        <v>121</v>
      </c>
      <c r="B61" s="52">
        <v>54</v>
      </c>
      <c r="C61" s="88" t="s">
        <v>244</v>
      </c>
      <c r="D61" s="33" t="s">
        <v>194</v>
      </c>
      <c r="E61" s="89" t="s">
        <v>334</v>
      </c>
      <c r="F61" s="81" t="s">
        <v>432</v>
      </c>
      <c r="G61" s="71">
        <v>486929.18</v>
      </c>
      <c r="H61" s="122">
        <v>486929.18</v>
      </c>
      <c r="I61" s="147">
        <v>44877</v>
      </c>
      <c r="J61" s="128">
        <f t="shared" si="3"/>
        <v>486929.18</v>
      </c>
      <c r="K61" s="105"/>
      <c r="L61" s="47" t="s">
        <v>14</v>
      </c>
    </row>
    <row r="62" spans="1:12" ht="77.25" customHeight="1" thickBot="1" x14ac:dyDescent="0.3">
      <c r="A62" s="75" t="s">
        <v>122</v>
      </c>
      <c r="B62" s="55">
        <v>55</v>
      </c>
      <c r="C62" s="85" t="s">
        <v>31</v>
      </c>
      <c r="D62" s="66" t="s">
        <v>34</v>
      </c>
      <c r="E62" s="86" t="s">
        <v>335</v>
      </c>
      <c r="F62" s="82" t="s">
        <v>445</v>
      </c>
      <c r="G62" s="69" t="s">
        <v>446</v>
      </c>
      <c r="H62" s="139">
        <v>621498.62</v>
      </c>
      <c r="I62" s="149">
        <v>44868</v>
      </c>
      <c r="J62" s="142">
        <f t="shared" si="3"/>
        <v>621498.62</v>
      </c>
      <c r="K62" s="104"/>
      <c r="L62" s="54" t="s">
        <v>14</v>
      </c>
    </row>
    <row r="63" spans="1:12" ht="82.5" customHeight="1" thickBot="1" x14ac:dyDescent="0.3">
      <c r="A63" s="75" t="s">
        <v>123</v>
      </c>
      <c r="B63" s="46">
        <v>56</v>
      </c>
      <c r="C63" s="88" t="s">
        <v>31</v>
      </c>
      <c r="D63" s="33" t="s">
        <v>34</v>
      </c>
      <c r="E63" s="89" t="s">
        <v>336</v>
      </c>
      <c r="F63" s="79" t="s">
        <v>447</v>
      </c>
      <c r="G63" s="34">
        <v>44840</v>
      </c>
      <c r="H63" s="122">
        <v>316022.59000000003</v>
      </c>
      <c r="I63" s="145">
        <v>44867</v>
      </c>
      <c r="J63" s="122">
        <f t="shared" si="3"/>
        <v>316022.59000000003</v>
      </c>
      <c r="K63" s="158"/>
      <c r="L63" s="35" t="s">
        <v>14</v>
      </c>
    </row>
    <row r="64" spans="1:12" ht="83.25" customHeight="1" thickBot="1" x14ac:dyDescent="0.3">
      <c r="A64" s="75" t="s">
        <v>124</v>
      </c>
      <c r="B64" s="93">
        <v>57</v>
      </c>
      <c r="C64" s="85" t="s">
        <v>63</v>
      </c>
      <c r="D64" s="66" t="s">
        <v>54</v>
      </c>
      <c r="E64" s="86" t="s">
        <v>337</v>
      </c>
      <c r="F64" s="80" t="s">
        <v>425</v>
      </c>
      <c r="G64" s="72">
        <v>44852</v>
      </c>
      <c r="H64" s="139">
        <v>226630.8</v>
      </c>
      <c r="I64" s="146">
        <v>44876</v>
      </c>
      <c r="J64" s="139">
        <f t="shared" si="3"/>
        <v>226630.8</v>
      </c>
      <c r="K64" s="104"/>
      <c r="L64" s="92" t="s">
        <v>14</v>
      </c>
    </row>
    <row r="65" spans="1:12" ht="80.25" customHeight="1" thickBot="1" x14ac:dyDescent="0.3">
      <c r="A65" s="75" t="s">
        <v>125</v>
      </c>
      <c r="B65" s="114">
        <v>58</v>
      </c>
      <c r="C65" s="63" t="s">
        <v>63</v>
      </c>
      <c r="D65" s="33" t="s">
        <v>54</v>
      </c>
      <c r="E65" s="89" t="s">
        <v>338</v>
      </c>
      <c r="F65" s="79" t="s">
        <v>436</v>
      </c>
      <c r="G65" s="34">
        <v>44852</v>
      </c>
      <c r="H65" s="122">
        <v>4547153.5999999996</v>
      </c>
      <c r="I65" s="145">
        <v>44875</v>
      </c>
      <c r="J65" s="122">
        <f t="shared" si="3"/>
        <v>4547153.5999999996</v>
      </c>
      <c r="K65" s="105"/>
      <c r="L65" s="47" t="s">
        <v>14</v>
      </c>
    </row>
    <row r="66" spans="1:12" ht="79.5" customHeight="1" thickBot="1" x14ac:dyDescent="0.3">
      <c r="A66" s="75" t="s">
        <v>126</v>
      </c>
      <c r="B66" s="115">
        <v>59</v>
      </c>
      <c r="C66" s="85" t="s">
        <v>245</v>
      </c>
      <c r="D66" s="66" t="s">
        <v>195</v>
      </c>
      <c r="E66" s="86" t="s">
        <v>339</v>
      </c>
      <c r="F66" s="80" t="s">
        <v>450</v>
      </c>
      <c r="G66" s="72">
        <v>44840</v>
      </c>
      <c r="H66" s="139">
        <v>121245</v>
      </c>
      <c r="I66" s="146">
        <v>44869</v>
      </c>
      <c r="J66" s="139">
        <f t="shared" si="3"/>
        <v>121245</v>
      </c>
      <c r="K66" s="104"/>
      <c r="L66" s="87" t="s">
        <v>14</v>
      </c>
    </row>
    <row r="67" spans="1:12" ht="95.25" customHeight="1" thickBot="1" x14ac:dyDescent="0.3">
      <c r="A67" s="75" t="s">
        <v>127</v>
      </c>
      <c r="B67" s="52">
        <v>60</v>
      </c>
      <c r="C67" s="88" t="s">
        <v>246</v>
      </c>
      <c r="D67" s="33" t="s">
        <v>196</v>
      </c>
      <c r="E67" s="89" t="s">
        <v>340</v>
      </c>
      <c r="F67" s="79" t="s">
        <v>443</v>
      </c>
      <c r="G67" s="34">
        <v>44840</v>
      </c>
      <c r="H67" s="122">
        <v>749300</v>
      </c>
      <c r="I67" s="145">
        <v>44867</v>
      </c>
      <c r="J67" s="122">
        <f t="shared" si="3"/>
        <v>749300</v>
      </c>
      <c r="K67" s="158"/>
      <c r="L67" s="35" t="s">
        <v>14</v>
      </c>
    </row>
    <row r="68" spans="1:12" ht="81.75" customHeight="1" thickBot="1" x14ac:dyDescent="0.3">
      <c r="A68" s="75" t="s">
        <v>128</v>
      </c>
      <c r="B68" s="60">
        <v>61</v>
      </c>
      <c r="C68" s="129" t="s">
        <v>247</v>
      </c>
      <c r="D68" s="130" t="s">
        <v>197</v>
      </c>
      <c r="E68" s="131" t="s">
        <v>341</v>
      </c>
      <c r="F68" s="82" t="s">
        <v>495</v>
      </c>
      <c r="G68" s="70">
        <v>44837</v>
      </c>
      <c r="H68" s="142">
        <v>40194007.140000001</v>
      </c>
      <c r="I68" s="149">
        <v>44852</v>
      </c>
      <c r="J68" s="142">
        <f t="shared" si="3"/>
        <v>40194007.140000001</v>
      </c>
      <c r="K68" s="94"/>
      <c r="L68" s="54" t="s">
        <v>14</v>
      </c>
    </row>
    <row r="69" spans="1:12" ht="52.5" customHeight="1" thickBot="1" x14ac:dyDescent="0.3">
      <c r="A69" s="75" t="s">
        <v>129</v>
      </c>
      <c r="B69" s="115">
        <v>62</v>
      </c>
      <c r="C69" s="179" t="s">
        <v>248</v>
      </c>
      <c r="D69" s="100" t="s">
        <v>198</v>
      </c>
      <c r="E69" s="101" t="s">
        <v>342</v>
      </c>
      <c r="F69" s="107" t="s">
        <v>455</v>
      </c>
      <c r="G69" s="108">
        <v>44830</v>
      </c>
      <c r="H69" s="140">
        <v>47806.76</v>
      </c>
      <c r="I69" s="152">
        <v>44854</v>
      </c>
      <c r="J69" s="140">
        <f t="shared" si="3"/>
        <v>47806.76</v>
      </c>
      <c r="K69" s="155"/>
      <c r="L69" s="92" t="s">
        <v>14</v>
      </c>
    </row>
    <row r="70" spans="1:12" ht="90.75" customHeight="1" thickBot="1" x14ac:dyDescent="0.3">
      <c r="A70" s="75" t="s">
        <v>130</v>
      </c>
      <c r="B70" s="32">
        <v>63</v>
      </c>
      <c r="C70" s="63" t="s">
        <v>249</v>
      </c>
      <c r="D70" s="33" t="s">
        <v>199</v>
      </c>
      <c r="E70" s="65" t="s">
        <v>343</v>
      </c>
      <c r="F70" s="79" t="s">
        <v>393</v>
      </c>
      <c r="G70" s="34">
        <v>44825</v>
      </c>
      <c r="H70" s="122">
        <v>434830</v>
      </c>
      <c r="I70" s="145">
        <v>44868</v>
      </c>
      <c r="J70" s="122">
        <f t="shared" ref="J70:J100" si="4">+H70</f>
        <v>434830</v>
      </c>
      <c r="K70" s="105"/>
      <c r="L70" s="47" t="s">
        <v>14</v>
      </c>
    </row>
    <row r="71" spans="1:12" ht="80.25" customHeight="1" thickBot="1" x14ac:dyDescent="0.3">
      <c r="A71" s="75" t="s">
        <v>131</v>
      </c>
      <c r="B71" s="31">
        <v>64</v>
      </c>
      <c r="C71" s="41" t="s">
        <v>249</v>
      </c>
      <c r="D71" s="41" t="s">
        <v>199</v>
      </c>
      <c r="E71" s="180" t="s">
        <v>344</v>
      </c>
      <c r="F71" s="78" t="s">
        <v>464</v>
      </c>
      <c r="G71" s="43">
        <v>44819</v>
      </c>
      <c r="H71" s="143">
        <v>169221.44</v>
      </c>
      <c r="I71" s="151">
        <v>44853</v>
      </c>
      <c r="J71" s="143">
        <f t="shared" si="4"/>
        <v>169221.44</v>
      </c>
      <c r="K71" s="98"/>
      <c r="L71" s="87" t="s">
        <v>14</v>
      </c>
    </row>
    <row r="72" spans="1:12" ht="99.75" customHeight="1" thickBot="1" x14ac:dyDescent="0.3">
      <c r="A72" s="75" t="s">
        <v>132</v>
      </c>
      <c r="B72" s="106">
        <v>65</v>
      </c>
      <c r="C72" s="85" t="s">
        <v>249</v>
      </c>
      <c r="D72" s="66" t="s">
        <v>199</v>
      </c>
      <c r="E72" s="86" t="s">
        <v>345</v>
      </c>
      <c r="F72" s="79" t="s">
        <v>486</v>
      </c>
      <c r="G72" s="34">
        <v>44820</v>
      </c>
      <c r="H72" s="139">
        <v>17869.919999999998</v>
      </c>
      <c r="I72" s="145">
        <v>44854</v>
      </c>
      <c r="J72" s="122">
        <f t="shared" si="4"/>
        <v>17869.919999999998</v>
      </c>
      <c r="K72" s="105"/>
      <c r="L72" s="47" t="s">
        <v>14</v>
      </c>
    </row>
    <row r="73" spans="1:12" ht="70.5" customHeight="1" thickBot="1" x14ac:dyDescent="0.3">
      <c r="A73" s="75" t="s">
        <v>133</v>
      </c>
      <c r="B73" s="46">
        <v>66</v>
      </c>
      <c r="C73" s="88" t="s">
        <v>250</v>
      </c>
      <c r="D73" s="33" t="s">
        <v>200</v>
      </c>
      <c r="E73" s="65" t="s">
        <v>346</v>
      </c>
      <c r="F73" s="79" t="s">
        <v>475</v>
      </c>
      <c r="G73" s="34">
        <v>44838</v>
      </c>
      <c r="H73" s="122">
        <v>14337</v>
      </c>
      <c r="I73" s="145">
        <v>44867</v>
      </c>
      <c r="J73" s="122">
        <f t="shared" si="4"/>
        <v>14337</v>
      </c>
      <c r="K73" s="105"/>
      <c r="L73" s="47" t="s">
        <v>14</v>
      </c>
    </row>
    <row r="74" spans="1:12" ht="90.75" customHeight="1" thickBot="1" x14ac:dyDescent="0.3">
      <c r="A74" s="75" t="s">
        <v>134</v>
      </c>
      <c r="B74" s="31">
        <v>67</v>
      </c>
      <c r="C74" s="63" t="s">
        <v>251</v>
      </c>
      <c r="D74" s="33" t="s">
        <v>201</v>
      </c>
      <c r="E74" s="65" t="s">
        <v>347</v>
      </c>
      <c r="F74" s="79" t="s">
        <v>431</v>
      </c>
      <c r="G74" s="34">
        <v>44838</v>
      </c>
      <c r="H74" s="139">
        <v>2973600</v>
      </c>
      <c r="I74" s="145">
        <v>44866</v>
      </c>
      <c r="J74" s="122">
        <f t="shared" si="4"/>
        <v>2973600</v>
      </c>
      <c r="K74" s="105"/>
      <c r="L74" s="47" t="s">
        <v>14</v>
      </c>
    </row>
    <row r="75" spans="1:12" ht="96" customHeight="1" thickBot="1" x14ac:dyDescent="0.3">
      <c r="A75" s="75" t="s">
        <v>135</v>
      </c>
      <c r="B75" s="46">
        <v>68</v>
      </c>
      <c r="C75" s="85" t="s">
        <v>252</v>
      </c>
      <c r="D75" s="66" t="s">
        <v>202</v>
      </c>
      <c r="E75" s="86" t="s">
        <v>348</v>
      </c>
      <c r="F75" s="79" t="s">
        <v>452</v>
      </c>
      <c r="G75" s="34">
        <v>44816</v>
      </c>
      <c r="H75" s="122">
        <v>3060536.5</v>
      </c>
      <c r="I75" s="145">
        <v>44859</v>
      </c>
      <c r="J75" s="122">
        <f t="shared" si="4"/>
        <v>3060536.5</v>
      </c>
      <c r="K75" s="105"/>
      <c r="L75" s="47" t="s">
        <v>14</v>
      </c>
    </row>
    <row r="76" spans="1:12" ht="57.75" customHeight="1" thickBot="1" x14ac:dyDescent="0.3">
      <c r="A76" s="75" t="s">
        <v>136</v>
      </c>
      <c r="B76" s="111">
        <v>69</v>
      </c>
      <c r="C76" s="63" t="s">
        <v>252</v>
      </c>
      <c r="D76" s="33" t="s">
        <v>202</v>
      </c>
      <c r="E76" s="65" t="s">
        <v>349</v>
      </c>
      <c r="F76" s="107" t="s">
        <v>414</v>
      </c>
      <c r="G76" s="108">
        <v>44834</v>
      </c>
      <c r="H76" s="139">
        <v>37948.800000000003</v>
      </c>
      <c r="I76" s="152">
        <v>44868</v>
      </c>
      <c r="J76" s="140">
        <f t="shared" si="4"/>
        <v>37948.800000000003</v>
      </c>
      <c r="K76" s="105"/>
      <c r="L76" s="47" t="s">
        <v>14</v>
      </c>
    </row>
    <row r="77" spans="1:12" ht="60.75" thickBot="1" x14ac:dyDescent="0.3">
      <c r="A77" s="75" t="s">
        <v>137</v>
      </c>
      <c r="B77" s="46">
        <v>70</v>
      </c>
      <c r="C77" s="89" t="s">
        <v>253</v>
      </c>
      <c r="D77" s="33" t="s">
        <v>203</v>
      </c>
      <c r="E77" s="89" t="s">
        <v>350</v>
      </c>
      <c r="F77" s="79" t="s">
        <v>429</v>
      </c>
      <c r="G77" s="34">
        <v>44858</v>
      </c>
      <c r="H77" s="122">
        <v>16166</v>
      </c>
      <c r="I77" s="145">
        <v>44876</v>
      </c>
      <c r="J77" s="122">
        <f t="shared" si="4"/>
        <v>16166</v>
      </c>
      <c r="K77" s="105"/>
      <c r="L77" s="47" t="s">
        <v>14</v>
      </c>
    </row>
    <row r="78" spans="1:12" ht="45.75" thickBot="1" x14ac:dyDescent="0.3">
      <c r="A78" s="75" t="s">
        <v>138</v>
      </c>
      <c r="B78" s="55">
        <v>71</v>
      </c>
      <c r="C78" s="85" t="s">
        <v>23</v>
      </c>
      <c r="D78" s="66" t="s">
        <v>24</v>
      </c>
      <c r="E78" s="86" t="s">
        <v>351</v>
      </c>
      <c r="F78" s="80" t="s">
        <v>481</v>
      </c>
      <c r="G78" s="72">
        <v>44832</v>
      </c>
      <c r="H78" s="139">
        <v>19918.400000000001</v>
      </c>
      <c r="I78" s="146">
        <v>44870</v>
      </c>
      <c r="J78" s="139">
        <f t="shared" si="4"/>
        <v>19918.400000000001</v>
      </c>
      <c r="K78" s="155"/>
      <c r="L78" s="47" t="s">
        <v>14</v>
      </c>
    </row>
    <row r="79" spans="1:12" ht="60.75" thickBot="1" x14ac:dyDescent="0.3">
      <c r="A79" s="75" t="s">
        <v>139</v>
      </c>
      <c r="B79" s="46">
        <v>72</v>
      </c>
      <c r="C79" s="88" t="s">
        <v>254</v>
      </c>
      <c r="D79" s="33" t="s">
        <v>204</v>
      </c>
      <c r="E79" s="89" t="s">
        <v>352</v>
      </c>
      <c r="F79" s="79" t="s">
        <v>463</v>
      </c>
      <c r="G79" s="34">
        <v>44818</v>
      </c>
      <c r="H79" s="122">
        <v>70666.19</v>
      </c>
      <c r="I79" s="145">
        <v>44853</v>
      </c>
      <c r="J79" s="122">
        <f t="shared" si="4"/>
        <v>70666.19</v>
      </c>
      <c r="K79" s="105"/>
      <c r="L79" s="47" t="s">
        <v>14</v>
      </c>
    </row>
    <row r="80" spans="1:12" ht="72.75" customHeight="1" thickBot="1" x14ac:dyDescent="0.3">
      <c r="A80" s="75" t="s">
        <v>140</v>
      </c>
      <c r="B80" s="46">
        <v>73</v>
      </c>
      <c r="C80" s="88" t="s">
        <v>255</v>
      </c>
      <c r="D80" s="33" t="s">
        <v>205</v>
      </c>
      <c r="E80" s="89" t="s">
        <v>353</v>
      </c>
      <c r="F80" s="79" t="s">
        <v>433</v>
      </c>
      <c r="G80" s="34">
        <v>44853</v>
      </c>
      <c r="H80" s="122">
        <v>9096.6200000000008</v>
      </c>
      <c r="I80" s="145">
        <v>44877</v>
      </c>
      <c r="J80" s="122">
        <f t="shared" si="4"/>
        <v>9096.6200000000008</v>
      </c>
      <c r="K80" s="105"/>
      <c r="L80" s="47" t="s">
        <v>14</v>
      </c>
    </row>
    <row r="81" spans="1:12" ht="80.25" customHeight="1" thickBot="1" x14ac:dyDescent="0.3">
      <c r="A81" s="75" t="s">
        <v>141</v>
      </c>
      <c r="B81" s="46">
        <v>74</v>
      </c>
      <c r="C81" s="88" t="s">
        <v>256</v>
      </c>
      <c r="D81" s="33" t="s">
        <v>206</v>
      </c>
      <c r="E81" s="89" t="s">
        <v>354</v>
      </c>
      <c r="F81" s="79" t="s">
        <v>402</v>
      </c>
      <c r="G81" s="34">
        <v>44817</v>
      </c>
      <c r="H81" s="122">
        <v>68000</v>
      </c>
      <c r="I81" s="145">
        <v>44863</v>
      </c>
      <c r="J81" s="122">
        <f t="shared" si="4"/>
        <v>68000</v>
      </c>
      <c r="K81" s="105"/>
      <c r="L81" s="47" t="s">
        <v>14</v>
      </c>
    </row>
    <row r="82" spans="1:12" ht="59.25" customHeight="1" thickBot="1" x14ac:dyDescent="0.3">
      <c r="A82" s="75" t="s">
        <v>142</v>
      </c>
      <c r="B82" s="46">
        <v>75</v>
      </c>
      <c r="C82" s="88" t="s">
        <v>257</v>
      </c>
      <c r="D82" s="33" t="s">
        <v>207</v>
      </c>
      <c r="E82" s="89" t="s">
        <v>355</v>
      </c>
      <c r="F82" s="79" t="s">
        <v>404</v>
      </c>
      <c r="G82" s="34">
        <v>44837</v>
      </c>
      <c r="H82" s="122">
        <v>9292.5</v>
      </c>
      <c r="I82" s="145">
        <v>44859</v>
      </c>
      <c r="J82" s="122">
        <f t="shared" si="4"/>
        <v>9292.5</v>
      </c>
      <c r="K82" s="105"/>
      <c r="L82" s="47" t="s">
        <v>14</v>
      </c>
    </row>
    <row r="83" spans="1:12" ht="93" customHeight="1" thickBot="1" x14ac:dyDescent="0.3">
      <c r="A83" s="75" t="s">
        <v>143</v>
      </c>
      <c r="B83" s="46">
        <v>76</v>
      </c>
      <c r="C83" s="136" t="s">
        <v>257</v>
      </c>
      <c r="D83" s="126" t="s">
        <v>207</v>
      </c>
      <c r="E83" s="181" t="s">
        <v>356</v>
      </c>
      <c r="F83" s="81" t="s">
        <v>493</v>
      </c>
      <c r="G83" s="71">
        <v>44809</v>
      </c>
      <c r="H83" s="128">
        <v>74163</v>
      </c>
      <c r="I83" s="147">
        <v>44852</v>
      </c>
      <c r="J83" s="128">
        <f t="shared" si="4"/>
        <v>74163</v>
      </c>
      <c r="K83" s="105"/>
      <c r="L83" s="47" t="s">
        <v>14</v>
      </c>
    </row>
    <row r="84" spans="1:12" ht="83.25" customHeight="1" thickBot="1" x14ac:dyDescent="0.3">
      <c r="A84" s="75" t="s">
        <v>144</v>
      </c>
      <c r="B84" s="55">
        <v>77</v>
      </c>
      <c r="C84" s="85" t="s">
        <v>258</v>
      </c>
      <c r="D84" s="66" t="s">
        <v>208</v>
      </c>
      <c r="E84" s="86" t="s">
        <v>357</v>
      </c>
      <c r="F84" s="80" t="s">
        <v>487</v>
      </c>
      <c r="G84" s="72">
        <v>44810</v>
      </c>
      <c r="H84" s="139">
        <v>136661.70000000001</v>
      </c>
      <c r="I84" s="151">
        <v>44853</v>
      </c>
      <c r="J84" s="143">
        <f t="shared" si="4"/>
        <v>136661.70000000001</v>
      </c>
      <c r="K84" s="98"/>
      <c r="L84" s="87" t="s">
        <v>14</v>
      </c>
    </row>
    <row r="85" spans="1:12" ht="81.75" customHeight="1" thickBot="1" x14ac:dyDescent="0.3">
      <c r="A85" s="75" t="s">
        <v>145</v>
      </c>
      <c r="B85" s="46">
        <v>78</v>
      </c>
      <c r="C85" s="88" t="s">
        <v>259</v>
      </c>
      <c r="D85" s="33" t="s">
        <v>209</v>
      </c>
      <c r="E85" s="89" t="s">
        <v>358</v>
      </c>
      <c r="F85" s="79" t="s">
        <v>428</v>
      </c>
      <c r="G85" s="34">
        <v>44847</v>
      </c>
      <c r="H85" s="122">
        <v>128334.44</v>
      </c>
      <c r="I85" s="145">
        <v>44876</v>
      </c>
      <c r="J85" s="122">
        <f t="shared" si="4"/>
        <v>128334.44</v>
      </c>
      <c r="K85" s="105"/>
      <c r="L85" s="47" t="s">
        <v>14</v>
      </c>
    </row>
    <row r="86" spans="1:12" ht="68.25" customHeight="1" thickBot="1" x14ac:dyDescent="0.3">
      <c r="A86" s="75" t="s">
        <v>146</v>
      </c>
      <c r="B86" s="55">
        <v>79</v>
      </c>
      <c r="C86" s="85" t="s">
        <v>260</v>
      </c>
      <c r="D86" s="66" t="s">
        <v>210</v>
      </c>
      <c r="E86" s="86" t="s">
        <v>359</v>
      </c>
      <c r="F86" s="80" t="s">
        <v>478</v>
      </c>
      <c r="G86" s="72">
        <v>44854</v>
      </c>
      <c r="H86" s="139">
        <v>2360000</v>
      </c>
      <c r="I86" s="145">
        <v>44880</v>
      </c>
      <c r="J86" s="122">
        <f t="shared" si="4"/>
        <v>2360000</v>
      </c>
      <c r="K86" s="105"/>
      <c r="L86" s="47" t="s">
        <v>14</v>
      </c>
    </row>
    <row r="87" spans="1:12" ht="60.75" thickBot="1" x14ac:dyDescent="0.3">
      <c r="A87" s="75" t="s">
        <v>147</v>
      </c>
      <c r="B87" s="46">
        <v>80</v>
      </c>
      <c r="C87" s="88" t="s">
        <v>64</v>
      </c>
      <c r="D87" s="33" t="s">
        <v>55</v>
      </c>
      <c r="E87" s="89" t="s">
        <v>360</v>
      </c>
      <c r="F87" s="79" t="s">
        <v>424</v>
      </c>
      <c r="G87" s="34">
        <v>44852</v>
      </c>
      <c r="H87" s="122">
        <v>69241.95</v>
      </c>
      <c r="I87" s="145">
        <v>44876</v>
      </c>
      <c r="J87" s="122">
        <f t="shared" si="4"/>
        <v>69241.95</v>
      </c>
      <c r="K87" s="105"/>
      <c r="L87" s="47" t="s">
        <v>14</v>
      </c>
    </row>
    <row r="88" spans="1:12" ht="75.75" thickBot="1" x14ac:dyDescent="0.3">
      <c r="A88" s="75" t="s">
        <v>148</v>
      </c>
      <c r="B88" s="93">
        <v>81</v>
      </c>
      <c r="C88" s="85" t="s">
        <v>261</v>
      </c>
      <c r="D88" s="66" t="s">
        <v>211</v>
      </c>
      <c r="E88" s="86" t="s">
        <v>361</v>
      </c>
      <c r="F88" s="80" t="s">
        <v>393</v>
      </c>
      <c r="G88" s="72">
        <v>44841</v>
      </c>
      <c r="H88" s="139">
        <v>4192776</v>
      </c>
      <c r="I88" s="145">
        <v>44867</v>
      </c>
      <c r="J88" s="122">
        <f t="shared" si="4"/>
        <v>4192776</v>
      </c>
      <c r="K88" s="105"/>
      <c r="L88" s="47" t="s">
        <v>14</v>
      </c>
    </row>
    <row r="89" spans="1:12" ht="75.75" thickBot="1" x14ac:dyDescent="0.3">
      <c r="A89" s="75" t="s">
        <v>149</v>
      </c>
      <c r="B89" s="32">
        <v>82</v>
      </c>
      <c r="C89" s="63" t="s">
        <v>261</v>
      </c>
      <c r="D89" s="33" t="s">
        <v>211</v>
      </c>
      <c r="E89" s="89" t="s">
        <v>362</v>
      </c>
      <c r="F89" s="79" t="s">
        <v>448</v>
      </c>
      <c r="G89" s="34">
        <v>44832</v>
      </c>
      <c r="H89" s="122">
        <v>1705312.4</v>
      </c>
      <c r="I89" s="145">
        <v>44866</v>
      </c>
      <c r="J89" s="122">
        <f t="shared" si="4"/>
        <v>1705312.4</v>
      </c>
      <c r="K89" s="105"/>
      <c r="L89" s="47" t="s">
        <v>14</v>
      </c>
    </row>
    <row r="90" spans="1:12" ht="84" customHeight="1" thickBot="1" x14ac:dyDescent="0.3">
      <c r="A90" s="75" t="s">
        <v>150</v>
      </c>
      <c r="B90" s="46">
        <v>83</v>
      </c>
      <c r="C90" s="88" t="s">
        <v>65</v>
      </c>
      <c r="D90" s="33" t="s">
        <v>56</v>
      </c>
      <c r="E90" s="89" t="s">
        <v>363</v>
      </c>
      <c r="F90" s="79" t="s">
        <v>417</v>
      </c>
      <c r="G90" s="34">
        <v>44838</v>
      </c>
      <c r="H90" s="122">
        <v>289781.92</v>
      </c>
      <c r="I90" s="145">
        <v>44838</v>
      </c>
      <c r="J90" s="122">
        <f t="shared" si="4"/>
        <v>289781.92</v>
      </c>
      <c r="K90" s="105"/>
      <c r="L90" s="47" t="s">
        <v>14</v>
      </c>
    </row>
    <row r="91" spans="1:12" ht="60.75" thickBot="1" x14ac:dyDescent="0.3">
      <c r="A91" s="75" t="s">
        <v>151</v>
      </c>
      <c r="B91" s="111">
        <v>84</v>
      </c>
      <c r="C91" s="63" t="s">
        <v>262</v>
      </c>
      <c r="D91" s="33" t="s">
        <v>212</v>
      </c>
      <c r="E91" s="89" t="s">
        <v>364</v>
      </c>
      <c r="F91" s="79" t="s">
        <v>422</v>
      </c>
      <c r="G91" s="34">
        <v>44840</v>
      </c>
      <c r="H91" s="122">
        <v>351903.2</v>
      </c>
      <c r="I91" s="152">
        <v>44875</v>
      </c>
      <c r="J91" s="122">
        <f t="shared" si="4"/>
        <v>351903.2</v>
      </c>
      <c r="K91" s="105"/>
      <c r="L91" s="47" t="s">
        <v>14</v>
      </c>
    </row>
    <row r="92" spans="1:12" ht="82.5" customHeight="1" thickBot="1" x14ac:dyDescent="0.3">
      <c r="A92" s="75" t="s">
        <v>152</v>
      </c>
      <c r="B92" s="46">
        <v>85</v>
      </c>
      <c r="C92" s="88" t="s">
        <v>262</v>
      </c>
      <c r="D92" s="33" t="s">
        <v>212</v>
      </c>
      <c r="E92" s="89" t="s">
        <v>365</v>
      </c>
      <c r="F92" s="79" t="s">
        <v>423</v>
      </c>
      <c r="G92" s="34">
        <v>44848</v>
      </c>
      <c r="H92" s="122">
        <v>3029650</v>
      </c>
      <c r="I92" s="145">
        <v>44875</v>
      </c>
      <c r="J92" s="122">
        <f t="shared" si="4"/>
        <v>3029650</v>
      </c>
      <c r="K92" s="105"/>
      <c r="L92" s="47" t="s">
        <v>14</v>
      </c>
    </row>
    <row r="93" spans="1:12" ht="82.5" customHeight="1" thickBot="1" x14ac:dyDescent="0.3">
      <c r="A93" s="75" t="s">
        <v>153</v>
      </c>
      <c r="B93" s="46">
        <v>86</v>
      </c>
      <c r="C93" s="88" t="s">
        <v>262</v>
      </c>
      <c r="D93" s="33" t="s">
        <v>212</v>
      </c>
      <c r="E93" s="89" t="s">
        <v>366</v>
      </c>
      <c r="F93" s="79" t="s">
        <v>427</v>
      </c>
      <c r="G93" s="34">
        <v>44848</v>
      </c>
      <c r="H93" s="122">
        <v>57525</v>
      </c>
      <c r="I93" s="145">
        <v>44875</v>
      </c>
      <c r="J93" s="122">
        <f t="shared" si="4"/>
        <v>57525</v>
      </c>
      <c r="K93" s="105"/>
      <c r="L93" s="47" t="s">
        <v>14</v>
      </c>
    </row>
    <row r="94" spans="1:12" ht="68.25" customHeight="1" thickBot="1" x14ac:dyDescent="0.3">
      <c r="A94" s="75" t="s">
        <v>154</v>
      </c>
      <c r="B94" s="46">
        <v>87</v>
      </c>
      <c r="C94" s="88" t="s">
        <v>263</v>
      </c>
      <c r="D94" s="33" t="s">
        <v>213</v>
      </c>
      <c r="E94" s="89" t="s">
        <v>367</v>
      </c>
      <c r="F94" s="79" t="s">
        <v>416</v>
      </c>
      <c r="G94" s="34">
        <v>44837</v>
      </c>
      <c r="H94" s="122">
        <v>94400</v>
      </c>
      <c r="I94" s="145">
        <v>44862</v>
      </c>
      <c r="J94" s="122">
        <f t="shared" si="4"/>
        <v>94400</v>
      </c>
      <c r="K94" s="105"/>
      <c r="L94" s="47" t="s">
        <v>14</v>
      </c>
    </row>
    <row r="95" spans="1:12" ht="60" customHeight="1" thickBot="1" x14ac:dyDescent="0.3">
      <c r="A95" s="75" t="s">
        <v>155</v>
      </c>
      <c r="B95" s="55">
        <v>88</v>
      </c>
      <c r="C95" s="85" t="s">
        <v>264</v>
      </c>
      <c r="D95" s="66" t="s">
        <v>214</v>
      </c>
      <c r="E95" s="86" t="s">
        <v>368</v>
      </c>
      <c r="F95" s="80" t="s">
        <v>418</v>
      </c>
      <c r="G95" s="72">
        <v>44846</v>
      </c>
      <c r="H95" s="139">
        <v>252638</v>
      </c>
      <c r="I95" s="146">
        <v>44874</v>
      </c>
      <c r="J95" s="122">
        <f t="shared" si="4"/>
        <v>252638</v>
      </c>
      <c r="K95" s="105"/>
      <c r="L95" s="47" t="s">
        <v>14</v>
      </c>
    </row>
    <row r="96" spans="1:12" ht="85.5" customHeight="1" thickBot="1" x14ac:dyDescent="0.3">
      <c r="A96" s="75" t="s">
        <v>156</v>
      </c>
      <c r="B96" s="46">
        <v>89</v>
      </c>
      <c r="C96" s="88" t="s">
        <v>264</v>
      </c>
      <c r="D96" s="33" t="s">
        <v>214</v>
      </c>
      <c r="E96" s="89" t="s">
        <v>369</v>
      </c>
      <c r="F96" s="79" t="s">
        <v>479</v>
      </c>
      <c r="G96" s="68" t="s">
        <v>480</v>
      </c>
      <c r="H96" s="122">
        <v>2329438</v>
      </c>
      <c r="I96" s="145">
        <v>44880</v>
      </c>
      <c r="J96" s="122">
        <f t="shared" si="4"/>
        <v>2329438</v>
      </c>
      <c r="K96" s="105"/>
      <c r="L96" s="47" t="s">
        <v>14</v>
      </c>
    </row>
    <row r="97" spans="1:12" ht="52.5" customHeight="1" thickBot="1" x14ac:dyDescent="0.3">
      <c r="A97" s="75" t="s">
        <v>157</v>
      </c>
      <c r="B97" s="32">
        <v>90</v>
      </c>
      <c r="C97" s="63" t="s">
        <v>265</v>
      </c>
      <c r="D97" s="33" t="s">
        <v>215</v>
      </c>
      <c r="E97" s="65" t="s">
        <v>370</v>
      </c>
      <c r="F97" s="79" t="s">
        <v>406</v>
      </c>
      <c r="G97" s="34">
        <v>44838</v>
      </c>
      <c r="H97" s="122">
        <v>144540.71</v>
      </c>
      <c r="I97" s="151">
        <v>44861</v>
      </c>
      <c r="J97" s="122">
        <f t="shared" si="4"/>
        <v>144540.71</v>
      </c>
      <c r="K97" s="105"/>
      <c r="L97" s="47" t="s">
        <v>14</v>
      </c>
    </row>
    <row r="98" spans="1:12" ht="53.25" customHeight="1" thickBot="1" x14ac:dyDescent="0.3">
      <c r="A98" s="75" t="s">
        <v>158</v>
      </c>
      <c r="B98" s="46">
        <v>91</v>
      </c>
      <c r="C98" s="88" t="s">
        <v>266</v>
      </c>
      <c r="D98" s="33" t="s">
        <v>216</v>
      </c>
      <c r="E98" s="89" t="s">
        <v>371</v>
      </c>
      <c r="F98" s="79" t="s">
        <v>399</v>
      </c>
      <c r="G98" s="34">
        <v>44844</v>
      </c>
      <c r="H98" s="122">
        <v>101952</v>
      </c>
      <c r="I98" s="145">
        <v>44868</v>
      </c>
      <c r="J98" s="122">
        <f t="shared" si="4"/>
        <v>101952</v>
      </c>
      <c r="K98" s="105"/>
      <c r="L98" s="47" t="s">
        <v>14</v>
      </c>
    </row>
    <row r="99" spans="1:12" ht="79.5" customHeight="1" thickBot="1" x14ac:dyDescent="0.3">
      <c r="A99" s="75" t="s">
        <v>159</v>
      </c>
      <c r="B99" s="46">
        <v>92</v>
      </c>
      <c r="C99" s="88" t="s">
        <v>267</v>
      </c>
      <c r="D99" s="33" t="s">
        <v>217</v>
      </c>
      <c r="E99" s="89" t="s">
        <v>372</v>
      </c>
      <c r="F99" s="79" t="s">
        <v>398</v>
      </c>
      <c r="G99" s="34">
        <v>44844</v>
      </c>
      <c r="H99" s="122">
        <v>45579.57</v>
      </c>
      <c r="I99" s="145">
        <v>44869</v>
      </c>
      <c r="J99" s="122">
        <f t="shared" si="4"/>
        <v>45579.57</v>
      </c>
      <c r="K99" s="105"/>
      <c r="L99" s="47" t="s">
        <v>14</v>
      </c>
    </row>
    <row r="100" spans="1:12" ht="65.25" customHeight="1" thickBot="1" x14ac:dyDescent="0.3">
      <c r="A100" s="75" t="s">
        <v>160</v>
      </c>
      <c r="B100" s="93">
        <v>93</v>
      </c>
      <c r="C100" s="109" t="s">
        <v>268</v>
      </c>
      <c r="D100" s="41" t="s">
        <v>218</v>
      </c>
      <c r="E100" s="77" t="s">
        <v>373</v>
      </c>
      <c r="F100" s="78" t="s">
        <v>400</v>
      </c>
      <c r="G100" s="43">
        <v>44852</v>
      </c>
      <c r="H100" s="143">
        <v>17532.439999999999</v>
      </c>
      <c r="I100" s="145">
        <v>44873</v>
      </c>
      <c r="J100" s="122">
        <f t="shared" si="4"/>
        <v>17532.439999999999</v>
      </c>
      <c r="K100" s="105"/>
      <c r="L100" s="47" t="s">
        <v>14</v>
      </c>
    </row>
    <row r="101" spans="1:12" ht="72" customHeight="1" thickBot="1" x14ac:dyDescent="0.3">
      <c r="A101" s="75" t="s">
        <v>161</v>
      </c>
      <c r="B101" s="46">
        <v>94</v>
      </c>
      <c r="C101" s="88" t="s">
        <v>269</v>
      </c>
      <c r="D101" s="33" t="s">
        <v>219</v>
      </c>
      <c r="E101" s="89" t="s">
        <v>374</v>
      </c>
      <c r="F101" s="79" t="s">
        <v>426</v>
      </c>
      <c r="G101" s="34">
        <v>44840</v>
      </c>
      <c r="H101" s="122">
        <v>57466</v>
      </c>
      <c r="I101" s="145">
        <v>44862</v>
      </c>
      <c r="J101" s="122">
        <f t="shared" ref="J101:J117" si="5">+H101</f>
        <v>57466</v>
      </c>
      <c r="K101" s="158"/>
      <c r="L101" s="47" t="s">
        <v>14</v>
      </c>
    </row>
    <row r="102" spans="1:12" ht="85.5" customHeight="1" thickBot="1" x14ac:dyDescent="0.3">
      <c r="A102" s="75" t="s">
        <v>162</v>
      </c>
      <c r="B102" s="46">
        <v>95</v>
      </c>
      <c r="C102" s="88" t="s">
        <v>270</v>
      </c>
      <c r="D102" s="33" t="s">
        <v>220</v>
      </c>
      <c r="E102" s="89" t="s">
        <v>375</v>
      </c>
      <c r="F102" s="79" t="s">
        <v>462</v>
      </c>
      <c r="G102" s="34">
        <v>44819</v>
      </c>
      <c r="H102" s="122">
        <v>1896733.56</v>
      </c>
      <c r="I102" s="145">
        <v>44854</v>
      </c>
      <c r="J102" s="143">
        <f t="shared" si="5"/>
        <v>1896733.56</v>
      </c>
      <c r="K102" s="98"/>
      <c r="L102" s="47" t="s">
        <v>14</v>
      </c>
    </row>
    <row r="103" spans="1:12" ht="86.25" customHeight="1" thickBot="1" x14ac:dyDescent="0.3">
      <c r="A103" s="75" t="s">
        <v>163</v>
      </c>
      <c r="B103" s="55">
        <v>96</v>
      </c>
      <c r="C103" s="85" t="s">
        <v>271</v>
      </c>
      <c r="D103" s="66" t="s">
        <v>221</v>
      </c>
      <c r="E103" s="86" t="s">
        <v>376</v>
      </c>
      <c r="F103" s="80" t="s">
        <v>460</v>
      </c>
      <c r="G103" s="72">
        <v>44841</v>
      </c>
      <c r="H103" s="139">
        <v>460634.46</v>
      </c>
      <c r="I103" s="151">
        <v>44860</v>
      </c>
      <c r="J103" s="122">
        <f t="shared" si="5"/>
        <v>460634.46</v>
      </c>
      <c r="K103" s="105"/>
      <c r="L103" s="47" t="s">
        <v>14</v>
      </c>
    </row>
    <row r="104" spans="1:12" ht="66" customHeight="1" thickBot="1" x14ac:dyDescent="0.3">
      <c r="A104" s="75" t="s">
        <v>164</v>
      </c>
      <c r="B104" s="46">
        <v>97</v>
      </c>
      <c r="C104" s="88" t="s">
        <v>272</v>
      </c>
      <c r="D104" s="33" t="s">
        <v>222</v>
      </c>
      <c r="E104" s="89" t="s">
        <v>377</v>
      </c>
      <c r="F104" s="79" t="s">
        <v>485</v>
      </c>
      <c r="G104" s="34">
        <v>44835</v>
      </c>
      <c r="H104" s="122">
        <v>425434.25</v>
      </c>
      <c r="I104" s="145">
        <v>44873</v>
      </c>
      <c r="J104" s="122">
        <f t="shared" si="5"/>
        <v>425434.25</v>
      </c>
      <c r="K104" s="105"/>
      <c r="L104" s="47" t="s">
        <v>14</v>
      </c>
    </row>
    <row r="105" spans="1:12" ht="63" customHeight="1" thickBot="1" x14ac:dyDescent="0.3">
      <c r="A105" s="75" t="s">
        <v>165</v>
      </c>
      <c r="B105" s="46">
        <v>98</v>
      </c>
      <c r="C105" s="88" t="s">
        <v>273</v>
      </c>
      <c r="D105" s="33" t="s">
        <v>223</v>
      </c>
      <c r="E105" s="89" t="s">
        <v>378</v>
      </c>
      <c r="F105" s="79" t="s">
        <v>431</v>
      </c>
      <c r="G105" s="34">
        <v>44840</v>
      </c>
      <c r="H105" s="122">
        <v>15292.8</v>
      </c>
      <c r="I105" s="145">
        <v>44862</v>
      </c>
      <c r="J105" s="122">
        <f t="shared" si="5"/>
        <v>15292.8</v>
      </c>
      <c r="K105" s="105"/>
      <c r="L105" s="47" t="s">
        <v>14</v>
      </c>
    </row>
    <row r="106" spans="1:12" ht="75" customHeight="1" thickBot="1" x14ac:dyDescent="0.3">
      <c r="A106" s="75" t="s">
        <v>166</v>
      </c>
      <c r="B106" s="46">
        <v>99</v>
      </c>
      <c r="C106" s="88" t="s">
        <v>66</v>
      </c>
      <c r="D106" s="33" t="s">
        <v>57</v>
      </c>
      <c r="E106" s="89" t="s">
        <v>379</v>
      </c>
      <c r="F106" s="79" t="s">
        <v>398</v>
      </c>
      <c r="G106" s="34">
        <v>44826</v>
      </c>
      <c r="H106" s="122">
        <v>75175.45</v>
      </c>
      <c r="I106" s="145">
        <v>44853</v>
      </c>
      <c r="J106" s="122">
        <f t="shared" si="5"/>
        <v>75175.45</v>
      </c>
      <c r="K106" s="105"/>
      <c r="L106" s="47" t="s">
        <v>14</v>
      </c>
    </row>
    <row r="107" spans="1:12" ht="96.75" customHeight="1" thickBot="1" x14ac:dyDescent="0.3">
      <c r="A107" s="75" t="s">
        <v>167</v>
      </c>
      <c r="B107" s="32">
        <v>100</v>
      </c>
      <c r="C107" s="63" t="s">
        <v>274</v>
      </c>
      <c r="D107" s="33" t="s">
        <v>224</v>
      </c>
      <c r="E107" s="89" t="s">
        <v>380</v>
      </c>
      <c r="F107" s="79" t="s">
        <v>489</v>
      </c>
      <c r="G107" s="34">
        <v>44844</v>
      </c>
      <c r="H107" s="122">
        <v>384000</v>
      </c>
      <c r="I107" s="145">
        <v>44868</v>
      </c>
      <c r="J107" s="122">
        <f t="shared" si="5"/>
        <v>384000</v>
      </c>
      <c r="K107" s="105"/>
      <c r="L107" s="47" t="s">
        <v>14</v>
      </c>
    </row>
    <row r="108" spans="1:12" ht="83.25" customHeight="1" thickBot="1" x14ac:dyDescent="0.3">
      <c r="A108" s="75" t="s">
        <v>168</v>
      </c>
      <c r="B108" s="93">
        <v>101</v>
      </c>
      <c r="C108" s="109" t="s">
        <v>275</v>
      </c>
      <c r="D108" s="41" t="s">
        <v>225</v>
      </c>
      <c r="E108" s="77" t="s">
        <v>381</v>
      </c>
      <c r="F108" s="78" t="s">
        <v>420</v>
      </c>
      <c r="G108" s="43">
        <v>44845</v>
      </c>
      <c r="H108" s="143">
        <v>77880</v>
      </c>
      <c r="I108" s="151">
        <v>44869</v>
      </c>
      <c r="J108" s="143">
        <f t="shared" si="5"/>
        <v>77880</v>
      </c>
      <c r="K108" s="98"/>
      <c r="L108" s="87" t="s">
        <v>14</v>
      </c>
    </row>
    <row r="109" spans="1:12" ht="53.25" customHeight="1" thickBot="1" x14ac:dyDescent="0.3">
      <c r="A109" s="75" t="s">
        <v>169</v>
      </c>
      <c r="B109" s="118">
        <v>102</v>
      </c>
      <c r="C109" s="136" t="s">
        <v>276</v>
      </c>
      <c r="D109" s="126" t="s">
        <v>226</v>
      </c>
      <c r="E109" s="181" t="s">
        <v>382</v>
      </c>
      <c r="F109" s="81" t="s">
        <v>453</v>
      </c>
      <c r="G109" s="71">
        <v>44846</v>
      </c>
      <c r="H109" s="128">
        <v>31324.7</v>
      </c>
      <c r="I109" s="147">
        <v>44870</v>
      </c>
      <c r="J109" s="128">
        <f t="shared" si="5"/>
        <v>31324.7</v>
      </c>
      <c r="K109" s="105"/>
      <c r="L109" s="47" t="s">
        <v>14</v>
      </c>
    </row>
    <row r="110" spans="1:12" ht="54.75" customHeight="1" thickBot="1" x14ac:dyDescent="0.3">
      <c r="A110" s="76" t="s">
        <v>170</v>
      </c>
      <c r="B110" s="118">
        <v>103</v>
      </c>
      <c r="C110" s="88" t="s">
        <v>277</v>
      </c>
      <c r="D110" s="126" t="s">
        <v>227</v>
      </c>
      <c r="E110" s="89" t="s">
        <v>383</v>
      </c>
      <c r="F110" s="79" t="s">
        <v>419</v>
      </c>
      <c r="G110" s="34">
        <v>44824</v>
      </c>
      <c r="H110" s="122">
        <v>58998.82</v>
      </c>
      <c r="I110" s="145">
        <v>44867</v>
      </c>
      <c r="J110" s="143">
        <f t="shared" si="5"/>
        <v>58998.82</v>
      </c>
      <c r="K110" s="161"/>
      <c r="L110" s="47" t="s">
        <v>14</v>
      </c>
    </row>
    <row r="111" spans="1:12" ht="87" customHeight="1" thickBot="1" x14ac:dyDescent="0.3">
      <c r="A111" s="75" t="s">
        <v>171</v>
      </c>
      <c r="B111" s="121">
        <v>104</v>
      </c>
      <c r="C111" s="86" t="s">
        <v>278</v>
      </c>
      <c r="D111" s="66" t="s">
        <v>280</v>
      </c>
      <c r="E111" s="86" t="s">
        <v>384</v>
      </c>
      <c r="F111" s="80" t="s">
        <v>470</v>
      </c>
      <c r="G111" s="72">
        <v>44839</v>
      </c>
      <c r="H111" s="139">
        <v>160000</v>
      </c>
      <c r="I111" s="151">
        <v>44862</v>
      </c>
      <c r="J111" s="143">
        <f t="shared" si="5"/>
        <v>160000</v>
      </c>
      <c r="K111" s="161"/>
      <c r="L111" s="47" t="s">
        <v>14</v>
      </c>
    </row>
    <row r="112" spans="1:12" ht="59.25" customHeight="1" thickBot="1" x14ac:dyDescent="0.3">
      <c r="A112" s="75" t="s">
        <v>172</v>
      </c>
      <c r="B112" s="118">
        <v>105</v>
      </c>
      <c r="C112" s="89" t="s">
        <v>33</v>
      </c>
      <c r="D112" s="33" t="s">
        <v>30</v>
      </c>
      <c r="E112" s="89" t="s">
        <v>385</v>
      </c>
      <c r="F112" s="79" t="s">
        <v>469</v>
      </c>
      <c r="G112" s="34">
        <v>44837</v>
      </c>
      <c r="H112" s="122">
        <v>4992</v>
      </c>
      <c r="I112" s="151">
        <v>44861</v>
      </c>
      <c r="J112" s="143">
        <f t="shared" si="5"/>
        <v>4992</v>
      </c>
      <c r="K112" s="161"/>
      <c r="L112" s="47" t="s">
        <v>14</v>
      </c>
    </row>
    <row r="113" spans="1:14" ht="72" customHeight="1" thickBot="1" x14ac:dyDescent="0.3">
      <c r="A113" s="75" t="s">
        <v>173</v>
      </c>
      <c r="B113" s="118">
        <v>106</v>
      </c>
      <c r="C113" s="101" t="s">
        <v>40</v>
      </c>
      <c r="D113" s="100" t="s">
        <v>48</v>
      </c>
      <c r="E113" s="101" t="s">
        <v>386</v>
      </c>
      <c r="F113" s="107" t="s">
        <v>401</v>
      </c>
      <c r="G113" s="108">
        <v>44854</v>
      </c>
      <c r="H113" s="140">
        <v>15000</v>
      </c>
      <c r="I113" s="146">
        <v>44873</v>
      </c>
      <c r="J113" s="139">
        <f t="shared" si="5"/>
        <v>15000</v>
      </c>
      <c r="K113" s="161"/>
      <c r="L113" s="47" t="s">
        <v>14</v>
      </c>
    </row>
    <row r="114" spans="1:14" ht="70.5" customHeight="1" thickBot="1" x14ac:dyDescent="0.3">
      <c r="A114" s="75" t="s">
        <v>174</v>
      </c>
      <c r="B114" s="31">
        <v>107</v>
      </c>
      <c r="C114" s="116" t="s">
        <v>32</v>
      </c>
      <c r="D114" s="33" t="s">
        <v>29</v>
      </c>
      <c r="E114" s="89" t="s">
        <v>387</v>
      </c>
      <c r="F114" s="79" t="s">
        <v>496</v>
      </c>
      <c r="G114" s="34">
        <v>44826</v>
      </c>
      <c r="H114" s="122">
        <v>58609</v>
      </c>
      <c r="I114" s="145">
        <v>44859</v>
      </c>
      <c r="J114" s="122">
        <f t="shared" si="5"/>
        <v>58609</v>
      </c>
      <c r="K114" s="161"/>
      <c r="L114" s="47" t="s">
        <v>14</v>
      </c>
    </row>
    <row r="115" spans="1:14" ht="105.75" customHeight="1" thickBot="1" x14ac:dyDescent="0.3">
      <c r="A115" s="75" t="s">
        <v>175</v>
      </c>
      <c r="B115" s="118">
        <v>108</v>
      </c>
      <c r="C115" s="89" t="s">
        <v>41</v>
      </c>
      <c r="D115" s="33" t="s">
        <v>42</v>
      </c>
      <c r="E115" s="89" t="s">
        <v>388</v>
      </c>
      <c r="F115" s="79" t="s">
        <v>471</v>
      </c>
      <c r="G115" s="34">
        <v>44825</v>
      </c>
      <c r="H115" s="122">
        <v>10000</v>
      </c>
      <c r="I115" s="145">
        <v>44863</v>
      </c>
      <c r="J115" s="122">
        <f t="shared" si="5"/>
        <v>10000</v>
      </c>
      <c r="K115" s="158"/>
      <c r="L115" s="47" t="s">
        <v>14</v>
      </c>
    </row>
    <row r="116" spans="1:14" ht="90" customHeight="1" thickBot="1" x14ac:dyDescent="0.3">
      <c r="A116" s="75" t="s">
        <v>176</v>
      </c>
      <c r="B116" s="119">
        <v>109</v>
      </c>
      <c r="C116" s="86" t="s">
        <v>279</v>
      </c>
      <c r="D116" s="66" t="s">
        <v>281</v>
      </c>
      <c r="E116" s="86" t="s">
        <v>389</v>
      </c>
      <c r="F116" s="80" t="s">
        <v>442</v>
      </c>
      <c r="G116" s="72">
        <v>44852</v>
      </c>
      <c r="H116" s="139">
        <v>3779999.93</v>
      </c>
      <c r="I116" s="151">
        <v>44873</v>
      </c>
      <c r="J116" s="143">
        <f t="shared" si="5"/>
        <v>3779999.93</v>
      </c>
      <c r="K116" s="161"/>
      <c r="L116" s="47" t="s">
        <v>14</v>
      </c>
    </row>
    <row r="117" spans="1:14" ht="89.25" customHeight="1" thickBot="1" x14ac:dyDescent="0.3">
      <c r="A117" s="75" t="s">
        <v>177</v>
      </c>
      <c r="B117" s="118">
        <v>110</v>
      </c>
      <c r="C117" s="116" t="s">
        <v>279</v>
      </c>
      <c r="D117" s="33" t="s">
        <v>281</v>
      </c>
      <c r="E117" s="89" t="s">
        <v>390</v>
      </c>
      <c r="F117" s="79" t="s">
        <v>441</v>
      </c>
      <c r="G117" s="34">
        <v>44823</v>
      </c>
      <c r="H117" s="122">
        <v>2520000.13</v>
      </c>
      <c r="I117" s="145">
        <v>44867</v>
      </c>
      <c r="J117" s="143">
        <f t="shared" si="5"/>
        <v>2520000.13</v>
      </c>
      <c r="K117" s="161"/>
      <c r="L117" s="47" t="s">
        <v>14</v>
      </c>
    </row>
    <row r="118" spans="1:14" ht="89.25" customHeight="1" thickBot="1" x14ac:dyDescent="0.3">
      <c r="A118" s="75" t="s">
        <v>177</v>
      </c>
      <c r="B118" s="118">
        <v>111</v>
      </c>
      <c r="C118" s="116" t="s">
        <v>12</v>
      </c>
      <c r="D118" s="33" t="s">
        <v>13</v>
      </c>
      <c r="E118" s="89" t="s">
        <v>498</v>
      </c>
      <c r="F118" s="79" t="s">
        <v>499</v>
      </c>
      <c r="G118" s="34">
        <v>44832</v>
      </c>
      <c r="H118" s="122">
        <v>30687.8</v>
      </c>
      <c r="I118" s="145">
        <v>44854</v>
      </c>
      <c r="J118" s="143">
        <f t="shared" ref="J118" si="6">+H118</f>
        <v>30687.8</v>
      </c>
      <c r="K118" s="161"/>
      <c r="L118" s="47" t="s">
        <v>14</v>
      </c>
    </row>
    <row r="119" spans="1:14" ht="27.75" customHeight="1" thickBot="1" x14ac:dyDescent="0.3">
      <c r="A119" s="76"/>
      <c r="B119" s="119"/>
      <c r="C119" s="109"/>
      <c r="D119" s="41"/>
      <c r="E119" s="64"/>
      <c r="F119" s="42"/>
      <c r="G119" s="43"/>
      <c r="H119" s="143">
        <v>0</v>
      </c>
      <c r="I119" s="151"/>
      <c r="J119" s="143">
        <v>0</v>
      </c>
      <c r="K119" s="161"/>
      <c r="L119" s="44"/>
    </row>
    <row r="120" spans="1:14" ht="23.25" customHeight="1" thickBot="1" x14ac:dyDescent="0.3">
      <c r="A120" s="75"/>
      <c r="B120" s="32"/>
      <c r="C120" s="63"/>
      <c r="D120" s="33"/>
      <c r="E120" s="65"/>
      <c r="F120" s="67"/>
      <c r="G120" s="34"/>
      <c r="H120" s="122">
        <v>0</v>
      </c>
      <c r="I120" s="145"/>
      <c r="J120" s="122">
        <v>0</v>
      </c>
      <c r="K120" s="158"/>
      <c r="L120" s="35"/>
    </row>
    <row r="121" spans="1:14" ht="28.5" customHeight="1" thickBot="1" x14ac:dyDescent="0.3">
      <c r="A121" s="75"/>
      <c r="B121" s="30"/>
      <c r="C121" s="36"/>
      <c r="D121" s="36"/>
      <c r="E121" s="40"/>
      <c r="F121" s="39"/>
      <c r="G121" s="37" t="s">
        <v>22</v>
      </c>
      <c r="H121" s="144">
        <f>SUM(H8:H119)</f>
        <v>193014482.67999992</v>
      </c>
      <c r="I121" s="153"/>
      <c r="J121" s="144">
        <f>SUM(J8:J120)</f>
        <v>193014482.67999992</v>
      </c>
      <c r="K121" s="158"/>
      <c r="L121" s="38"/>
      <c r="N121" s="15">
        <f>+J121-H121</f>
        <v>0</v>
      </c>
    </row>
    <row r="122" spans="1:14" ht="26.25" customHeight="1" x14ac:dyDescent="0.2">
      <c r="A122" s="75"/>
      <c r="B122" s="16"/>
      <c r="C122" s="16"/>
      <c r="D122" s="16"/>
      <c r="E122" s="4"/>
      <c r="F122" s="17"/>
      <c r="G122" s="16"/>
      <c r="H122" s="18"/>
      <c r="I122" s="16"/>
      <c r="J122" s="18"/>
      <c r="K122" s="18"/>
      <c r="L122" s="19"/>
    </row>
    <row r="123" spans="1:14" ht="19.5" customHeight="1" x14ac:dyDescent="0.2">
      <c r="A123" s="75"/>
      <c r="B123" s="16"/>
      <c r="C123" s="3"/>
      <c r="D123" s="16"/>
      <c r="E123" s="4"/>
      <c r="F123" s="17"/>
      <c r="G123" s="16"/>
      <c r="H123" s="18"/>
      <c r="I123" s="16"/>
      <c r="J123" s="18"/>
      <c r="K123" s="18"/>
      <c r="L123" s="19"/>
    </row>
    <row r="124" spans="1:14" ht="26.25" customHeight="1" x14ac:dyDescent="0.2">
      <c r="A124" s="75"/>
      <c r="B124" s="16"/>
      <c r="C124" s="3"/>
      <c r="D124" s="16"/>
      <c r="E124" s="4"/>
      <c r="F124" s="17"/>
      <c r="G124" s="16"/>
      <c r="H124" s="18"/>
      <c r="I124" s="16"/>
      <c r="J124" s="18"/>
      <c r="K124" s="18"/>
      <c r="L124" s="19"/>
    </row>
    <row r="125" spans="1:14" ht="26.25" customHeight="1" x14ac:dyDescent="0.2">
      <c r="A125" s="75"/>
      <c r="B125" s="16"/>
      <c r="C125" s="3"/>
      <c r="D125" s="16"/>
      <c r="E125" s="4"/>
      <c r="F125" s="17"/>
      <c r="G125" s="16"/>
      <c r="H125" s="18"/>
      <c r="I125" s="16"/>
      <c r="J125" s="18"/>
      <c r="K125" s="18"/>
      <c r="L125" s="19"/>
    </row>
    <row r="126" spans="1:14" ht="26.25" customHeight="1" x14ac:dyDescent="0.2">
      <c r="A126" s="75"/>
      <c r="B126" s="16"/>
      <c r="C126" s="3"/>
      <c r="D126" s="16"/>
      <c r="E126" s="4"/>
      <c r="F126" s="17"/>
      <c r="G126" s="16"/>
      <c r="H126" s="18"/>
      <c r="I126" s="16"/>
      <c r="J126" s="18"/>
      <c r="K126" s="18"/>
      <c r="L126" s="19"/>
    </row>
    <row r="127" spans="1:14" ht="26.25" customHeight="1" x14ac:dyDescent="0.2">
      <c r="A127" s="75"/>
      <c r="B127" s="16"/>
      <c r="C127" s="3"/>
      <c r="D127" s="16"/>
      <c r="E127" s="4"/>
      <c r="F127" s="17"/>
      <c r="G127" s="16"/>
      <c r="H127" s="18"/>
      <c r="I127" s="16"/>
      <c r="J127" s="18"/>
      <c r="K127" s="18"/>
      <c r="L127" s="19"/>
    </row>
    <row r="128" spans="1:14" ht="26.25" customHeight="1" x14ac:dyDescent="0.2">
      <c r="A128" s="75"/>
      <c r="B128" s="16"/>
      <c r="C128" s="3"/>
      <c r="D128" s="16"/>
      <c r="E128" s="4"/>
      <c r="F128" s="4"/>
      <c r="G128" s="2"/>
      <c r="H128" s="20"/>
      <c r="I128" s="2"/>
      <c r="J128" s="19"/>
      <c r="K128" s="19"/>
      <c r="L128" s="19"/>
    </row>
    <row r="129" spans="1:12" ht="26.25" customHeight="1" x14ac:dyDescent="0.2">
      <c r="A129" s="75"/>
      <c r="B129" s="21"/>
      <c r="C129" s="22"/>
      <c r="D129" s="21"/>
      <c r="F129" s="23"/>
      <c r="G129" s="24"/>
      <c r="H129" s="25"/>
      <c r="I129" s="24"/>
      <c r="J129" s="26"/>
      <c r="K129" s="27"/>
      <c r="L129" s="27"/>
    </row>
    <row r="130" spans="1:12" ht="26.25" customHeight="1" x14ac:dyDescent="0.2">
      <c r="A130" s="75"/>
      <c r="B130" s="21"/>
      <c r="C130" s="22"/>
      <c r="D130" s="21"/>
      <c r="F130" s="23"/>
      <c r="G130" s="24"/>
      <c r="H130" s="25"/>
      <c r="I130" s="24"/>
      <c r="J130" s="26"/>
      <c r="K130" s="27"/>
      <c r="L130" s="27"/>
    </row>
    <row r="131" spans="1:12" ht="26.25" customHeight="1" x14ac:dyDescent="0.2">
      <c r="A131" s="75"/>
      <c r="B131" s="21"/>
      <c r="C131" s="22"/>
      <c r="D131" s="21"/>
      <c r="F131" s="23"/>
      <c r="G131" s="24"/>
      <c r="H131" s="25"/>
      <c r="I131" s="24"/>
      <c r="J131" s="26"/>
      <c r="K131" s="27"/>
      <c r="L131" s="27"/>
    </row>
    <row r="132" spans="1:12" ht="26.25" customHeight="1" x14ac:dyDescent="0.2">
      <c r="A132" s="75"/>
      <c r="B132" s="21"/>
      <c r="C132" s="22"/>
      <c r="D132" s="21"/>
      <c r="F132" s="23"/>
      <c r="G132" s="24"/>
      <c r="H132" s="25"/>
      <c r="I132" s="24"/>
      <c r="K132" s="27"/>
      <c r="L132" s="27"/>
    </row>
    <row r="133" spans="1:12" ht="26.25" customHeight="1" x14ac:dyDescent="0.2">
      <c r="A133" s="75"/>
      <c r="B133" s="21"/>
      <c r="C133" s="22"/>
      <c r="D133" s="21"/>
      <c r="F133" s="23"/>
      <c r="G133" s="24"/>
      <c r="H133" s="25"/>
      <c r="I133" s="24"/>
      <c r="K133" s="27"/>
      <c r="L133" s="27"/>
    </row>
    <row r="134" spans="1:12" ht="26.25" customHeight="1" x14ac:dyDescent="0.2">
      <c r="A134" s="75"/>
      <c r="B134" s="21"/>
      <c r="C134" s="22"/>
      <c r="D134" s="22"/>
      <c r="F134" s="23"/>
      <c r="G134" s="24"/>
      <c r="H134" s="25"/>
      <c r="I134" s="24"/>
      <c r="K134" s="27"/>
      <c r="L134" s="27"/>
    </row>
    <row r="135" spans="1:12" ht="26.25" customHeight="1" x14ac:dyDescent="0.2">
      <c r="A135" s="75"/>
      <c r="B135" s="21"/>
      <c r="C135" s="22"/>
      <c r="D135" s="22"/>
      <c r="F135" s="23"/>
      <c r="G135" s="24"/>
      <c r="H135" s="25"/>
      <c r="I135" s="24"/>
      <c r="K135" s="27"/>
      <c r="L135" s="27"/>
    </row>
    <row r="136" spans="1:12" ht="26.25" customHeight="1" x14ac:dyDescent="0.2">
      <c r="A136" s="75"/>
      <c r="B136" s="21"/>
      <c r="C136" s="22" t="s">
        <v>497</v>
      </c>
      <c r="D136" s="22"/>
      <c r="F136" s="23"/>
      <c r="G136" s="24"/>
      <c r="H136" s="25"/>
      <c r="I136" s="24"/>
      <c r="K136" s="27"/>
      <c r="L136" s="27"/>
    </row>
    <row r="137" spans="1:12" ht="26.25" customHeight="1" x14ac:dyDescent="0.2">
      <c r="A137" s="75"/>
      <c r="B137" s="21"/>
      <c r="C137" s="22"/>
      <c r="D137" s="22"/>
      <c r="F137" s="23"/>
      <c r="G137" s="24"/>
      <c r="H137" s="25"/>
      <c r="I137" s="24"/>
      <c r="K137" s="27"/>
      <c r="L137" s="27"/>
    </row>
    <row r="138" spans="1:12" ht="26.25" customHeight="1" x14ac:dyDescent="0.2">
      <c r="A138" s="75"/>
      <c r="B138" s="21"/>
      <c r="C138" s="22"/>
      <c r="D138" s="22"/>
      <c r="F138" s="23"/>
      <c r="G138" s="24"/>
      <c r="H138" s="25"/>
      <c r="I138" s="24"/>
      <c r="K138" s="27"/>
      <c r="L138" s="27"/>
    </row>
    <row r="139" spans="1:12" ht="26.25" customHeight="1" x14ac:dyDescent="0.2">
      <c r="A139" s="75"/>
      <c r="B139" s="21"/>
      <c r="C139" s="22"/>
      <c r="D139" s="22"/>
      <c r="F139" s="23"/>
      <c r="G139" s="24"/>
      <c r="H139" s="25"/>
      <c r="I139" s="24"/>
      <c r="K139" s="27"/>
      <c r="L139" s="27"/>
    </row>
    <row r="140" spans="1:12" ht="26.25" customHeight="1" x14ac:dyDescent="0.2">
      <c r="A140" s="75"/>
      <c r="B140" s="21"/>
      <c r="C140" s="22"/>
      <c r="D140" s="22"/>
      <c r="F140" s="23"/>
      <c r="G140" s="24"/>
      <c r="H140" s="25"/>
      <c r="I140" s="24"/>
      <c r="K140" s="27"/>
      <c r="L140" s="27"/>
    </row>
    <row r="141" spans="1:12" ht="26.25" customHeight="1" x14ac:dyDescent="0.2">
      <c r="A141" s="75"/>
      <c r="B141" s="21"/>
      <c r="C141" s="22"/>
      <c r="D141" s="22"/>
      <c r="F141" s="23"/>
      <c r="G141" s="24"/>
      <c r="H141" s="25"/>
      <c r="I141" s="24"/>
      <c r="K141" s="27"/>
      <c r="L141" s="27"/>
    </row>
    <row r="142" spans="1:12" ht="26.25" customHeight="1" x14ac:dyDescent="0.2">
      <c r="A142" s="75"/>
      <c r="B142" s="21"/>
      <c r="C142" s="22"/>
      <c r="D142" s="22"/>
      <c r="F142" s="23"/>
      <c r="G142" s="24"/>
      <c r="H142" s="25"/>
      <c r="I142" s="24"/>
      <c r="K142" s="27"/>
      <c r="L142" s="27"/>
    </row>
    <row r="143" spans="1:12" ht="26.25" customHeight="1" x14ac:dyDescent="0.2">
      <c r="A143" s="75"/>
      <c r="B143" s="21"/>
      <c r="C143" s="22"/>
      <c r="D143" s="22"/>
      <c r="F143" s="23"/>
      <c r="G143" s="24"/>
      <c r="H143" s="25"/>
      <c r="I143" s="24"/>
      <c r="K143" s="27"/>
      <c r="L143" s="27"/>
    </row>
    <row r="144" spans="1:12" ht="26.25" customHeight="1" x14ac:dyDescent="0.2">
      <c r="A144" s="75"/>
      <c r="B144" s="21"/>
      <c r="C144" s="22"/>
      <c r="D144" s="22"/>
      <c r="F144" s="23"/>
      <c r="G144" s="24"/>
      <c r="H144" s="25"/>
      <c r="I144" s="24"/>
      <c r="K144" s="27"/>
      <c r="L144" s="27"/>
    </row>
    <row r="145" spans="1:12" ht="26.25" customHeight="1" x14ac:dyDescent="0.2">
      <c r="A145" s="75"/>
      <c r="B145" s="21"/>
      <c r="C145" s="22"/>
      <c r="D145" s="22"/>
      <c r="F145" s="23"/>
      <c r="G145" s="24"/>
      <c r="H145" s="25"/>
      <c r="I145" s="24"/>
      <c r="K145" s="27"/>
      <c r="L145" s="27"/>
    </row>
    <row r="146" spans="1:12" ht="26.25" customHeight="1" x14ac:dyDescent="0.2">
      <c r="A146" s="75"/>
      <c r="B146" s="24"/>
      <c r="C146" s="22"/>
      <c r="D146" s="22"/>
      <c r="F146" s="23"/>
      <c r="G146" s="24"/>
      <c r="H146" s="25"/>
      <c r="I146" s="24"/>
      <c r="K146" s="27"/>
      <c r="L146" s="27"/>
    </row>
    <row r="147" spans="1:12" ht="26.25" customHeight="1" x14ac:dyDescent="0.2">
      <c r="A147" s="75"/>
      <c r="B147" s="24"/>
      <c r="C147" s="22"/>
      <c r="D147" s="22"/>
      <c r="F147" s="23"/>
      <c r="G147" s="24"/>
      <c r="H147" s="25"/>
      <c r="I147" s="24"/>
      <c r="K147" s="27"/>
      <c r="L147" s="27"/>
    </row>
    <row r="148" spans="1:12" ht="26.25" customHeight="1" x14ac:dyDescent="0.2">
      <c r="A148" s="75"/>
      <c r="B148" s="24"/>
      <c r="C148" s="22"/>
      <c r="D148" s="22"/>
      <c r="F148" s="23"/>
      <c r="G148" s="24"/>
      <c r="H148" s="25"/>
      <c r="I148" s="24"/>
      <c r="K148" s="27"/>
      <c r="L148" s="27"/>
    </row>
    <row r="149" spans="1:12" ht="26.25" customHeight="1" x14ac:dyDescent="0.2">
      <c r="A149" s="75"/>
      <c r="B149" s="24"/>
      <c r="C149" s="22"/>
      <c r="D149" s="22"/>
      <c r="F149" s="23"/>
      <c r="G149" s="24"/>
      <c r="H149" s="25"/>
      <c r="I149" s="24"/>
      <c r="K149" s="27"/>
      <c r="L149" s="27"/>
    </row>
    <row r="150" spans="1:12" ht="26.25" customHeight="1" x14ac:dyDescent="0.2">
      <c r="A150" s="75"/>
      <c r="B150" s="24"/>
      <c r="C150" s="22"/>
      <c r="D150" s="22"/>
      <c r="F150" s="23"/>
      <c r="G150" s="24"/>
      <c r="H150" s="25"/>
      <c r="I150" s="24"/>
      <c r="K150" s="27"/>
      <c r="L150" s="27"/>
    </row>
    <row r="151" spans="1:12" ht="26.25" customHeight="1" x14ac:dyDescent="0.2">
      <c r="A151" s="75"/>
      <c r="B151" s="24"/>
      <c r="C151" s="22"/>
      <c r="D151" s="22"/>
      <c r="F151" s="23"/>
      <c r="G151" s="24"/>
      <c r="H151" s="25"/>
      <c r="I151" s="24"/>
      <c r="K151" s="27"/>
      <c r="L151" s="27"/>
    </row>
    <row r="152" spans="1:12" ht="26.25" customHeight="1" x14ac:dyDescent="0.2">
      <c r="A152" s="75"/>
      <c r="B152" s="24"/>
      <c r="C152" s="22"/>
      <c r="D152" s="22"/>
      <c r="F152" s="23"/>
      <c r="G152" s="24"/>
      <c r="H152" s="25"/>
      <c r="I152" s="24"/>
      <c r="K152" s="27"/>
      <c r="L152" s="27"/>
    </row>
    <row r="153" spans="1:12" x14ac:dyDescent="0.2">
      <c r="A153" s="75"/>
    </row>
    <row r="154" spans="1:12" x14ac:dyDescent="0.2">
      <c r="A154" s="75"/>
    </row>
    <row r="155" spans="1:12" x14ac:dyDescent="0.2">
      <c r="A155" s="75"/>
    </row>
    <row r="156" spans="1:12" x14ac:dyDescent="0.2">
      <c r="A156" s="75"/>
    </row>
    <row r="157" spans="1:12" x14ac:dyDescent="0.2">
      <c r="A157" s="75"/>
    </row>
    <row r="158" spans="1:12" x14ac:dyDescent="0.2">
      <c r="A158" s="75"/>
    </row>
    <row r="159" spans="1:12" x14ac:dyDescent="0.2">
      <c r="A159" s="75"/>
    </row>
    <row r="160" spans="1:12" x14ac:dyDescent="0.2">
      <c r="A160" s="75"/>
    </row>
    <row r="161" spans="1:1" x14ac:dyDescent="0.2">
      <c r="A161" s="75"/>
    </row>
    <row r="162" spans="1:1" x14ac:dyDescent="0.2">
      <c r="A162" s="75"/>
    </row>
    <row r="163" spans="1:1" x14ac:dyDescent="0.2">
      <c r="A163" s="75"/>
    </row>
    <row r="164" spans="1:1" x14ac:dyDescent="0.2">
      <c r="A164" s="76"/>
    </row>
  </sheetData>
  <mergeCells count="3">
    <mergeCell ref="B2:L2"/>
    <mergeCell ref="B3:L3"/>
    <mergeCell ref="B4:L4"/>
  </mergeCells>
  <pageMargins left="0.70866141732283472" right="0.70866141732283472" top="0.74803149606299213" bottom="0.74803149606299213" header="0.31496062992125984" footer="0.31496062992125984"/>
  <pageSetup scale="47" fitToHeight="0" orientation="landscape" r:id="rId1"/>
  <rowBreaks count="10" manualBreakCount="10">
    <brk id="18" min="1" max="11" man="1"/>
    <brk id="30" min="1" max="11" man="1"/>
    <brk id="40" min="1" max="11" man="1"/>
    <brk id="50" min="1" max="11" man="1"/>
    <brk id="60" min="1" max="11" man="1"/>
    <brk id="70" min="1" max="11" man="1"/>
    <brk id="80" min="1" max="11" man="1"/>
    <brk id="90" min="1" max="11" man="1"/>
    <brk id="99" min="1" max="11" man="1"/>
    <brk id="109"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39" workbookViewId="0">
      <selection activeCell="A58" sqref="A58"/>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PAGO FACT. PROVEEDOR OCT2O22</vt:lpstr>
      <vt:lpstr>Hoja1</vt:lpstr>
      <vt:lpstr>'PAGO FACT. PROVEEDOR OCT2O22'!Área_de_impresión</vt:lpstr>
      <vt:lpstr>'PAGO FACT. PROVEEDOR OCT2O22'!Títulos_a_imprimir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Eudimar Diaz Araujo</dc:creator>
  <cp:lastModifiedBy>Corina del Carmen Mena Mena</cp:lastModifiedBy>
  <cp:lastPrinted>2022-11-17T16:03:24Z</cp:lastPrinted>
  <dcterms:created xsi:type="dcterms:W3CDTF">2022-04-19T19:11:37Z</dcterms:created>
  <dcterms:modified xsi:type="dcterms:W3CDTF">2022-11-19T16:12:33Z</dcterms:modified>
</cp:coreProperties>
</file>