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PRESENTACION PORTAL EXCELL 2023\"/>
    </mc:Choice>
  </mc:AlternateContent>
  <xr:revisionPtr revIDLastSave="0" documentId="13_ncr:1_{94756721-3AD3-4406-9C0C-E5730B02BDF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GO FACT. PROVEEDOR MARZO2023" sheetId="2" r:id="rId1"/>
    <sheet name="Hoja2" sheetId="3" r:id="rId2"/>
  </sheets>
  <definedNames>
    <definedName name="_xlnm.Print_Area" localSheetId="0">'PAGO FACT. PROVEEDOR MARZO2023'!$B$1:$L$52</definedName>
    <definedName name="_xlnm.Print_Titles" localSheetId="0">'PAGO FACT. PROVEEDOR MARZO2023'!$1:$7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" l="1"/>
  <c r="J40" i="2"/>
  <c r="J41" i="2"/>
  <c r="J42" i="2"/>
  <c r="J43" i="2"/>
  <c r="J31" i="2"/>
  <c r="J32" i="2"/>
  <c r="J33" i="2"/>
  <c r="J34" i="2"/>
  <c r="J35" i="2"/>
  <c r="J36" i="2"/>
  <c r="J37" i="2"/>
  <c r="J38" i="2"/>
  <c r="J44" i="2"/>
  <c r="J30" i="2"/>
  <c r="H45" i="2" l="1"/>
  <c r="J18" i="2"/>
  <c r="J19" i="2"/>
  <c r="J20" i="2"/>
  <c r="J21" i="2"/>
  <c r="J22" i="2"/>
  <c r="J23" i="2"/>
  <c r="J24" i="2"/>
  <c r="J25" i="2"/>
  <c r="J26" i="2"/>
  <c r="J27" i="2"/>
  <c r="J28" i="2"/>
  <c r="J17" i="2" l="1"/>
  <c r="J16" i="2"/>
  <c r="J15" i="2"/>
  <c r="J14" i="2"/>
  <c r="J13" i="2"/>
  <c r="J12" i="2"/>
  <c r="J11" i="2"/>
  <c r="J10" i="2"/>
  <c r="J9" i="2"/>
  <c r="J8" i="2"/>
  <c r="J45" i="2" l="1"/>
  <c r="N45" i="2" l="1"/>
</calcChain>
</file>

<file path=xl/sharedStrings.xml><?xml version="1.0" encoding="utf-8"?>
<sst xmlns="http://schemas.openxmlformats.org/spreadsheetml/2006/main" count="221" uniqueCount="175">
  <si>
    <t>OFICINA NACIONAL DE ESTADÍSTICA (ONE)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</si>
  <si>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</si>
  <si>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</si>
  <si>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</si>
  <si>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</si>
  <si>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</si>
  <si>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</si>
  <si>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</si>
  <si>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</si>
  <si>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</si>
  <si>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</si>
  <si>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</si>
  <si>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</si>
  <si>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</si>
  <si>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</si>
  <si>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</si>
  <si>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</si>
  <si>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</si>
  <si>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</si>
  <si>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</si>
  <si>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</si>
  <si>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</si>
  <si>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</si>
  <si>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</si>
  <si>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</si>
  <si>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</si>
  <si>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</si>
  <si>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</si>
  <si>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</si>
  <si>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GOBERNACION PROVINCIAL SANTIAGO</t>
  </si>
  <si>
    <t>430056693</t>
  </si>
  <si>
    <t>401509563</t>
  </si>
  <si>
    <t>Edesur Dominicana, S.A</t>
  </si>
  <si>
    <t>BANCO CENTRAL DE LA REPUBLICA DOMINICANA</t>
  </si>
  <si>
    <t>401007551</t>
  </si>
  <si>
    <t xml:space="preserve"> </t>
  </si>
  <si>
    <t>Número Documento</t>
  </si>
  <si>
    <t>101761581</t>
  </si>
  <si>
    <t>101821248</t>
  </si>
  <si>
    <t>00106841182</t>
  </si>
  <si>
    <t>101001577</t>
  </si>
  <si>
    <t>101820217</t>
  </si>
  <si>
    <t>TASIANA ALTAGRACIA POLANCO PEREZ</t>
  </si>
  <si>
    <t>COMPANIA DOMINICANA DE TELEFONOS C POR A</t>
  </si>
  <si>
    <t>EMPRESA DISTRIBUIDORA DE ELECTRICIDAD DEL ESTE S A</t>
  </si>
  <si>
    <t>B1500047059</t>
  </si>
  <si>
    <t>B1500047927</t>
  </si>
  <si>
    <t>B1500047932</t>
  </si>
  <si>
    <t>454</t>
  </si>
  <si>
    <t>620</t>
  </si>
  <si>
    <t>619</t>
  </si>
  <si>
    <t>457</t>
  </si>
  <si>
    <t>293</t>
  </si>
  <si>
    <t>291</t>
  </si>
  <si>
    <t>292</t>
  </si>
  <si>
    <t>297</t>
  </si>
  <si>
    <t>458</t>
  </si>
  <si>
    <t>376</t>
  </si>
  <si>
    <t>334</t>
  </si>
  <si>
    <t>379</t>
  </si>
  <si>
    <t>303</t>
  </si>
  <si>
    <t>304</t>
  </si>
  <si>
    <t>448</t>
  </si>
  <si>
    <t>333</t>
  </si>
  <si>
    <t>347</t>
  </si>
  <si>
    <t>391</t>
  </si>
  <si>
    <t>298</t>
  </si>
  <si>
    <t>591</t>
  </si>
  <si>
    <t>322</t>
  </si>
  <si>
    <t>449</t>
  </si>
  <si>
    <t>579</t>
  </si>
  <si>
    <t>349</t>
  </si>
  <si>
    <t>402</t>
  </si>
  <si>
    <t>399</t>
  </si>
  <si>
    <t>452</t>
  </si>
  <si>
    <t>320</t>
  </si>
  <si>
    <t>401</t>
  </si>
  <si>
    <t>593</t>
  </si>
  <si>
    <t>335</t>
  </si>
  <si>
    <t>370</t>
  </si>
  <si>
    <t>412</t>
  </si>
  <si>
    <t>350</t>
  </si>
  <si>
    <t>496</t>
  </si>
  <si>
    <t>00102447562</t>
  </si>
  <si>
    <t>00109885608</t>
  </si>
  <si>
    <t>101011149</t>
  </si>
  <si>
    <t>101599782</t>
  </si>
  <si>
    <t>130855773</t>
  </si>
  <si>
    <t>131205267</t>
  </si>
  <si>
    <t>131211224</t>
  </si>
  <si>
    <t>131848087</t>
  </si>
  <si>
    <t>132097165</t>
  </si>
  <si>
    <t>132411252</t>
  </si>
  <si>
    <t>Josefina Barinas Fabian De Canario</t>
  </si>
  <si>
    <t>ELVIRA POLANCO DIAZ</t>
  </si>
  <si>
    <t>Viamar, SA</t>
  </si>
  <si>
    <t>AUTO SERVICIO JAPONES S A</t>
  </si>
  <si>
    <t>Abastecimientos Comerciales FJJ, SRL</t>
  </si>
  <si>
    <t>Francis Tipico &amp; Gourmet, SRL</t>
  </si>
  <si>
    <t>ALL Office Solutions TS, SRL</t>
  </si>
  <si>
    <t>Grupo Retmox, SRL</t>
  </si>
  <si>
    <t>Made Gómez Grupo de Impresión, SRL</t>
  </si>
  <si>
    <t>Sarape, SRL</t>
  </si>
  <si>
    <t>PAGO SERVICIO JURIDICO POR ACTO DE RECEPCION Y APERTURA  DE SOBRE A Y B, PARA USO DE LA INSTITUCION, SEGUN SOLICITUD DE PAGO Y FACTURA ANEXA.</t>
  </si>
  <si>
    <t>PAGO SERVICIOS DE  LEGALIZACION DE PROCESO ONE-CCC-CP-2023-0001 Y APERTURA DE SOBRES, SEGUN  SOLICITUD PAGO Y FACTURA ANEXA.</t>
  </si>
  <si>
    <t>PAGO SERVICIOS DE  LEGALIZACION DE PROCESO ONE-CCC-CP-2023-0002 Y APERTURA DE SOBRES, SEGUN  SOLICITUD PAGO Y FACTURA ANEXA.</t>
  </si>
  <si>
    <t>PAGO SERVICIO DE CATERING UTILIZADO EN ACTIVIDAD DE CONMEMORACION DEL (08) DE MARZO POR EL DIA INTERNACIONAL DE LA MUJER, SEGUN O/S ONE-2023-00012 Y FACTURA ANEXA.</t>
  </si>
  <si>
    <t>PAGO SERVICIO DE FLOTAS PARA EL  X CENSO NACIONAL DE POBLACION Y VIVIENDA 2022, CORRESPONDIENTE AL MES DE FEBRERO 2023, SEGUN SOLICITUD PAGO Y FACTURA ANEXA.</t>
  </si>
  <si>
    <t>PAGO SERVICIO DE FLOTAS UTILIZADAS EN EL LEVANTAMIENTO DEL X CENSO NACIONAL DE POBLACION Y VIVIENDA 2022, CORRESPONDIENTE AL MES DE FEBRERO 2023, SEGUN SOLICITUD PAGO Y FACTURA ANEXA.</t>
  </si>
  <si>
    <t>PAGO SERVICIO DE INTERNET 10 GBTS, UTILIZADOS EN EL CENTRO LOGISTICO DEL X CENSO NACIONAL DE POBLACION Y VIVIENDA, CORRESPONDIENTE AL MES DE FEBRERO 2023, SEGUN SOLICITUD PAGO Y FACTURA ANEXA.</t>
  </si>
  <si>
    <t>PAGO SERVICIO TELEFONICO E INTERNET PARA USO DE LA INSTITUCION, CORRESPONDIENTE AL MES DE FEBRERO 2023, SEGUN SOLICITUD PAGO Y FACTURA ANEXA.</t>
  </si>
  <si>
    <t>PAGO SERVICIO DE MANTENIMIENTO PREVENTIVO Y REPARACION DE VEHICULO MAZDA BT-50, PLACA EL09266, PERTENECIENTE A ESTA INSTITUCION. SEGUN O/S ONE-2023-00008 Y FACTURA ANEXA.</t>
  </si>
  <si>
    <t>PAGO SERVICIO DE MANTENIMIENTO PREVENTIVO Y REPARACION DE VEHICULO MAZDA BT-50, PLACA EL09268, PERTENECIENTE A ESTA INSTITUCION, SEGUN O/S ONE-2023-00009 Y FACTURA ANEXA.</t>
  </si>
  <si>
    <t>PAGO ALQUILER DE DOS LOCALES UBICADOS EN EL SECTOR DON BOSCO, PARA ALMACENAMIENTO DE DOCUMENTOS Y MATERIALES DE LA INSTITUCION, CORRESPONDIENTE AL MES DE MARZO 2023, SEGUN SOLICITUD PAGO Y FACTURA ANEXA.</t>
  </si>
  <si>
    <t>PAGO SERVICIO MANTENIMIENTO PREVENTIVO A VEHICULO HYUNDAI AÑO 2017, MODELO H-1 PLACA EI-00865, SEGUN O/S ONE-2023-00006 Y FACTURA ANEXA.</t>
  </si>
  <si>
    <t>PAGO SALDO FACTURA NCF: B1500047059 SERVICIO DE FLOTAS UTILIZADOS EN LA PREPARACION Y LEVANTAMIENTO DEL X CENSO NACIONAL DE POBLACION Y VIVIENDA, CORRESPONDIENTE AL MES DE ENERO 2023, SEGUN SOLICITUD PAGO Y FACTURA ANEXA.</t>
  </si>
  <si>
    <t>PAGO SALDO FACTURA NCF: B1500047927 SERVICIO DE FLOTAS UTILIZADOS EN LA PREPARACION Y LEVANTAMIENTO DEL X CENSO NACIONAL DE POBLACION Y VIVIENDA, CORRESPONDIENTE AL MES DE FEBRERO 2023, SEGUN SOLICITUD PAGO Y FACTURA ANEXA.</t>
  </si>
  <si>
    <t>PAGO SERVICIO DE INTERNET PREMIUM PLUS 100MBPS-10MBPS, UTILIZADOS POR LA INSTITUCION, CORRESPONDIENTE AL MES DE MARZO 2023, SEGUN SOLICITUD PAGO Y FACTURA ANEXA.</t>
  </si>
  <si>
    <t>PAGO SERVICIO DE TELEFONIA POR LLAMADAS A CELULARES DENTRO DEL MARCO DE EJECUCION DEL X CENSO NACIONAL DE POBLACION Y VIVIENDA, CORRESPONDIENTE A LOS MESES DE FEBRERO Y MARZO 2023, SEGUN SOLICITUDES PAGO Y FACTURAS ANEXAS.</t>
  </si>
  <si>
    <t>PAGO SERVICIO DE19,017 LINEAS DE INTERNET 10GBTS, PARA SER UTILIZADAS EN EL LEVANTAMIENTO DEL X CENSO NACIONAL DE POBLACION Y VIVIENDA, CORRESPONDIENTE AL MES DE FEBRERO 2023, SEGUN SOLICITUD PAGO Y FACTURA ANEXA.</t>
  </si>
  <si>
    <t>PAGO SERVICIO DE SALUD (MAPFRE COMPLEMENTARIO) PARA EL PERSONAL DE ESTA INSTITUCION CORRESPONDIENTE AL MES DE MARZO 2023, SEGUN SOLICITUD PAGO Y FACTURA ANEXA.</t>
  </si>
  <si>
    <t>PAGO SERVICIO DE ENERGIA ELECTRICA DE LA INSTITUCION, SEDE ONE, EQUIPOS TECNOLOGICOS, ELECTRODOMESTICO, LUMINARIAS Y LOCAL ALQUILADO CORRESPONDIENTE AL MES DE FEBRERO 2023, SEGUN SOLICITUDES PAGO Y FACTURAS ANEXAS.</t>
  </si>
  <si>
    <t>PAGO SERVICIO DE ENERGIA ELECTRICA DE LA INSTITUCION, SEDE ONE, EQUIPOS TECNOLOGICOS, ELECTRODOMESTICO, LUMINARIAS Y LOCAL ALQUILADO CORRESPONDIENTE AL MES DE MARZO 2023, SEGUN SOLICITUDES PAGO Y FACTURAS ANEXAS.</t>
  </si>
  <si>
    <t>PAGO SERVICIO DE ENERGIA ELECTRICA DEL CENTRO LOGISTICO DEL X CENSO NACIONAL DE POBLACION Y VIVIENDA 2022, UBICADO EN EL KM 9 1/2 DE LA AUTOPISTA DUARTE, CORRESPONDIENTE AL PERIODO 17/01/2023 AL 15/02/2023, SEGUN SOLICITUD PAGO Y FACTURA ANEXA.</t>
  </si>
  <si>
    <t>PAGO SERVICIO DE INTERNET BANDA ANCHA DE 100MB PARA SER UTILIZADOS POR LA INSTITUCION, CORRESPONDIENTE AL MES DE MARZO 2023, SEGUN SOLICITUD Y FACTURA ANEXA</t>
  </si>
  <si>
    <t>PAGO SERVICIO DE SEGURIDAD PERIMETRAL PARA FORTALECIMIENTO DE LA INFRAESTRUCTURA DE LAS COMUNICACIONES EN LA INSTITUCION, CORRESPONDIENTE AL MES DE MARZO 2023, SEGUN SOLICITUD Y FACTURA ANEXA.</t>
  </si>
  <si>
    <t>PAGO SERVICIO DE SALUD (HUMANO COMPLEMENTARIO) PARA EL PERSONAL DE ESTA INSTITUCION CORRESPONDIENTE AL MES DE MARZO 2023, SEGUN SOLICITUD PAGO Y FACTURA ANEXA.</t>
  </si>
  <si>
    <t>PAGO ADQUISICION DE ROLLOS DE CINTA DE REGALO EN TELA COLOR AZUL ROYAL, PARA SER UTILIZADO EN LA INSTITUCION, SEGUN O/C ONE-2023-00014 Y FACTURA ANEXA.</t>
  </si>
  <si>
    <t>PAGO SERVICIO DE CATERING UTILIZADOS EN EL TALLER DE  "REGISTROS ADMINISTRATIVOS ( DEA13)" REALIZADO LOS DIAS 7,8,9 Y 10 DE FEBRERO 2023, EN EL SALON DE EVENTO DEL MEPYD, SEGUN O/S ONE-2023-00005 Y FACTURA ANEXA.</t>
  </si>
  <si>
    <t>PAGO SERVICIO DE REPARACION DE IMPRESORA CANON IR-400IF, DPTO. ESTADISTICAS COYUNTURALES PISO 8, SEGUN O/S ONE-2023-00011 Y FACTURA ANEXA.</t>
  </si>
  <si>
    <t>PAGO SERVICIO DE FUMIGACION PROFUNDA PARA LAS DIFERENTES AREAS DE LA ONE, PISO 1 (CENDOC), 8, 9 Y ¿ DEL PISO 13, SEGUN O/S ONE-2023-00007 Y FACTURA ANEXA.</t>
  </si>
  <si>
    <t>PAGO ADQUISICION DE STICKERS FULL COLOR ADHESIVAS TROQUELADAS, IMPERMEABLES, PARA SER UTILIZADOS POR LA INSTITUCION, SEGUN O/C ONE-2023-00013 Y FACTURA ANEXA.</t>
  </si>
  <si>
    <t>PAGO ADQUISICION DE MATERIALES E INSUMOS PARA SER UTILIZADOS EN LA CAPACITACION AL PERSONAL DE LA ENCUENTA NACIONAL DE ACTIVIDAD ECONOMICA (ENAE-2023), SEGUN O/C ONE-2023-00002 Y FACTURA ANEXA.</t>
  </si>
  <si>
    <t>PAGO ARRENDAMIENTO DE 40 PARQUEOS EN EL ESTACIONAMIENTO NIVEL 9-B, BANCO CENTRAL, CORRESPONDIENTE AL MES DE MARZO 2023, SEGUN SOLICITUD PAGO, CONTRATO Y FACTURA ANEXA.</t>
  </si>
  <si>
    <t>PAGO SERVICIO DE AGUA POTABLE PARA USO DE LA INSTITUCION, CORRESPONDIENTE AL MES DE MARZO 2023, SEGUN SOLICITUD PAGO Y FACTURA ANEXA.</t>
  </si>
  <si>
    <t>APORTE MANTENIMIENTO DE LAS AREAS COMUNES DE ESTA INSTITUCION, GOBERNACION EDIFICIO JUAN PABLO DUARTE CORRESPONDIENTE AL MES DE MARZO 2023, SEGUN SOLICITUD PAGO, CONTRATO Y FACTURA ANEXA.</t>
  </si>
  <si>
    <t>PAGO SERVICIO DE SALUD (SENASA COMPLEMENTARIO) PARA EL PERSONAL DE ESTA INSTITUCION, CORRESPONDIENTE AL MES DE MARZO 2023, SEGUN SOLICITUD PAGO Y FACTURA ANEXA.</t>
  </si>
  <si>
    <t>APORTE AL MANTENIMIENTO DE LAS AREAS COMUNES DONDE ESTA ALOJADA LA OFICINA PROVINCIAL DE ESTADISTICA, EDIFICIO DE OFICINAS GUBERNAMENTALES  ( GOBERNACION PROVINCIAL SANTIAGO), CORRESPONDIENTE AL MES DE MARZO 2023, SEGUN SOLICITUD, CONTRATO Y FACT. ANEXO.</t>
  </si>
  <si>
    <t>B1500000031</t>
  </si>
  <si>
    <t>B1500000141</t>
  </si>
  <si>
    <t>B1500010556</t>
  </si>
  <si>
    <t>B1500000027</t>
  </si>
  <si>
    <t>B1500000498</t>
  </si>
  <si>
    <t>B1500001639</t>
  </si>
  <si>
    <t>B1500000559</t>
  </si>
  <si>
    <t>B1500000298</t>
  </si>
  <si>
    <t>B1500010376</t>
  </si>
  <si>
    <t>B1500000419</t>
  </si>
  <si>
    <t>B1500048923</t>
  </si>
  <si>
    <t>E450000003462   E450000004061</t>
  </si>
  <si>
    <t>B1500027102</t>
  </si>
  <si>
    <t>B1500003335</t>
  </si>
  <si>
    <t>B1500008052</t>
  </si>
  <si>
    <t>B1500000323</t>
  </si>
  <si>
    <t>29/036/2023</t>
  </si>
  <si>
    <t>B1500000213</t>
  </si>
  <si>
    <t>B1500113134</t>
  </si>
  <si>
    <t>B1500000174</t>
  </si>
  <si>
    <t>B1500254120  B1500256914   B1500257887</t>
  </si>
  <si>
    <t>16/02/2023  17/02/2023   16/02/2023</t>
  </si>
  <si>
    <t>B1500004289</t>
  </si>
  <si>
    <t>B1500003793</t>
  </si>
  <si>
    <t>B1500047925</t>
  </si>
  <si>
    <t>B1500048808</t>
  </si>
  <si>
    <t xml:space="preserve">E450000004639  </t>
  </si>
  <si>
    <t>E45000004579</t>
  </si>
  <si>
    <t>E450000004682</t>
  </si>
  <si>
    <t>B1500358160</t>
  </si>
  <si>
    <t>|</t>
  </si>
  <si>
    <t>B1500259275  B1500261868   B1500261898</t>
  </si>
  <si>
    <t>20/03/2023   21/03/2023  21/03/2023</t>
  </si>
  <si>
    <t>B1500000445</t>
  </si>
  <si>
    <t>B1500000450</t>
  </si>
  <si>
    <t>B1500000043</t>
  </si>
  <si>
    <t>RELACIÓN DE PAGO DE FACTURAS  PROVEEDORES DURANTE EL MES DE  MARZO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</si>
</sst>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4" fillId="4" borderId="0" xfId="0" applyFont="1" applyFill="1"/>
    <xf numFmtId="49" fontId="6" fillId="5" borderId="2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15" fontId="9" fillId="0" borderId="2" xfId="2" applyNumberFormat="1" applyFont="1" applyBorder="1" applyAlignment="1">
      <alignment horizontal="center" wrapText="1"/>
    </xf>
    <xf numFmtId="15" fontId="9" fillId="0" borderId="2" xfId="2" applyNumberFormat="1" applyFont="1" applyBorder="1" applyAlignment="1">
      <alignment horizontal="center"/>
    </xf>
    <xf numFmtId="43" fontId="9" fillId="0" borderId="2" xfId="1" applyFont="1" applyBorder="1" applyAlignment="1">
      <alignment horizontal="right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/>
    <xf numFmtId="43" fontId="9" fillId="0" borderId="2" xfId="1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/>
    <xf numFmtId="43" fontId="9" fillId="0" borderId="2" xfId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/>
    </xf>
    <xf numFmtId="43" fontId="10" fillId="2" borderId="2" xfId="1" applyFont="1" applyFill="1" applyBorder="1" applyAlignment="1">
      <alignment horizontal="center" vertical="center"/>
    </xf>
    <xf numFmtId="43" fontId="8" fillId="2" borderId="2" xfId="1" applyFont="1" applyFill="1" applyBorder="1"/>
    <xf numFmtId="49" fontId="9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 wrapText="1"/>
    </xf>
    <xf numFmtId="15" fontId="9" fillId="0" borderId="5" xfId="2" applyNumberFormat="1" applyFont="1" applyBorder="1" applyAlignment="1">
      <alignment horizontal="center" wrapText="1"/>
    </xf>
    <xf numFmtId="43" fontId="9" fillId="0" borderId="5" xfId="1" applyFont="1" applyFill="1" applyBorder="1" applyAlignment="1">
      <alignment horizontal="right"/>
    </xf>
    <xf numFmtId="15" fontId="9" fillId="0" borderId="5" xfId="2" applyNumberFormat="1" applyFont="1" applyBorder="1" applyAlignment="1">
      <alignment horizont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left"/>
    </xf>
    <xf numFmtId="15" fontId="9" fillId="0" borderId="9" xfId="2" applyNumberFormat="1" applyFont="1" applyBorder="1" applyAlignment="1">
      <alignment horizontal="center" wrapText="1"/>
    </xf>
    <xf numFmtId="43" fontId="9" fillId="0" borderId="9" xfId="1" applyFont="1" applyBorder="1" applyAlignment="1">
      <alignment horizontal="right"/>
    </xf>
    <xf numFmtId="15" fontId="9" fillId="0" borderId="9" xfId="2" applyNumberFormat="1" applyFont="1" applyBorder="1" applyAlignment="1">
      <alignment horizontal="center"/>
    </xf>
    <xf numFmtId="43" fontId="9" fillId="0" borderId="9" xfId="1" applyFont="1" applyFill="1" applyBorder="1" applyAlignment="1">
      <alignment horizontal="right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/>
    <xf numFmtId="0" fontId="8" fillId="0" borderId="10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 wrapText="1"/>
    </xf>
    <xf numFmtId="15" fontId="9" fillId="0" borderId="7" xfId="2" applyNumberFormat="1" applyFont="1" applyBorder="1" applyAlignment="1">
      <alignment horizontal="center" wrapText="1"/>
    </xf>
    <xf numFmtId="43" fontId="9" fillId="0" borderId="7" xfId="1" applyFont="1" applyBorder="1" applyAlignment="1">
      <alignment horizontal="right"/>
    </xf>
    <xf numFmtId="15" fontId="9" fillId="0" borderId="7" xfId="2" applyNumberFormat="1" applyFont="1" applyBorder="1" applyAlignment="1">
      <alignment horizontal="center"/>
    </xf>
    <xf numFmtId="43" fontId="9" fillId="0" borderId="7" xfId="1" applyFont="1" applyFill="1" applyBorder="1" applyAlignment="1">
      <alignment horizontal="right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1151884</xdr:colOff>
      <xdr:row>60</xdr:row>
      <xdr:rowOff>65739</xdr:rowOff>
    </xdr:from>
    <xdr:to>
      <xdr:col>5</xdr:col>
      <xdr:colOff>389719</xdr:colOff>
      <xdr:row>64</xdr:row>
      <xdr:rowOff>151847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6621955" y="43050703"/>
          <a:ext cx="3156693" cy="1446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58</xdr:row>
      <xdr:rowOff>167038</xdr:rowOff>
    </xdr:from>
    <xdr:to>
      <xdr:col>2</xdr:col>
      <xdr:colOff>2584965</xdr:colOff>
      <xdr:row>63</xdr:row>
      <xdr:rowOff>70405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465" y="42471645"/>
          <a:ext cx="3374179" cy="1604260"/>
        </a:xfrm>
        <a:prstGeom prst="rect">
          <a:avLst/>
        </a:prstGeom>
      </xdr:spPr>
    </xdr:pic>
    <xdr:clientData/>
  </xdr:twoCellAnchor>
  <xdr:twoCellAnchor editAs="oneCell">
    <xdr:from>
      <xdr:col>8</xdr:col>
      <xdr:colOff>840488</xdr:colOff>
      <xdr:row>60</xdr:row>
      <xdr:rowOff>206471</xdr:rowOff>
    </xdr:from>
    <xdr:to>
      <xdr:col>11</xdr:col>
      <xdr:colOff>472299</xdr:colOff>
      <xdr:row>64</xdr:row>
      <xdr:rowOff>123644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862524" y="43191435"/>
          <a:ext cx="3224096" cy="1277888"/>
        </a:xfrm>
        <a:prstGeom prst="rect">
          <a:avLst/>
        </a:prstGeom>
      </xdr:spPr>
    </xdr:pic>
    <xdr:clientData/>
  </xdr:twoCellAnchor>
  <xdr:twoCellAnchor editAs="oneCell">
    <xdr:from>
      <xdr:col>9</xdr:col>
      <xdr:colOff>108858</xdr:colOff>
      <xdr:row>46</xdr:row>
      <xdr:rowOff>0</xdr:rowOff>
    </xdr:from>
    <xdr:to>
      <xdr:col>10</xdr:col>
      <xdr:colOff>975669</xdr:colOff>
      <xdr:row>51</xdr:row>
      <xdr:rowOff>244926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3D4CC1-9508-4D26-AF50-8D1B085E3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4233072" y="38317714"/>
          <a:ext cx="2377204" cy="1850569"/>
        </a:xfrm>
        <a:prstGeom prst="rect">
          <a:avLst/>
        </a:prstGeom>
      </xdr:spPr>
    </xdr:pic>
    <xdr:clientData/>
  </xdr:twoCellAnchor>
  <xdr:twoCellAnchor editAs="oneCell">
    <xdr:from>
      <xdr:col>4</xdr:col>
      <xdr:colOff>2612572</xdr:colOff>
      <xdr:row>45</xdr:row>
      <xdr:rowOff>231320</xdr:rowOff>
    </xdr:from>
    <xdr:to>
      <xdr:col>6</xdr:col>
      <xdr:colOff>629763</xdr:colOff>
      <xdr:row>50</xdr:row>
      <xdr:rowOff>326570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D30085F-E7FE-4BFA-A51D-F88963460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082643" y="38208856"/>
          <a:ext cx="3119870" cy="1700893"/>
        </a:xfrm>
        <a:prstGeom prst="rect">
          <a:avLst/>
        </a:prstGeom>
      </xdr:spPr>
    </xdr:pic>
    <xdr:clientData/>
  </xdr:twoCellAnchor>
  <xdr:twoCellAnchor editAs="oneCell">
    <xdr:from>
      <xdr:col>2</xdr:col>
      <xdr:colOff>693964</xdr:colOff>
      <xdr:row>45</xdr:row>
      <xdr:rowOff>258536</xdr:rowOff>
    </xdr:from>
    <xdr:to>
      <xdr:col>3</xdr:col>
      <xdr:colOff>297627</xdr:colOff>
      <xdr:row>51</xdr:row>
      <xdr:rowOff>63289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9EC3297-934C-464F-A28B-56BB02C3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05643" y="38236072"/>
          <a:ext cx="3114305" cy="175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view="pageBreakPreview" topLeftCell="A19" zoomScale="70" zoomScaleNormal="70" zoomScaleSheetLayoutView="70" workbookViewId="0">
      <selection activeCell="O38" sqref="O38"/>
    </sheetView>
  </sheetViews>
  <sheetFormatPr baseColWidth="10" defaultColWidth="14.7109375" defaultRowHeight="12.75" x14ac:dyDescent="0.2"/>
  <cols>
    <col min="1" max="1" width="5.42578125" style="1" customWidth="1"/>
    <col min="2" max="2" width="8.140625" style="8" customWidth="1"/>
    <col min="3" max="3" width="52.7109375" style="8" customWidth="1"/>
    <col min="4" max="4" width="15.7109375" style="8" customWidth="1"/>
    <col min="5" max="5" width="58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4" x14ac:dyDescent="0.2">
      <c r="B4" s="81" t="s">
        <v>174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25.5" x14ac:dyDescent="0.25">
      <c r="A7" s="28" t="s">
        <v>36</v>
      </c>
      <c r="B7" s="24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7" t="s">
        <v>7</v>
      </c>
      <c r="I7" s="46" t="s">
        <v>8</v>
      </c>
      <c r="J7" s="47" t="s">
        <v>9</v>
      </c>
      <c r="K7" s="46" t="s">
        <v>10</v>
      </c>
      <c r="L7" s="46" t="s">
        <v>11</v>
      </c>
    </row>
    <row r="8" spans="1:14" ht="67.5" customHeight="1" x14ac:dyDescent="0.25">
      <c r="A8" s="29" t="s">
        <v>48</v>
      </c>
      <c r="B8" s="43">
        <v>1</v>
      </c>
      <c r="C8" s="30" t="s">
        <v>93</v>
      </c>
      <c r="D8" s="30" t="s">
        <v>83</v>
      </c>
      <c r="E8" s="31" t="s">
        <v>103</v>
      </c>
      <c r="F8" s="31" t="s">
        <v>138</v>
      </c>
      <c r="G8" s="32">
        <v>45000</v>
      </c>
      <c r="H8" s="34">
        <v>20000</v>
      </c>
      <c r="I8" s="33">
        <v>45016</v>
      </c>
      <c r="J8" s="34">
        <f t="shared" ref="J8:J11" si="0">+H8</f>
        <v>20000</v>
      </c>
      <c r="K8" s="35"/>
      <c r="L8" s="36" t="s">
        <v>12</v>
      </c>
      <c r="N8" s="12"/>
    </row>
    <row r="9" spans="1:14" ht="79.5" customHeight="1" x14ac:dyDescent="0.25">
      <c r="A9" s="29" t="s">
        <v>49</v>
      </c>
      <c r="B9" s="43">
        <v>2</v>
      </c>
      <c r="C9" s="30" t="s">
        <v>42</v>
      </c>
      <c r="D9" s="30" t="s">
        <v>39</v>
      </c>
      <c r="E9" s="31" t="s">
        <v>104</v>
      </c>
      <c r="F9" s="31" t="s">
        <v>171</v>
      </c>
      <c r="G9" s="32">
        <v>44994</v>
      </c>
      <c r="H9" s="34">
        <v>20000</v>
      </c>
      <c r="I9" s="33">
        <v>45031</v>
      </c>
      <c r="J9" s="37">
        <f t="shared" si="0"/>
        <v>20000</v>
      </c>
      <c r="K9" s="38"/>
      <c r="L9" s="39" t="s">
        <v>12</v>
      </c>
    </row>
    <row r="10" spans="1:14" ht="74.25" customHeight="1" x14ac:dyDescent="0.25">
      <c r="A10" s="29" t="s">
        <v>50</v>
      </c>
      <c r="B10" s="44">
        <v>3</v>
      </c>
      <c r="C10" s="30" t="s">
        <v>42</v>
      </c>
      <c r="D10" s="30" t="s">
        <v>39</v>
      </c>
      <c r="E10" s="31" t="s">
        <v>105</v>
      </c>
      <c r="F10" s="31" t="s">
        <v>172</v>
      </c>
      <c r="G10" s="32">
        <v>45008</v>
      </c>
      <c r="H10" s="34">
        <v>20000</v>
      </c>
      <c r="I10" s="33">
        <v>45031</v>
      </c>
      <c r="J10" s="40">
        <f t="shared" si="0"/>
        <v>20000</v>
      </c>
      <c r="K10" s="38"/>
      <c r="L10" s="39" t="s">
        <v>12</v>
      </c>
    </row>
    <row r="11" spans="1:14" ht="79.5" customHeight="1" x14ac:dyDescent="0.25">
      <c r="A11" s="29" t="s">
        <v>51</v>
      </c>
      <c r="B11" s="44">
        <v>4</v>
      </c>
      <c r="C11" s="30" t="s">
        <v>94</v>
      </c>
      <c r="D11" s="30" t="s">
        <v>84</v>
      </c>
      <c r="E11" s="31" t="s">
        <v>106</v>
      </c>
      <c r="F11" s="31" t="s">
        <v>141</v>
      </c>
      <c r="G11" s="32">
        <v>44987</v>
      </c>
      <c r="H11" s="34">
        <v>99297</v>
      </c>
      <c r="I11" s="33">
        <v>45017</v>
      </c>
      <c r="J11" s="40">
        <f t="shared" si="0"/>
        <v>99297</v>
      </c>
      <c r="K11" s="38"/>
      <c r="L11" s="39" t="s">
        <v>19</v>
      </c>
    </row>
    <row r="12" spans="1:14" ht="56.25" customHeight="1" x14ac:dyDescent="0.25">
      <c r="A12" s="29" t="s">
        <v>52</v>
      </c>
      <c r="B12" s="44">
        <v>5</v>
      </c>
      <c r="C12" s="30" t="s">
        <v>43</v>
      </c>
      <c r="D12" s="30" t="s">
        <v>40</v>
      </c>
      <c r="E12" s="31" t="s">
        <v>107</v>
      </c>
      <c r="F12" s="31" t="s">
        <v>164</v>
      </c>
      <c r="G12" s="32">
        <v>44984</v>
      </c>
      <c r="H12" s="34">
        <v>30687.8</v>
      </c>
      <c r="I12" s="33">
        <v>45001</v>
      </c>
      <c r="J12" s="40">
        <f t="shared" ref="J12:J17" si="1">+H12</f>
        <v>30687.8</v>
      </c>
      <c r="K12" s="35"/>
      <c r="L12" s="36" t="s">
        <v>12</v>
      </c>
    </row>
    <row r="13" spans="1:14" ht="86.25" customHeight="1" x14ac:dyDescent="0.25">
      <c r="A13" s="29" t="s">
        <v>53</v>
      </c>
      <c r="B13" s="44">
        <v>6</v>
      </c>
      <c r="C13" s="30" t="s">
        <v>43</v>
      </c>
      <c r="D13" s="30" t="s">
        <v>40</v>
      </c>
      <c r="E13" s="31" t="s">
        <v>108</v>
      </c>
      <c r="F13" s="31" t="s">
        <v>166</v>
      </c>
      <c r="G13" s="32">
        <v>44984</v>
      </c>
      <c r="H13" s="34">
        <v>257725</v>
      </c>
      <c r="I13" s="33">
        <v>45001</v>
      </c>
      <c r="J13" s="40">
        <f t="shared" si="1"/>
        <v>257725</v>
      </c>
      <c r="K13" s="38"/>
      <c r="L13" s="39" t="s">
        <v>12</v>
      </c>
    </row>
    <row r="14" spans="1:14" ht="83.25" customHeight="1" x14ac:dyDescent="0.25">
      <c r="A14" s="29" t="s">
        <v>54</v>
      </c>
      <c r="B14" s="44">
        <v>7</v>
      </c>
      <c r="C14" s="30" t="s">
        <v>43</v>
      </c>
      <c r="D14" s="30" t="s">
        <v>40</v>
      </c>
      <c r="E14" s="31" t="s">
        <v>109</v>
      </c>
      <c r="F14" s="31" t="s">
        <v>165</v>
      </c>
      <c r="G14" s="32">
        <v>44984</v>
      </c>
      <c r="H14" s="34">
        <v>16243.5</v>
      </c>
      <c r="I14" s="33">
        <v>45001</v>
      </c>
      <c r="J14" s="40">
        <f t="shared" si="1"/>
        <v>16243.5</v>
      </c>
      <c r="K14" s="38"/>
      <c r="L14" s="39" t="s">
        <v>12</v>
      </c>
    </row>
    <row r="15" spans="1:14" ht="66.75" customHeight="1" x14ac:dyDescent="0.25">
      <c r="A15" s="29" t="s">
        <v>55</v>
      </c>
      <c r="B15" s="44">
        <v>8</v>
      </c>
      <c r="C15" s="30" t="s">
        <v>43</v>
      </c>
      <c r="D15" s="30" t="s">
        <v>40</v>
      </c>
      <c r="E15" s="31" t="s">
        <v>110</v>
      </c>
      <c r="F15" s="31" t="s">
        <v>149</v>
      </c>
      <c r="G15" s="32">
        <v>44984</v>
      </c>
      <c r="H15" s="34">
        <v>110501.25</v>
      </c>
      <c r="I15" s="33">
        <v>45002</v>
      </c>
      <c r="J15" s="40">
        <f t="shared" si="1"/>
        <v>110501.25</v>
      </c>
      <c r="K15" s="38"/>
      <c r="L15" s="39" t="s">
        <v>12</v>
      </c>
    </row>
    <row r="16" spans="1:14" ht="71.25" customHeight="1" x14ac:dyDescent="0.25">
      <c r="A16" s="29" t="s">
        <v>56</v>
      </c>
      <c r="B16" s="44">
        <v>9</v>
      </c>
      <c r="C16" s="30" t="s">
        <v>95</v>
      </c>
      <c r="D16" s="30" t="s">
        <v>85</v>
      </c>
      <c r="E16" s="31" t="s">
        <v>111</v>
      </c>
      <c r="F16" s="31" t="s">
        <v>140</v>
      </c>
      <c r="G16" s="32">
        <v>44991</v>
      </c>
      <c r="H16" s="34">
        <v>51058.79</v>
      </c>
      <c r="I16" s="33">
        <v>45017</v>
      </c>
      <c r="J16" s="40">
        <f t="shared" si="1"/>
        <v>51058.79</v>
      </c>
      <c r="K16" s="38"/>
      <c r="L16" s="39" t="s">
        <v>12</v>
      </c>
    </row>
    <row r="17" spans="1:14" ht="88.5" customHeight="1" x14ac:dyDescent="0.25">
      <c r="A17" s="29" t="s">
        <v>57</v>
      </c>
      <c r="B17" s="44">
        <v>10</v>
      </c>
      <c r="C17" s="30" t="s">
        <v>95</v>
      </c>
      <c r="D17" s="30" t="s">
        <v>85</v>
      </c>
      <c r="E17" s="31" t="s">
        <v>112</v>
      </c>
      <c r="F17" s="31" t="s">
        <v>146</v>
      </c>
      <c r="G17" s="32">
        <v>44977</v>
      </c>
      <c r="H17" s="34">
        <v>52122.17</v>
      </c>
      <c r="I17" s="33">
        <v>45010</v>
      </c>
      <c r="J17" s="40">
        <f t="shared" si="1"/>
        <v>52122.17</v>
      </c>
      <c r="K17" s="38"/>
      <c r="L17" s="39" t="s">
        <v>12</v>
      </c>
    </row>
    <row r="18" spans="1:14" ht="88.5" customHeight="1" x14ac:dyDescent="0.25">
      <c r="A18" s="29" t="s">
        <v>58</v>
      </c>
      <c r="B18" s="44">
        <v>11</v>
      </c>
      <c r="C18" s="30" t="s">
        <v>13</v>
      </c>
      <c r="D18" s="30" t="s">
        <v>14</v>
      </c>
      <c r="E18" s="31" t="s">
        <v>113</v>
      </c>
      <c r="F18" s="31" t="s">
        <v>161</v>
      </c>
      <c r="G18" s="32">
        <v>44988</v>
      </c>
      <c r="H18" s="34">
        <v>70800</v>
      </c>
      <c r="I18" s="33">
        <v>45006</v>
      </c>
      <c r="J18" s="40">
        <f t="shared" ref="J18:J30" si="2">+H18</f>
        <v>70800</v>
      </c>
      <c r="K18" s="38"/>
      <c r="L18" s="39" t="s">
        <v>12</v>
      </c>
    </row>
    <row r="19" spans="1:14" ht="61.5" customHeight="1" x14ac:dyDescent="0.25">
      <c r="A19" s="29" t="s">
        <v>59</v>
      </c>
      <c r="B19" s="44">
        <v>12</v>
      </c>
      <c r="C19" s="30" t="s">
        <v>96</v>
      </c>
      <c r="D19" s="30" t="s">
        <v>86</v>
      </c>
      <c r="E19" s="31" t="s">
        <v>114</v>
      </c>
      <c r="F19" s="31" t="s">
        <v>145</v>
      </c>
      <c r="G19" s="32">
        <v>44978</v>
      </c>
      <c r="H19" s="34">
        <v>20237</v>
      </c>
      <c r="I19" s="33">
        <v>45010</v>
      </c>
      <c r="J19" s="40">
        <f t="shared" si="2"/>
        <v>20237</v>
      </c>
      <c r="K19" s="38"/>
      <c r="L19" s="39" t="s">
        <v>12</v>
      </c>
    </row>
    <row r="20" spans="1:14" ht="99.75" customHeight="1" x14ac:dyDescent="0.25">
      <c r="A20" s="29" t="s">
        <v>60</v>
      </c>
      <c r="B20" s="44">
        <v>13</v>
      </c>
      <c r="C20" s="30" t="s">
        <v>15</v>
      </c>
      <c r="D20" s="30" t="s">
        <v>16</v>
      </c>
      <c r="E20" s="31" t="s">
        <v>115</v>
      </c>
      <c r="F20" s="31" t="s">
        <v>45</v>
      </c>
      <c r="G20" s="32">
        <v>44931</v>
      </c>
      <c r="H20" s="34">
        <v>334331.59000000003</v>
      </c>
      <c r="I20" s="33">
        <v>45002</v>
      </c>
      <c r="J20" s="40">
        <f t="shared" si="2"/>
        <v>334331.59000000003</v>
      </c>
      <c r="K20" s="38"/>
      <c r="L20" s="39" t="s">
        <v>12</v>
      </c>
    </row>
    <row r="21" spans="1:14" ht="101.25" customHeight="1" x14ac:dyDescent="0.25">
      <c r="A21" s="29" t="s">
        <v>61</v>
      </c>
      <c r="B21" s="44">
        <v>14</v>
      </c>
      <c r="C21" s="30" t="s">
        <v>15</v>
      </c>
      <c r="D21" s="30" t="s">
        <v>16</v>
      </c>
      <c r="E21" s="31" t="s">
        <v>116</v>
      </c>
      <c r="F21" s="31" t="s">
        <v>46</v>
      </c>
      <c r="G21" s="32">
        <v>44962</v>
      </c>
      <c r="H21" s="34">
        <v>405302.52</v>
      </c>
      <c r="I21" s="33">
        <v>45002</v>
      </c>
      <c r="J21" s="40">
        <f t="shared" si="2"/>
        <v>405302.52</v>
      </c>
      <c r="K21" s="38"/>
      <c r="L21" s="39" t="s">
        <v>12</v>
      </c>
    </row>
    <row r="22" spans="1:14" ht="90" customHeight="1" x14ac:dyDescent="0.25">
      <c r="A22" s="29" t="s">
        <v>62</v>
      </c>
      <c r="B22" s="44">
        <v>15</v>
      </c>
      <c r="C22" s="30" t="s">
        <v>15</v>
      </c>
      <c r="D22" s="30" t="s">
        <v>16</v>
      </c>
      <c r="E22" s="31" t="s">
        <v>117</v>
      </c>
      <c r="F22" s="31" t="s">
        <v>148</v>
      </c>
      <c r="G22" s="32">
        <v>45000</v>
      </c>
      <c r="H22" s="34">
        <v>16993.91</v>
      </c>
      <c r="I22" s="33">
        <v>45016</v>
      </c>
      <c r="J22" s="40">
        <f t="shared" si="2"/>
        <v>16993.91</v>
      </c>
      <c r="K22" s="38"/>
      <c r="L22" s="39" t="s">
        <v>12</v>
      </c>
    </row>
    <row r="23" spans="1:14" ht="91.5" customHeight="1" x14ac:dyDescent="0.25">
      <c r="A23" s="29" t="s">
        <v>63</v>
      </c>
      <c r="B23" s="44">
        <v>16</v>
      </c>
      <c r="C23" s="30" t="s">
        <v>15</v>
      </c>
      <c r="D23" s="30" t="s">
        <v>16</v>
      </c>
      <c r="E23" s="31" t="s">
        <v>118</v>
      </c>
      <c r="F23" s="31" t="s">
        <v>163</v>
      </c>
      <c r="G23" s="32">
        <v>44962</v>
      </c>
      <c r="H23" s="40">
        <v>9323.3799999999992</v>
      </c>
      <c r="I23" s="33">
        <v>45006</v>
      </c>
      <c r="J23" s="40">
        <f t="shared" si="2"/>
        <v>9323.3799999999992</v>
      </c>
      <c r="K23" s="38"/>
      <c r="L23" s="39" t="s">
        <v>12</v>
      </c>
      <c r="N23" s="12"/>
    </row>
    <row r="24" spans="1:14" ht="93.75" customHeight="1" x14ac:dyDescent="0.25">
      <c r="A24" s="29" t="s">
        <v>63</v>
      </c>
      <c r="B24" s="44">
        <v>17</v>
      </c>
      <c r="C24" s="30" t="s">
        <v>15</v>
      </c>
      <c r="D24" s="30" t="s">
        <v>16</v>
      </c>
      <c r="E24" s="31" t="s">
        <v>118</v>
      </c>
      <c r="F24" s="31" t="s">
        <v>47</v>
      </c>
      <c r="G24" s="32">
        <v>44962</v>
      </c>
      <c r="H24" s="40">
        <v>8853.27</v>
      </c>
      <c r="I24" s="33">
        <v>45007</v>
      </c>
      <c r="J24" s="40">
        <f t="shared" si="2"/>
        <v>8853.27</v>
      </c>
      <c r="K24" s="38"/>
      <c r="L24" s="39" t="s">
        <v>12</v>
      </c>
    </row>
    <row r="25" spans="1:14" ht="78" customHeight="1" x14ac:dyDescent="0.25">
      <c r="A25" s="29" t="s">
        <v>64</v>
      </c>
      <c r="B25" s="44">
        <v>18</v>
      </c>
      <c r="C25" s="30" t="s">
        <v>15</v>
      </c>
      <c r="D25" s="30" t="s">
        <v>16</v>
      </c>
      <c r="E25" s="31" t="s">
        <v>119</v>
      </c>
      <c r="F25" s="31" t="s">
        <v>162</v>
      </c>
      <c r="G25" s="32">
        <v>44962</v>
      </c>
      <c r="H25" s="34">
        <v>21891911.050000001</v>
      </c>
      <c r="I25" s="33">
        <v>45009</v>
      </c>
      <c r="J25" s="40">
        <f t="shared" si="2"/>
        <v>21891911.050000001</v>
      </c>
      <c r="K25" s="38"/>
      <c r="L25" s="39" t="s">
        <v>12</v>
      </c>
    </row>
    <row r="26" spans="1:14" ht="70.5" customHeight="1" x14ac:dyDescent="0.25">
      <c r="A26" s="29" t="s">
        <v>65</v>
      </c>
      <c r="B26" s="44">
        <v>19</v>
      </c>
      <c r="C26" s="30" t="s">
        <v>21</v>
      </c>
      <c r="D26" s="30" t="s">
        <v>37</v>
      </c>
      <c r="E26" s="31" t="s">
        <v>120</v>
      </c>
      <c r="F26" s="31" t="s">
        <v>151</v>
      </c>
      <c r="G26" s="32">
        <v>44964</v>
      </c>
      <c r="H26" s="34">
        <v>52703.24</v>
      </c>
      <c r="I26" s="33">
        <v>45013</v>
      </c>
      <c r="J26" s="40">
        <f t="shared" si="2"/>
        <v>52703.24</v>
      </c>
      <c r="K26" s="38"/>
      <c r="L26" s="39" t="s">
        <v>12</v>
      </c>
    </row>
    <row r="27" spans="1:14" ht="87.75" customHeight="1" x14ac:dyDescent="0.25">
      <c r="A27" s="29" t="s">
        <v>66</v>
      </c>
      <c r="B27" s="44">
        <v>20</v>
      </c>
      <c r="C27" s="30" t="s">
        <v>44</v>
      </c>
      <c r="D27" s="30" t="s">
        <v>41</v>
      </c>
      <c r="E27" s="31" t="s">
        <v>121</v>
      </c>
      <c r="F27" s="31" t="s">
        <v>158</v>
      </c>
      <c r="G27" s="32" t="s">
        <v>159</v>
      </c>
      <c r="H27" s="34">
        <v>873190.58</v>
      </c>
      <c r="I27" s="33">
        <v>45002</v>
      </c>
      <c r="J27" s="40">
        <f t="shared" si="2"/>
        <v>873190.58</v>
      </c>
      <c r="K27" s="38"/>
      <c r="L27" s="39" t="s">
        <v>12</v>
      </c>
    </row>
    <row r="28" spans="1:14" ht="103.5" customHeight="1" x14ac:dyDescent="0.25">
      <c r="A28" s="29" t="s">
        <v>67</v>
      </c>
      <c r="B28" s="44">
        <v>21</v>
      </c>
      <c r="C28" s="30" t="s">
        <v>44</v>
      </c>
      <c r="D28" s="30" t="s">
        <v>41</v>
      </c>
      <c r="E28" s="31" t="s">
        <v>122</v>
      </c>
      <c r="F28" s="31" t="s">
        <v>169</v>
      </c>
      <c r="G28" s="32" t="s">
        <v>170</v>
      </c>
      <c r="H28" s="34">
        <v>992414.42</v>
      </c>
      <c r="I28" s="33">
        <v>45029</v>
      </c>
      <c r="J28" s="40">
        <f t="shared" si="2"/>
        <v>992414.42</v>
      </c>
      <c r="K28" s="38"/>
      <c r="L28" s="39" t="s">
        <v>12</v>
      </c>
    </row>
    <row r="29" spans="1:14" ht="89.25" customHeight="1" x14ac:dyDescent="0.25">
      <c r="A29" s="29" t="s">
        <v>68</v>
      </c>
      <c r="B29" s="44">
        <v>22</v>
      </c>
      <c r="C29" s="30" t="s">
        <v>32</v>
      </c>
      <c r="D29" s="30" t="s">
        <v>38</v>
      </c>
      <c r="E29" s="31" t="s">
        <v>123</v>
      </c>
      <c r="F29" s="31" t="s">
        <v>167</v>
      </c>
      <c r="G29" s="32">
        <v>44985</v>
      </c>
      <c r="H29" s="34">
        <v>51128.65</v>
      </c>
      <c r="I29" s="33">
        <v>45003</v>
      </c>
      <c r="J29" s="40" t="s">
        <v>168</v>
      </c>
      <c r="K29" s="38"/>
      <c r="L29" s="39" t="s">
        <v>12</v>
      </c>
    </row>
    <row r="30" spans="1:14" s="27" customFormat="1" ht="64.5" customHeight="1" x14ac:dyDescent="0.25">
      <c r="A30" s="29" t="s">
        <v>69</v>
      </c>
      <c r="B30" s="45">
        <v>23</v>
      </c>
      <c r="C30" s="30" t="s">
        <v>27</v>
      </c>
      <c r="D30" s="30" t="s">
        <v>26</v>
      </c>
      <c r="E30" s="31" t="s">
        <v>124</v>
      </c>
      <c r="F30" s="31" t="s">
        <v>160</v>
      </c>
      <c r="G30" s="32">
        <v>44986</v>
      </c>
      <c r="H30" s="34">
        <v>277025.13</v>
      </c>
      <c r="I30" s="33">
        <v>45016</v>
      </c>
      <c r="J30" s="40">
        <f t="shared" si="2"/>
        <v>277025.13</v>
      </c>
      <c r="K30" s="38"/>
      <c r="L30" s="39"/>
    </row>
    <row r="31" spans="1:14" s="27" customFormat="1" ht="84" customHeight="1" x14ac:dyDescent="0.25">
      <c r="A31" s="29" t="s">
        <v>70</v>
      </c>
      <c r="B31" s="45">
        <v>24</v>
      </c>
      <c r="C31" s="30" t="s">
        <v>27</v>
      </c>
      <c r="D31" s="30" t="s">
        <v>26</v>
      </c>
      <c r="E31" s="31" t="s">
        <v>125</v>
      </c>
      <c r="F31" s="31"/>
      <c r="G31" s="32"/>
      <c r="H31" s="34">
        <v>172014.5</v>
      </c>
      <c r="I31" s="33"/>
      <c r="J31" s="40">
        <f t="shared" ref="J31:J44" si="3">+H31</f>
        <v>172014.5</v>
      </c>
      <c r="K31" s="38"/>
      <c r="L31" s="39"/>
    </row>
    <row r="32" spans="1:14" s="27" customFormat="1" ht="72" customHeight="1" x14ac:dyDescent="0.25">
      <c r="A32" s="29" t="s">
        <v>71</v>
      </c>
      <c r="B32" s="45">
        <v>25</v>
      </c>
      <c r="C32" s="30" t="s">
        <v>17</v>
      </c>
      <c r="D32" s="30" t="s">
        <v>18</v>
      </c>
      <c r="E32" s="31" t="s">
        <v>126</v>
      </c>
      <c r="F32" s="31" t="s">
        <v>150</v>
      </c>
      <c r="G32" s="32">
        <v>44986</v>
      </c>
      <c r="H32" s="34">
        <v>98898.5</v>
      </c>
      <c r="I32" s="33">
        <v>45007</v>
      </c>
      <c r="J32" s="40">
        <f t="shared" si="3"/>
        <v>98898.5</v>
      </c>
      <c r="K32" s="38"/>
      <c r="L32" s="39"/>
    </row>
    <row r="33" spans="1:14" s="27" customFormat="1" ht="65.25" customHeight="1" x14ac:dyDescent="0.25">
      <c r="A33" s="29" t="s">
        <v>72</v>
      </c>
      <c r="B33" s="45">
        <v>26</v>
      </c>
      <c r="C33" s="30" t="s">
        <v>97</v>
      </c>
      <c r="D33" s="30" t="s">
        <v>87</v>
      </c>
      <c r="E33" s="31" t="s">
        <v>127</v>
      </c>
      <c r="F33" s="31" t="s">
        <v>142</v>
      </c>
      <c r="G33" s="32">
        <v>44987</v>
      </c>
      <c r="H33" s="34">
        <v>2312.8000000000002</v>
      </c>
      <c r="I33" s="33">
        <v>45014</v>
      </c>
      <c r="J33" s="40">
        <f t="shared" si="3"/>
        <v>2312.8000000000002</v>
      </c>
      <c r="K33" s="38"/>
      <c r="L33" s="39"/>
    </row>
    <row r="34" spans="1:14" s="27" customFormat="1" ht="73.5" customHeight="1" x14ac:dyDescent="0.25">
      <c r="A34" s="29" t="s">
        <v>73</v>
      </c>
      <c r="B34" s="45">
        <v>27</v>
      </c>
      <c r="C34" s="30" t="s">
        <v>98</v>
      </c>
      <c r="D34" s="30" t="s">
        <v>88</v>
      </c>
      <c r="E34" s="31" t="s">
        <v>128</v>
      </c>
      <c r="F34" s="31" t="s">
        <v>144</v>
      </c>
      <c r="G34" s="32">
        <v>44977</v>
      </c>
      <c r="H34" s="34">
        <v>92736.04</v>
      </c>
      <c r="I34" s="33">
        <v>45014</v>
      </c>
      <c r="J34" s="40">
        <f t="shared" si="3"/>
        <v>92736.04</v>
      </c>
      <c r="K34" s="38"/>
      <c r="L34" s="39"/>
    </row>
    <row r="35" spans="1:14" s="27" customFormat="1" ht="69" customHeight="1" x14ac:dyDescent="0.25">
      <c r="A35" s="29" t="s">
        <v>74</v>
      </c>
      <c r="B35" s="45">
        <v>28</v>
      </c>
      <c r="C35" s="30" t="s">
        <v>99</v>
      </c>
      <c r="D35" s="30" t="s">
        <v>89</v>
      </c>
      <c r="E35" s="31" t="s">
        <v>129</v>
      </c>
      <c r="F35" s="31" t="s">
        <v>143</v>
      </c>
      <c r="G35" s="32">
        <v>44987</v>
      </c>
      <c r="H35" s="34">
        <v>13806</v>
      </c>
      <c r="I35" s="33">
        <v>45016</v>
      </c>
      <c r="J35" s="40">
        <f t="shared" si="3"/>
        <v>13806</v>
      </c>
      <c r="K35" s="38"/>
      <c r="L35" s="39"/>
    </row>
    <row r="36" spans="1:14" s="27" customFormat="1" ht="67.5" customHeight="1" x14ac:dyDescent="0.25">
      <c r="A36" s="29" t="s">
        <v>75</v>
      </c>
      <c r="B36" s="45">
        <v>29</v>
      </c>
      <c r="C36" s="30" t="s">
        <v>100</v>
      </c>
      <c r="D36" s="30" t="s">
        <v>90</v>
      </c>
      <c r="E36" s="31" t="s">
        <v>130</v>
      </c>
      <c r="F36" s="31" t="s">
        <v>147</v>
      </c>
      <c r="G36" s="32">
        <v>44977</v>
      </c>
      <c r="H36" s="34">
        <v>14160</v>
      </c>
      <c r="I36" s="33">
        <v>45003</v>
      </c>
      <c r="J36" s="40">
        <f t="shared" si="3"/>
        <v>14160</v>
      </c>
      <c r="K36" s="38"/>
      <c r="L36" s="39"/>
    </row>
    <row r="37" spans="1:14" s="27" customFormat="1" ht="67.5" customHeight="1" x14ac:dyDescent="0.25">
      <c r="A37" s="29" t="s">
        <v>76</v>
      </c>
      <c r="B37" s="45">
        <v>30</v>
      </c>
      <c r="C37" s="30" t="s">
        <v>101</v>
      </c>
      <c r="D37" s="30" t="s">
        <v>91</v>
      </c>
      <c r="E37" s="31" t="s">
        <v>131</v>
      </c>
      <c r="F37" s="31" t="s">
        <v>139</v>
      </c>
      <c r="G37" s="32">
        <v>44987</v>
      </c>
      <c r="H37" s="34">
        <v>4425</v>
      </c>
      <c r="I37" s="33">
        <v>45014</v>
      </c>
      <c r="J37" s="40">
        <f t="shared" si="3"/>
        <v>4425</v>
      </c>
      <c r="K37" s="38"/>
      <c r="L37" s="39"/>
    </row>
    <row r="38" spans="1:14" s="27" customFormat="1" ht="79.5" customHeight="1" x14ac:dyDescent="0.25">
      <c r="A38" s="29" t="s">
        <v>77</v>
      </c>
      <c r="B38" s="45">
        <v>31</v>
      </c>
      <c r="C38" s="30" t="s">
        <v>102</v>
      </c>
      <c r="D38" s="30" t="s">
        <v>92</v>
      </c>
      <c r="E38" s="31" t="s">
        <v>132</v>
      </c>
      <c r="F38" s="31" t="s">
        <v>173</v>
      </c>
      <c r="G38" s="32">
        <v>45012</v>
      </c>
      <c r="H38" s="34">
        <v>38584.26</v>
      </c>
      <c r="I38" s="33">
        <v>45029</v>
      </c>
      <c r="J38" s="40">
        <f t="shared" si="3"/>
        <v>38584.26</v>
      </c>
      <c r="K38" s="38"/>
      <c r="L38" s="39"/>
    </row>
    <row r="39" spans="1:14" s="27" customFormat="1" ht="87.75" customHeight="1" x14ac:dyDescent="0.25">
      <c r="A39" s="25" t="s">
        <v>78</v>
      </c>
      <c r="B39" s="45">
        <v>32</v>
      </c>
      <c r="C39" s="30" t="s">
        <v>33</v>
      </c>
      <c r="D39" s="30" t="s">
        <v>34</v>
      </c>
      <c r="E39" s="31" t="s">
        <v>133</v>
      </c>
      <c r="F39" s="31" t="s">
        <v>157</v>
      </c>
      <c r="G39" s="32">
        <v>44988</v>
      </c>
      <c r="H39" s="34">
        <v>80000</v>
      </c>
      <c r="I39" s="33">
        <v>45006</v>
      </c>
      <c r="J39" s="40">
        <f t="shared" si="3"/>
        <v>80000</v>
      </c>
      <c r="K39" s="38"/>
      <c r="L39" s="39"/>
    </row>
    <row r="40" spans="1:14" s="27" customFormat="1" ht="65.25" customHeight="1" thickBot="1" x14ac:dyDescent="0.3">
      <c r="A40" s="25" t="s">
        <v>79</v>
      </c>
      <c r="B40" s="71">
        <v>33</v>
      </c>
      <c r="C40" s="72" t="s">
        <v>25</v>
      </c>
      <c r="D40" s="72" t="s">
        <v>23</v>
      </c>
      <c r="E40" s="73" t="s">
        <v>134</v>
      </c>
      <c r="F40" s="73" t="s">
        <v>156</v>
      </c>
      <c r="G40" s="74">
        <v>44986</v>
      </c>
      <c r="H40" s="75">
        <v>4992</v>
      </c>
      <c r="I40" s="76">
        <v>45013</v>
      </c>
      <c r="J40" s="77">
        <f t="shared" si="3"/>
        <v>4992</v>
      </c>
      <c r="K40" s="78"/>
      <c r="L40" s="79"/>
    </row>
    <row r="41" spans="1:14" s="27" customFormat="1" ht="77.25" customHeight="1" x14ac:dyDescent="0.25">
      <c r="A41" s="25" t="s">
        <v>80</v>
      </c>
      <c r="B41" s="62">
        <v>34</v>
      </c>
      <c r="C41" s="63" t="s">
        <v>28</v>
      </c>
      <c r="D41" s="64" t="s">
        <v>31</v>
      </c>
      <c r="E41" s="63" t="s">
        <v>135</v>
      </c>
      <c r="F41" s="63" t="s">
        <v>153</v>
      </c>
      <c r="G41" s="65">
        <v>44998</v>
      </c>
      <c r="H41" s="66">
        <v>15000</v>
      </c>
      <c r="I41" s="67" t="s">
        <v>154</v>
      </c>
      <c r="J41" s="68">
        <f t="shared" si="3"/>
        <v>15000</v>
      </c>
      <c r="K41" s="69"/>
      <c r="L41" s="70"/>
    </row>
    <row r="42" spans="1:14" s="27" customFormat="1" ht="55.5" customHeight="1" x14ac:dyDescent="0.25">
      <c r="A42" s="25" t="s">
        <v>81</v>
      </c>
      <c r="B42" s="45">
        <v>35</v>
      </c>
      <c r="C42" s="30" t="s">
        <v>24</v>
      </c>
      <c r="D42" s="30" t="s">
        <v>22</v>
      </c>
      <c r="E42" s="31" t="s">
        <v>136</v>
      </c>
      <c r="F42" s="31" t="s">
        <v>152</v>
      </c>
      <c r="G42" s="32">
        <v>44973</v>
      </c>
      <c r="H42" s="34">
        <v>61338.3</v>
      </c>
      <c r="I42" s="33">
        <v>45007</v>
      </c>
      <c r="J42" s="40">
        <f t="shared" si="3"/>
        <v>61338.3</v>
      </c>
      <c r="K42" s="38"/>
      <c r="L42" s="39"/>
    </row>
    <row r="43" spans="1:14" s="27" customFormat="1" ht="89.25" customHeight="1" x14ac:dyDescent="0.25">
      <c r="A43" s="25" t="s">
        <v>82</v>
      </c>
      <c r="B43" s="45">
        <v>36</v>
      </c>
      <c r="C43" s="30" t="s">
        <v>29</v>
      </c>
      <c r="D43" s="30" t="s">
        <v>30</v>
      </c>
      <c r="E43" s="31" t="s">
        <v>137</v>
      </c>
      <c r="F43" s="31" t="s">
        <v>155</v>
      </c>
      <c r="G43" s="32">
        <v>44999</v>
      </c>
      <c r="H43" s="34">
        <v>10000</v>
      </c>
      <c r="I43" s="33">
        <v>45020</v>
      </c>
      <c r="J43" s="40">
        <f t="shared" si="3"/>
        <v>10000</v>
      </c>
      <c r="K43" s="38"/>
      <c r="L43" s="39"/>
    </row>
    <row r="44" spans="1:14" s="27" customFormat="1" ht="27.75" customHeight="1" x14ac:dyDescent="0.25">
      <c r="A44" s="29"/>
      <c r="B44" s="45"/>
      <c r="C44" s="54"/>
      <c r="D44" s="54"/>
      <c r="E44" s="55"/>
      <c r="F44" s="55"/>
      <c r="G44" s="56"/>
      <c r="H44" s="57">
        <v>0</v>
      </c>
      <c r="I44" s="58"/>
      <c r="J44" s="57">
        <f t="shared" si="3"/>
        <v>0</v>
      </c>
      <c r="K44" s="59"/>
      <c r="L44" s="60"/>
    </row>
    <row r="45" spans="1:14" ht="28.5" customHeight="1" x14ac:dyDescent="0.25">
      <c r="A45" s="29"/>
      <c r="B45" s="61"/>
      <c r="C45" s="48"/>
      <c r="D45" s="30"/>
      <c r="E45" s="49"/>
      <c r="F45" s="50"/>
      <c r="G45" s="51" t="s">
        <v>20</v>
      </c>
      <c r="H45" s="52">
        <f>SUM(H8:H44)</f>
        <v>26290117.649999999</v>
      </c>
      <c r="I45" s="51"/>
      <c r="J45" s="52">
        <f>SUM(J8:J44)</f>
        <v>26238989</v>
      </c>
      <c r="K45" s="35"/>
      <c r="L45" s="53"/>
      <c r="N45" s="12">
        <f>+J45-H45</f>
        <v>-51128.64999999851</v>
      </c>
    </row>
    <row r="46" spans="1:14" ht="26.25" customHeight="1" x14ac:dyDescent="0.2">
      <c r="A46" s="29"/>
      <c r="B46" s="41"/>
      <c r="C46" s="41"/>
      <c r="D46" s="41"/>
      <c r="E46" s="4"/>
      <c r="F46" s="42"/>
      <c r="G46" s="41"/>
      <c r="H46" s="13"/>
      <c r="I46" s="41"/>
      <c r="J46" s="13"/>
      <c r="K46" s="13"/>
      <c r="L46" s="14"/>
    </row>
    <row r="47" spans="1:14" ht="19.5" customHeight="1" x14ac:dyDescent="0.2">
      <c r="A47" s="29"/>
      <c r="B47" s="41"/>
      <c r="C47" s="3"/>
      <c r="D47" s="41"/>
      <c r="E47" s="4"/>
      <c r="F47" s="42"/>
      <c r="G47" s="41"/>
      <c r="H47" s="13"/>
      <c r="I47" s="41"/>
      <c r="J47" s="13"/>
      <c r="K47" s="13"/>
      <c r="L47" s="14"/>
    </row>
    <row r="48" spans="1:14" ht="26.25" customHeight="1" x14ac:dyDescent="0.2">
      <c r="A48" s="29"/>
      <c r="B48" s="41"/>
      <c r="C48" s="3"/>
      <c r="D48" s="41"/>
      <c r="E48" s="4"/>
      <c r="F48" s="42"/>
      <c r="G48" s="41"/>
      <c r="H48" s="13"/>
      <c r="I48" s="41"/>
      <c r="J48" s="13"/>
      <c r="K48" s="13"/>
      <c r="L48" s="14"/>
    </row>
    <row r="49" spans="1:12" ht="26.25" customHeight="1" x14ac:dyDescent="0.2">
      <c r="A49" s="29"/>
      <c r="B49" s="41"/>
      <c r="C49" s="3"/>
      <c r="D49" s="41"/>
      <c r="E49" s="4"/>
      <c r="F49" s="42"/>
      <c r="G49" s="41"/>
      <c r="H49" s="13"/>
      <c r="I49" s="41"/>
      <c r="J49" s="13"/>
      <c r="K49" s="13"/>
      <c r="L49" s="14"/>
    </row>
    <row r="50" spans="1:12" ht="26.25" customHeight="1" x14ac:dyDescent="0.2">
      <c r="A50" s="29"/>
      <c r="B50" s="41"/>
      <c r="C50" s="3"/>
      <c r="D50" s="41"/>
      <c r="E50" s="4"/>
      <c r="F50" s="42"/>
      <c r="G50" s="41"/>
      <c r="H50" s="13"/>
      <c r="I50" s="41"/>
      <c r="J50" s="13"/>
      <c r="K50" s="13"/>
      <c r="L50" s="14"/>
    </row>
    <row r="51" spans="1:12" ht="26.25" customHeight="1" x14ac:dyDescent="0.2">
      <c r="A51" s="29"/>
      <c r="B51" s="41"/>
      <c r="C51" s="3"/>
      <c r="D51" s="41"/>
      <c r="E51" s="4"/>
      <c r="F51" s="42"/>
      <c r="G51" s="41"/>
      <c r="H51" s="13"/>
      <c r="I51" s="41"/>
      <c r="J51" s="13"/>
      <c r="K51" s="13"/>
      <c r="L51" s="14"/>
    </row>
    <row r="52" spans="1:12" ht="26.25" customHeight="1" x14ac:dyDescent="0.2">
      <c r="A52" s="29"/>
      <c r="B52" s="41"/>
      <c r="C52" s="3"/>
      <c r="D52" s="41"/>
      <c r="E52" s="4"/>
      <c r="F52" s="4"/>
      <c r="G52" s="2"/>
      <c r="H52" s="15"/>
      <c r="I52" s="2"/>
      <c r="J52" s="14"/>
      <c r="K52" s="14"/>
      <c r="L52" s="14"/>
    </row>
    <row r="53" spans="1:12" ht="26.25" customHeight="1" x14ac:dyDescent="0.2">
      <c r="A53" s="29"/>
      <c r="B53" s="16"/>
      <c r="C53" s="17"/>
      <c r="D53" s="16"/>
      <c r="F53" s="18"/>
      <c r="G53" s="19"/>
      <c r="H53" s="20"/>
      <c r="I53" s="19"/>
      <c r="J53" s="21"/>
      <c r="K53" s="22"/>
      <c r="L53" s="22"/>
    </row>
    <row r="54" spans="1:12" ht="26.25" customHeight="1" x14ac:dyDescent="0.2">
      <c r="A54" s="25"/>
      <c r="B54" s="16"/>
      <c r="C54" s="17"/>
      <c r="D54" s="16"/>
      <c r="F54" s="18"/>
      <c r="G54" s="19"/>
      <c r="H54" s="20"/>
      <c r="I54" s="19"/>
      <c r="J54" s="21"/>
      <c r="K54" s="22"/>
      <c r="L54" s="22"/>
    </row>
    <row r="55" spans="1:12" ht="26.25" customHeight="1" x14ac:dyDescent="0.2">
      <c r="A55" s="25"/>
      <c r="B55" s="16"/>
      <c r="C55" s="17"/>
      <c r="D55" s="16"/>
      <c r="F55" s="18"/>
      <c r="G55" s="19"/>
      <c r="H55" s="20"/>
      <c r="I55" s="19"/>
      <c r="J55" s="21"/>
      <c r="K55" s="22"/>
      <c r="L55" s="22"/>
    </row>
    <row r="56" spans="1:12" ht="26.25" customHeight="1" x14ac:dyDescent="0.2">
      <c r="A56" s="25"/>
      <c r="B56" s="16"/>
      <c r="C56" s="17"/>
      <c r="D56" s="16"/>
      <c r="F56" s="18"/>
      <c r="G56" s="19"/>
      <c r="H56" s="20"/>
      <c r="I56" s="19"/>
      <c r="K56" s="22"/>
      <c r="L56" s="22"/>
    </row>
    <row r="57" spans="1:12" ht="26.25" customHeight="1" x14ac:dyDescent="0.2">
      <c r="A57" s="25"/>
      <c r="B57" s="16"/>
      <c r="C57" s="17"/>
      <c r="D57" s="16"/>
      <c r="F57" s="18"/>
      <c r="G57" s="19"/>
      <c r="H57" s="20"/>
      <c r="I57" s="19"/>
      <c r="K57" s="22"/>
      <c r="L57" s="22"/>
    </row>
    <row r="58" spans="1:12" ht="26.25" customHeight="1" x14ac:dyDescent="0.2">
      <c r="A58" s="25"/>
      <c r="B58" s="16"/>
      <c r="C58" s="17"/>
      <c r="D58" s="17"/>
      <c r="F58" s="18"/>
      <c r="G58" s="19"/>
      <c r="H58" s="20"/>
      <c r="I58" s="19"/>
      <c r="K58" s="22"/>
      <c r="L58" s="22"/>
    </row>
    <row r="59" spans="1:12" ht="26.25" customHeight="1" x14ac:dyDescent="0.2">
      <c r="A59" s="25"/>
      <c r="B59" s="16"/>
      <c r="C59" s="17"/>
      <c r="D59" s="17"/>
      <c r="F59" s="18"/>
      <c r="G59" s="19"/>
      <c r="H59" s="20"/>
      <c r="I59" s="19"/>
      <c r="K59" s="22"/>
      <c r="L59" s="22"/>
    </row>
    <row r="60" spans="1:12" ht="26.25" customHeight="1" x14ac:dyDescent="0.2">
      <c r="A60" s="25"/>
      <c r="B60" s="16"/>
      <c r="C60" s="17" t="s">
        <v>35</v>
      </c>
      <c r="D60" s="17"/>
      <c r="F60" s="18"/>
      <c r="G60" s="19"/>
      <c r="H60" s="20"/>
      <c r="I60" s="19"/>
      <c r="K60" s="22"/>
      <c r="L60" s="22"/>
    </row>
    <row r="61" spans="1:12" ht="26.25" customHeight="1" x14ac:dyDescent="0.2">
      <c r="A61" s="25"/>
      <c r="B61" s="16"/>
      <c r="C61" s="17"/>
      <c r="D61" s="17"/>
      <c r="F61" s="18"/>
      <c r="G61" s="19"/>
      <c r="H61" s="20"/>
      <c r="I61" s="19"/>
      <c r="K61" s="22"/>
      <c r="L61" s="22"/>
    </row>
    <row r="62" spans="1:12" ht="26.25" customHeight="1" x14ac:dyDescent="0.2">
      <c r="A62" s="25"/>
      <c r="B62" s="16"/>
      <c r="C62" s="17"/>
      <c r="D62" s="17"/>
      <c r="F62" s="18"/>
      <c r="G62" s="19"/>
      <c r="H62" s="20"/>
      <c r="I62" s="19"/>
      <c r="K62" s="22"/>
      <c r="L62" s="22"/>
    </row>
    <row r="63" spans="1:12" ht="26.25" customHeight="1" x14ac:dyDescent="0.2">
      <c r="A63" s="25"/>
      <c r="B63" s="16"/>
      <c r="C63" s="17"/>
      <c r="D63" s="17"/>
      <c r="F63" s="18"/>
      <c r="G63" s="19"/>
      <c r="H63" s="20"/>
      <c r="I63" s="19"/>
      <c r="K63" s="22"/>
      <c r="L63" s="22"/>
    </row>
    <row r="64" spans="1:12" ht="26.25" customHeight="1" x14ac:dyDescent="0.2">
      <c r="A64" s="25"/>
      <c r="B64" s="16"/>
      <c r="C64" s="17"/>
      <c r="D64" s="17"/>
      <c r="F64" s="18"/>
      <c r="G64" s="19"/>
      <c r="H64" s="20"/>
      <c r="I64" s="19"/>
      <c r="K64" s="22"/>
      <c r="L64" s="22"/>
    </row>
    <row r="65" spans="1:12" ht="26.25" customHeight="1" x14ac:dyDescent="0.2">
      <c r="A65" s="25"/>
      <c r="B65" s="16"/>
      <c r="C65" s="17"/>
      <c r="D65" s="17"/>
      <c r="F65" s="18"/>
      <c r="G65" s="19"/>
      <c r="H65" s="20"/>
      <c r="I65" s="19"/>
      <c r="K65" s="22"/>
      <c r="L65" s="22"/>
    </row>
    <row r="66" spans="1:12" ht="26.25" customHeight="1" x14ac:dyDescent="0.2">
      <c r="A66" s="25"/>
      <c r="B66" s="16"/>
      <c r="C66" s="17"/>
      <c r="D66" s="17"/>
      <c r="F66" s="18"/>
      <c r="G66" s="19"/>
      <c r="H66" s="20"/>
      <c r="I66" s="19"/>
      <c r="K66" s="22"/>
      <c r="L66" s="22"/>
    </row>
    <row r="67" spans="1:12" ht="26.25" customHeight="1" x14ac:dyDescent="0.2">
      <c r="A67" s="25"/>
      <c r="B67" s="16"/>
      <c r="C67" s="17"/>
      <c r="D67" s="17"/>
      <c r="F67" s="18"/>
      <c r="G67" s="19"/>
      <c r="H67" s="20"/>
      <c r="I67" s="19"/>
      <c r="K67" s="22"/>
      <c r="L67" s="22"/>
    </row>
    <row r="68" spans="1:12" ht="26.25" customHeight="1" x14ac:dyDescent="0.2">
      <c r="A68" s="25"/>
      <c r="B68" s="16"/>
      <c r="C68" s="17"/>
      <c r="D68" s="17"/>
      <c r="F68" s="18"/>
      <c r="G68" s="19"/>
      <c r="H68" s="20"/>
      <c r="I68" s="19"/>
      <c r="K68" s="22"/>
      <c r="L68" s="22"/>
    </row>
    <row r="69" spans="1:12" ht="26.25" customHeight="1" x14ac:dyDescent="0.2">
      <c r="A69" s="25"/>
      <c r="B69" s="16"/>
      <c r="C69" s="17"/>
      <c r="D69" s="17"/>
      <c r="F69" s="18"/>
      <c r="G69" s="19"/>
      <c r="H69" s="20"/>
      <c r="I69" s="19"/>
      <c r="K69" s="22"/>
      <c r="L69" s="22"/>
    </row>
    <row r="70" spans="1:12" ht="26.25" customHeight="1" x14ac:dyDescent="0.2">
      <c r="A70" s="25"/>
      <c r="B70" s="19"/>
      <c r="C70" s="17"/>
      <c r="D70" s="17"/>
      <c r="F70" s="18"/>
      <c r="G70" s="19"/>
      <c r="H70" s="20"/>
      <c r="I70" s="19"/>
      <c r="K70" s="22"/>
      <c r="L70" s="22"/>
    </row>
    <row r="71" spans="1:12" ht="26.25" customHeight="1" x14ac:dyDescent="0.2">
      <c r="A71" s="25"/>
      <c r="B71" s="19"/>
      <c r="C71" s="17"/>
      <c r="D71" s="17"/>
      <c r="F71" s="18"/>
      <c r="G71" s="19"/>
      <c r="H71" s="20"/>
      <c r="I71" s="19"/>
      <c r="K71" s="22"/>
      <c r="L71" s="22"/>
    </row>
    <row r="72" spans="1:12" ht="26.25" customHeight="1" x14ac:dyDescent="0.2">
      <c r="A72" s="25"/>
      <c r="B72" s="19"/>
      <c r="C72" s="17"/>
      <c r="D72" s="17"/>
      <c r="F72" s="18"/>
      <c r="G72" s="19"/>
      <c r="H72" s="20"/>
      <c r="I72" s="19"/>
      <c r="K72" s="22"/>
      <c r="L72" s="22"/>
    </row>
    <row r="73" spans="1:12" ht="26.25" customHeight="1" x14ac:dyDescent="0.2">
      <c r="A73" s="25"/>
      <c r="B73" s="19"/>
      <c r="C73" s="17"/>
      <c r="D73" s="17"/>
      <c r="F73" s="18"/>
      <c r="G73" s="19"/>
      <c r="H73" s="20"/>
      <c r="I73" s="19"/>
      <c r="K73" s="22"/>
      <c r="L73" s="22"/>
    </row>
    <row r="74" spans="1:12" ht="26.25" customHeight="1" x14ac:dyDescent="0.2">
      <c r="A74" s="25"/>
      <c r="B74" s="19"/>
      <c r="C74" s="17"/>
      <c r="D74" s="17"/>
      <c r="F74" s="18"/>
      <c r="G74" s="19"/>
      <c r="H74" s="20"/>
      <c r="I74" s="19"/>
      <c r="K74" s="22"/>
      <c r="L74" s="22"/>
    </row>
    <row r="75" spans="1:12" ht="26.25" customHeight="1" x14ac:dyDescent="0.2">
      <c r="A75" s="25"/>
      <c r="B75" s="19"/>
      <c r="C75" s="17"/>
      <c r="D75" s="17"/>
      <c r="F75" s="18"/>
      <c r="G75" s="19"/>
      <c r="H75" s="20"/>
      <c r="I75" s="19"/>
      <c r="K75" s="22"/>
      <c r="L75" s="22"/>
    </row>
    <row r="76" spans="1:12" ht="26.25" customHeight="1" x14ac:dyDescent="0.2">
      <c r="A76" s="25"/>
      <c r="B76" s="19"/>
      <c r="C76" s="17"/>
      <c r="D76" s="17"/>
      <c r="F76" s="18"/>
      <c r="G76" s="19"/>
      <c r="H76" s="20"/>
      <c r="I76" s="19"/>
      <c r="K76" s="22"/>
      <c r="L76" s="22"/>
    </row>
    <row r="77" spans="1:12" x14ac:dyDescent="0.2">
      <c r="A77" s="25"/>
    </row>
    <row r="78" spans="1:12" x14ac:dyDescent="0.2">
      <c r="A78" s="25"/>
    </row>
    <row r="79" spans="1:12" x14ac:dyDescent="0.2">
      <c r="A79" s="25"/>
    </row>
    <row r="80" spans="1:12" x14ac:dyDescent="0.2">
      <c r="A80" s="25"/>
    </row>
    <row r="81" spans="1:10" x14ac:dyDescent="0.2">
      <c r="A81" s="25"/>
    </row>
    <row r="82" spans="1:10" x14ac:dyDescent="0.2">
      <c r="A82" s="25"/>
    </row>
    <row r="83" spans="1:10" x14ac:dyDescent="0.2">
      <c r="A83" s="25"/>
    </row>
    <row r="84" spans="1:10" x14ac:dyDescent="0.2">
      <c r="A84" s="25"/>
    </row>
    <row r="85" spans="1:10" x14ac:dyDescent="0.2">
      <c r="A85" s="25"/>
    </row>
    <row r="86" spans="1:10" x14ac:dyDescent="0.2">
      <c r="A86" s="25"/>
    </row>
    <row r="87" spans="1:10" x14ac:dyDescent="0.2">
      <c r="A87" s="25"/>
    </row>
    <row r="88" spans="1:10" x14ac:dyDescent="0.2">
      <c r="A88" s="26"/>
      <c r="E88" s="8"/>
      <c r="H88" s="8"/>
      <c r="J88" s="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rowBreaks count="3" manualBreakCount="3">
    <brk id="19" min="1" max="11" man="1"/>
    <brk id="30" min="1" max="11" man="1"/>
    <brk id="42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MARZO2023</vt:lpstr>
      <vt:lpstr>Hoja2</vt:lpstr>
      <vt:lpstr>'PAGO FACT. PROVEEDOR MARZO2023'!Área_de_impresión</vt:lpstr>
      <vt:lpstr>'PAGO FACT. PROVEEDOR MARZO2023'!Títulos_a_imprimir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cp:lastPrinted>2023-04-14T14:44:07Z</cp:lastPrinted>
  <dcterms:created xsi:type="dcterms:W3CDTF">2022-04-19T19:11:37Z</dcterms:created>
  <dcterms:modified xsi:type="dcterms:W3CDTF">2023-04-14T15:08:53Z</dcterms:modified>
</cp:coreProperties>
</file>