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Tercer Trimestre\"/>
    </mc:Choice>
  </mc:AlternateContent>
  <xr:revisionPtr revIDLastSave="0" documentId="13_ncr:1_{7486891F-83A9-490A-80FA-3BA464850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24" i="1"/>
  <c r="H25" i="1"/>
  <c r="H26" i="1"/>
  <c r="H27" i="1"/>
  <c r="H28" i="1"/>
  <c r="H29" i="1"/>
  <c r="H30" i="1"/>
  <c r="H31" i="1"/>
  <c r="H32" i="1"/>
  <c r="H33" i="1"/>
  <c r="F7" i="8" l="1"/>
  <c r="F6" i="8"/>
  <c r="F5" i="8"/>
  <c r="L6" i="17"/>
  <c r="L7" i="17"/>
  <c r="L8" i="17"/>
  <c r="L9" i="17"/>
  <c r="L10" i="17"/>
  <c r="L11" i="17"/>
  <c r="L5" i="17"/>
  <c r="H6" i="1"/>
  <c r="H5" i="1"/>
  <c r="C5" i="8" l="1"/>
  <c r="E5" i="8"/>
  <c r="C11" i="12"/>
  <c r="F8" i="8" l="1"/>
  <c r="C25" i="10"/>
  <c r="B25" i="10"/>
  <c r="E23" i="10"/>
  <c r="E24" i="10"/>
  <c r="E15" i="10"/>
  <c r="E14" i="10"/>
  <c r="E16" i="10"/>
  <c r="E17" i="10"/>
  <c r="E18" i="10"/>
  <c r="E19" i="10"/>
  <c r="E20" i="10"/>
  <c r="E21" i="10"/>
  <c r="E22" i="10"/>
  <c r="E10" i="10"/>
  <c r="E8" i="10"/>
  <c r="E7" i="10"/>
  <c r="E5" i="10"/>
  <c r="H17" i="1" l="1"/>
  <c r="H18" i="1"/>
  <c r="H19" i="1"/>
  <c r="H20" i="1"/>
  <c r="H21" i="1"/>
  <c r="H22" i="1"/>
  <c r="H2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K12" i="17"/>
  <c r="J12" i="17"/>
  <c r="C20" i="17"/>
  <c r="L12" i="17" l="1"/>
  <c r="B8" i="11" l="1"/>
  <c r="B21" i="9"/>
  <c r="E6" i="10"/>
  <c r="E9" i="10"/>
  <c r="E11" i="10"/>
  <c r="E12" i="10"/>
  <c r="E13" i="10"/>
  <c r="E25" i="10"/>
  <c r="B9" i="7"/>
  <c r="G6" i="17"/>
  <c r="G5" i="17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B37" i="2"/>
  <c r="H7" i="1"/>
  <c r="H8" i="1"/>
  <c r="H9" i="1"/>
  <c r="H10" i="1"/>
  <c r="H11" i="1"/>
  <c r="H12" i="1"/>
  <c r="H13" i="1"/>
  <c r="H14" i="1"/>
  <c r="H15" i="1"/>
  <c r="H16" i="1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B7" i="16"/>
  <c r="B9" i="15"/>
  <c r="D8" i="8"/>
  <c r="B8" i="8"/>
  <c r="E7" i="8" l="1"/>
  <c r="C7" i="8"/>
  <c r="C6" i="8"/>
  <c r="E6" i="8"/>
  <c r="G6" i="4" l="1"/>
  <c r="G7" i="4"/>
  <c r="G5" i="4"/>
  <c r="H5" i="2" l="1"/>
</calcChain>
</file>

<file path=xl/sharedStrings.xml><?xml version="1.0" encoding="utf-8"?>
<sst xmlns="http://schemas.openxmlformats.org/spreadsheetml/2006/main" count="314" uniqueCount="181">
  <si>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</si>
  <si>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</si>
  <si>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</si>
  <si>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</si>
  <si>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</si>
  <si>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</si>
  <si>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</si>
  <si>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</si>
  <si>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</si>
  <si>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</si>
  <si>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</si>
  <si>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</si>
  <si>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</si>
  <si>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</si>
  <si>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</si>
  <si>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</si>
  <si>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</si>
  <si>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</si>
  <si>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</si>
  <si>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</si>
  <si>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</si>
  <si>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</si>
  <si>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</si>
  <si>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</si>
  <si>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</si>
  <si>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</si>
  <si>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</si>
  <si>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</si>
  <si>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</si>
  <si>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</si>
  <si>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</si>
  <si>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</si>
  <si>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</si>
  <si>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</si>
  <si>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</si>
  <si>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</si>
  <si>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</si>
  <si>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</si>
  <si>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</si>
  <si>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</si>
  <si>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</si>
  <si>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</si>
  <si>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</si>
  <si>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</si>
  <si>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</si>
  <si>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</si>
  <si>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</si>
  <si>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</si>
  <si>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</si>
  <si>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</si>
  <si>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</si>
  <si>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</si>
  <si>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</si>
  <si>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</si>
  <si>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Administrativa/o de gestión y personal</t>
  </si>
  <si>
    <t>Estudiante</t>
  </si>
  <si>
    <t>otro</t>
  </si>
  <si>
    <t>Periodista</t>
  </si>
  <si>
    <t>Profesor/a</t>
  </si>
  <si>
    <t>%</t>
  </si>
  <si>
    <t>Reuniones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</si>
  <si>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</si>
  <si>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</si>
  <si>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</si>
  <si>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</si>
  <si>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</si>
  <si>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</si>
  <si>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</si>
  <si>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</si>
  <si>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</si>
  <si>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</si>
  <si>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</si>
  <si>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</si>
  <si>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</si>
  <si>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</si>
  <si>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</si>
  <si>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</si>
  <si>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</si>
  <si>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</si>
  <si>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Presencial</t>
  </si>
  <si>
    <t>Teléfono</t>
  </si>
  <si>
    <t>Empresario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</si>
  <si>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</si>
  <si>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</si>
  <si>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</si>
  <si>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</si>
  <si>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</si>
  <si>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</si>
  <si>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</si>
  <si>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</si>
  <si>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</si>
  <si>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</si>
  <si>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</si>
  <si>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</si>
  <si>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</si>
  <si>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</si>
  <si>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</si>
  <si>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</si>
  <si>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</si>
  <si>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</si>
  <si>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</si>
  <si>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</si>
  <si>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</si>
  <si>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</si>
  <si>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</si>
  <si>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</si>
  <si>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</si>
  <si>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r>
      <rPr>
        <b/>
        <sz val="10"/>
        <color theme="4" tint="-0.499984740745262"/>
        <rFont val="Roboto"/>
      </rPr>
      <t>Fuente:</t>
    </r>
    <r>
      <rPr>
        <sz val="10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10"/>
        <color theme="4" tint="-0.499984740745262"/>
        <rFont val="Roboto"/>
      </rPr>
      <t>(CSI)</t>
    </r>
  </si>
  <si>
    <r>
      <rPr>
        <b/>
        <sz val="9"/>
        <color theme="4" tint="-0.499984740745262"/>
        <rFont val="Roboto"/>
      </rPr>
      <t>Fuente:</t>
    </r>
    <r>
      <rPr>
        <sz val="9"/>
        <color theme="4" tint="-0.499984740745262"/>
        <rFont val="Roboto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"/>
      </rPr>
      <t>(CSI)</t>
    </r>
  </si>
  <si>
    <r>
      <rPr>
        <b/>
        <sz val="9"/>
        <color theme="4" tint="-0.499984740745262"/>
        <rFont val="Roboto Light"/>
      </rPr>
      <t>Fuente:</t>
    </r>
    <r>
      <rPr>
        <sz val="9"/>
        <color theme="4" tint="-0.499984740745262"/>
        <rFont val="Roboto Light"/>
      </rPr>
      <t xml:space="preserve"> Elaboración propia a partir de la información suministrada por el Centro de Servicios de Información </t>
    </r>
    <r>
      <rPr>
        <b/>
        <sz val="9"/>
        <color theme="4" tint="-0.499984740745262"/>
        <rFont val="Roboto Light"/>
      </rPr>
      <t>(CSI)</t>
    </r>
  </si>
  <si>
    <t>Maestría</t>
  </si>
  <si>
    <t>Doctorado</t>
  </si>
  <si>
    <t>Medio de recepción de su solicitud</t>
  </si>
  <si>
    <t>Correo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</si>
  <si>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</si>
  <si>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</si>
  <si>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</si>
  <si>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</si>
  <si>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 xml:space="preserve">Ferias </t>
  </si>
  <si>
    <t>No contestó</t>
  </si>
  <si>
    <t>Secretaria</t>
  </si>
  <si>
    <t>N/I (no identificada)</t>
  </si>
  <si>
    <t xml:space="preserve">Del exterior </t>
  </si>
  <si>
    <t>Capacitación Técnica</t>
  </si>
  <si>
    <t>Fasciculos</t>
  </si>
  <si>
    <t>Clasificaciones Nacionales</t>
  </si>
  <si>
    <t>Cantidad de publicaciones estadísticas difundida, julio - septiembre 2023</t>
  </si>
  <si>
    <t>Numero de usuarios que utilizan los servicios del Centro de Servicios de Información (CSI), por mes según sexo, julio - septiembre 2023</t>
  </si>
  <si>
    <t>julio</t>
  </si>
  <si>
    <t>agosto</t>
  </si>
  <si>
    <t>septiembre</t>
  </si>
  <si>
    <t>Numero de usuarios que utilizaron los servicios del Centro de Servicios de Información (CSI), según medio por el que fueron recibidas, julio -septiembre 2023</t>
  </si>
  <si>
    <t>Numero de usuarios que utilizaron los servicios del Centro de Servicios de Información (CSI), desagregadas por sexo y ocupacion,  julio - septiembre 2023</t>
  </si>
  <si>
    <t>Cantidad de usuarios que realizaron solicitud al Centro de Servicios de Información (CSI), según el tipo de informacion,  julio - septiembre 2023</t>
  </si>
  <si>
    <t>Cantidad de usuarios que realizaron solicitud al Centro de Servicios de Información (CSI), según mes, julio- septiembre 2023</t>
  </si>
  <si>
    <t>Cantidad de usuarios según el nivel académico que visitaron el Centro de Servicios de Información (CSI), por mes, julio - septiembre 2023</t>
  </si>
  <si>
    <t>Cantidad de usuarios por tipo de institución, que solicitaron información al Centro de Servicios de Información (CSI), por mes       
julio - septiembre 2023</t>
  </si>
  <si>
    <t>Administrativa/o comercial</t>
  </si>
  <si>
    <t>Analista de mercados</t>
  </si>
  <si>
    <t>Economista</t>
  </si>
  <si>
    <t>Educadores</t>
  </si>
  <si>
    <t>Informática/o</t>
  </si>
  <si>
    <t>Ingeniero</t>
  </si>
  <si>
    <t>Mercadólogo</t>
  </si>
  <si>
    <t>Ninguno</t>
  </si>
  <si>
    <t>Pedagoga/o</t>
  </si>
  <si>
    <t>Trabajador/a independiente</t>
  </si>
  <si>
    <t>Censo Nacional de Población y Vivienda</t>
  </si>
  <si>
    <t>Directorio de Empresas y Establecimientos (DEE)</t>
  </si>
  <si>
    <t>División territorial</t>
  </si>
  <si>
    <t>Dominicana en Cifras</t>
  </si>
  <si>
    <t>Encuesta Nacional de Actividad Ecinómica ENAE</t>
  </si>
  <si>
    <t>Encuesta Nacional de Hogares de Propósitos Múltiples ENHOGAR</t>
  </si>
  <si>
    <t>Encuesta Nacional de Inmigrantes en la República Dominicana ENI</t>
  </si>
  <si>
    <t>Estadísticas Cartografica</t>
  </si>
  <si>
    <t>Estadisticas Demograficas</t>
  </si>
  <si>
    <t>Estadisticas Economicas</t>
  </si>
  <si>
    <t>Estadisticas sociales</t>
  </si>
  <si>
    <t>Estimaciones y Proyecciones Demográficas</t>
  </si>
  <si>
    <t>Estimaciones y Proyecciones Demográficas / Hogares / Población</t>
  </si>
  <si>
    <t>Índice de Costos Directos de la Construcción de Viviendas (ICDV)</t>
  </si>
  <si>
    <t>Perfiles Estadísticos</t>
  </si>
  <si>
    <t>Tu municipio en cifras</t>
  </si>
  <si>
    <t>Turismo</t>
  </si>
  <si>
    <t>Julio</t>
  </si>
  <si>
    <t>Septiembre</t>
  </si>
  <si>
    <t>Postgrado</t>
  </si>
  <si>
    <t xml:space="preserve">Vía telefónica </t>
  </si>
  <si>
    <t xml:space="preserve">            OFICINA NACIONAL DE ESTADISTICA</t>
  </si>
  <si>
    <t xml:space="preserve">  Cantidad de usuarios según medio de recepción de solicitud en el Centro de Servicios de Información (CSI), por mes, julio - septiembre 2023</t>
  </si>
  <si>
    <t>Agosto</t>
  </si>
  <si>
    <r>
      <rPr>
        <b/>
        <sz val="12"/>
        <color theme="1"/>
        <rFont val="Roboto"/>
      </rPr>
      <t>Fuente</t>
    </r>
    <r>
      <rPr>
        <sz val="12"/>
        <color theme="1"/>
        <rFont val="Roboto"/>
      </rPr>
      <t>: Elaboración propia a partir del Plan Operativo Anual 2023.</t>
    </r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</si>
  <si>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</si>
  <si>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</si>
  <si>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</si>
  <si>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</si>
  <si>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</si>
  <si>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</si>
  <si>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</si>
  <si>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t xml:space="preserve">
Cantidad de participaciones según acciones formativas realizadas en la Escuela Nacional de Estadistica por sexo, julio-septiembre 2023
</t>
  </si>
  <si>
    <r>
      <rPr>
        <b/>
        <sz val="11"/>
        <color theme="1"/>
        <rFont val="Roboto"/>
      </rPr>
      <t>Fuente:</t>
    </r>
    <r>
      <rPr>
        <sz val="11"/>
        <color theme="1"/>
        <rFont val="Roboto"/>
      </rPr>
      <t xml:space="preserve"> Elaboración propia a partir de la información suministrada por la Escuela Nacional de Estadística.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</si>
</sst>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Roboto Light"/>
    </font>
    <font>
      <sz val="11"/>
      <color theme="4" tint="-0.499984740745262"/>
      <name val="Roboto Light"/>
    </font>
    <font>
      <sz val="10"/>
      <color theme="4" tint="-0.499984740745262"/>
      <name val="Roboto"/>
    </font>
    <font>
      <sz val="10"/>
      <color theme="4" tint="-0.499984740745262"/>
      <name val="Roboto Light"/>
    </font>
    <font>
      <b/>
      <sz val="10"/>
      <color theme="4" tint="-0.499984740745262"/>
      <name val="Roboto Light"/>
    </font>
    <font>
      <b/>
      <sz val="10"/>
      <color theme="4" tint="-0.499984740745262"/>
      <name val="Roboto"/>
    </font>
    <font>
      <sz val="9"/>
      <color theme="4" tint="-0.499984740745262"/>
      <name val="Roboto"/>
    </font>
    <font>
      <b/>
      <sz val="9"/>
      <color theme="4" tint="-0.499984740745262"/>
      <name val="Roboto"/>
    </font>
    <font>
      <sz val="14"/>
      <color theme="4" tint="-0.499984740745262"/>
      <name val="Roboto Black"/>
    </font>
    <font>
      <sz val="9"/>
      <color theme="4" tint="-0.499984740745262"/>
      <name val="Roboto Light"/>
    </font>
    <font>
      <b/>
      <sz val="9"/>
      <color theme="4" tint="-0.499984740745262"/>
      <name val="Roboto Light"/>
    </font>
    <font>
      <sz val="8"/>
      <name val="Calibri"/>
      <family val="2"/>
      <scheme val="minor"/>
    </font>
    <font>
      <b/>
      <sz val="11"/>
      <color theme="1"/>
      <name val="Roboto"/>
    </font>
    <font>
      <sz val="12"/>
      <color theme="1"/>
      <name val="Roboto"/>
    </font>
    <font>
      <sz val="11"/>
      <color theme="1"/>
      <name val="Roboto"/>
    </font>
    <font>
      <b/>
      <sz val="12"/>
      <color theme="1"/>
      <name val="Roboto"/>
    </font>
    <font>
      <sz val="11"/>
      <color rgb="FF000000"/>
      <name val="Roboto"/>
    </font>
    <font>
      <sz val="11"/>
      <color rgb="FFFF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/>
    <xf numFmtId="0" fontId="0" fillId="0" borderId="0" xfId="0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16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10" fontId="17" fillId="2" borderId="0" xfId="1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 vertical="center"/>
    </xf>
    <xf numFmtId="10" fontId="19" fillId="2" borderId="12" xfId="1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5" fillId="2" borderId="17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top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29" fillId="0" borderId="1" xfId="0" applyFont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9" fillId="0" borderId="0" xfId="0" applyFont="1"/>
    <xf numFmtId="0" fontId="27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/>
    </xf>
    <xf numFmtId="0" fontId="29" fillId="2" borderId="41" xfId="0" applyFont="1" applyFill="1" applyBorder="1" applyAlignment="1">
      <alignment horizontal="left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29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2" borderId="45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vertical="center" wrapText="1"/>
    </xf>
    <xf numFmtId="0" fontId="29" fillId="2" borderId="12" xfId="0" applyFont="1" applyFill="1" applyBorder="1" applyAlignment="1">
      <alignment vertical="center" wrapText="1"/>
    </xf>
    <xf numFmtId="0" fontId="29" fillId="2" borderId="21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vertical="center" wrapText="1"/>
    </xf>
    <xf numFmtId="0" fontId="29" fillId="2" borderId="19" xfId="0" applyFont="1" applyFill="1" applyBorder="1" applyAlignment="1">
      <alignment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38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9" fillId="0" borderId="9" xfId="0" applyFont="1" applyBorder="1"/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353786</xdr:colOff>
      <xdr:row>0</xdr:row>
      <xdr:rowOff>68036</xdr:rowOff>
    </xdr:from>
    <xdr:to>
      <xdr:col>1</xdr:col>
      <xdr:colOff>775607</xdr:colOff>
      <xdr:row>1</xdr:row>
      <xdr:rowOff>367394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9D5D72-10E9-42D8-9FA8-EB59F252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68036"/>
          <a:ext cx="1932214" cy="72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137582</xdr:colOff>
      <xdr:row>0</xdr:row>
      <xdr:rowOff>31750</xdr:rowOff>
    </xdr:from>
    <xdr:to>
      <xdr:col>0</xdr:col>
      <xdr:colOff>1396515</xdr:colOff>
      <xdr:row>0</xdr:row>
      <xdr:rowOff>624417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E67E6B7-C8CB-4C82-9023-2C960844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2" y="31750"/>
          <a:ext cx="1258933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1181100</xdr:colOff>
      <xdr:row>1</xdr:row>
      <xdr:rowOff>371475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BD61A1C-11A1-4B1E-B46F-8987308E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04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116681</xdr:colOff>
      <xdr:row>0</xdr:row>
      <xdr:rowOff>109538</xdr:rowOff>
    </xdr:from>
    <xdr:to>
      <xdr:col>0</xdr:col>
      <xdr:colOff>1500187</xdr:colOff>
      <xdr:row>0</xdr:row>
      <xdr:rowOff>726281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F8FB6345-701D-4CF6-A18F-7EBA454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" y="109538"/>
          <a:ext cx="1383506" cy="616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83343</xdr:rowOff>
    </xdr:from>
    <xdr:to>
      <xdr:col>0</xdr:col>
      <xdr:colOff>2297907</xdr:colOff>
      <xdr:row>0</xdr:row>
      <xdr:rowOff>723732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42E9BD0-F3C0-4E4D-AF13-9C4303A5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3343"/>
          <a:ext cx="2145506" cy="64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259556</xdr:colOff>
      <xdr:row>0</xdr:row>
      <xdr:rowOff>35719</xdr:rowOff>
    </xdr:from>
    <xdr:to>
      <xdr:col>1</xdr:col>
      <xdr:colOff>357187</xdr:colOff>
      <xdr:row>0</xdr:row>
      <xdr:rowOff>809625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F35A9DC-82F8-42C5-91C2-5EA5EC8B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" y="35719"/>
          <a:ext cx="1812131" cy="77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1323975</xdr:colOff>
      <xdr:row>0</xdr:row>
      <xdr:rowOff>809625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7C9A7277-5350-4636-9B6B-CF08B66A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257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200026</xdr:rowOff>
    </xdr:from>
    <xdr:to>
      <xdr:col>0</xdr:col>
      <xdr:colOff>1524000</xdr:colOff>
      <xdr:row>0</xdr:row>
      <xdr:rowOff>592000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1FA266CF-313A-49B4-B8C4-7546BEA3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6"/>
          <a:ext cx="1304925" cy="39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0</xdr:col>
      <xdr:colOff>1066799</xdr:colOff>
      <xdr:row>0</xdr:row>
      <xdr:rowOff>714375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D719456-503D-453B-A45E-8623B626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00012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B23" sqref="B23:B26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thickBot="1" x14ac:dyDescent="0.4">
      <c r="A1" s="43" t="s">
        <v>47</v>
      </c>
      <c r="B1" s="43"/>
      <c r="C1" s="43"/>
      <c r="D1" s="43"/>
      <c r="E1" s="43"/>
      <c r="F1" s="43"/>
      <c r="G1" s="43"/>
      <c r="H1" s="43"/>
    </row>
    <row r="2" spans="1:9" ht="21.75" customHeight="1" thickBot="1" x14ac:dyDescent="0.3">
      <c r="A2" s="141" t="s">
        <v>37</v>
      </c>
      <c r="B2" s="142"/>
      <c r="C2" s="142"/>
      <c r="D2" s="142"/>
      <c r="E2" s="142"/>
      <c r="F2" s="142"/>
      <c r="G2" s="142"/>
      <c r="H2" s="143"/>
      <c r="I2" s="9"/>
    </row>
    <row r="3" spans="1:9" ht="16.5" customHeight="1" thickBot="1" x14ac:dyDescent="0.3">
      <c r="A3" s="144" t="s">
        <v>36</v>
      </c>
      <c r="B3" s="106" t="s">
        <v>0</v>
      </c>
      <c r="C3" s="145"/>
      <c r="D3" s="146">
        <v>2023</v>
      </c>
      <c r="E3" s="147"/>
      <c r="F3" s="147"/>
      <c r="G3" s="147"/>
      <c r="H3" s="148"/>
      <c r="I3" s="9"/>
    </row>
    <row r="4" spans="1:9" ht="23.25" customHeight="1" thickBot="1" x14ac:dyDescent="0.3">
      <c r="A4" s="149"/>
      <c r="B4" s="150"/>
      <c r="C4" s="151"/>
      <c r="D4" s="152" t="s">
        <v>43</v>
      </c>
      <c r="E4" s="153" t="s">
        <v>44</v>
      </c>
      <c r="F4" s="153" t="s">
        <v>45</v>
      </c>
      <c r="G4" s="154" t="s">
        <v>46</v>
      </c>
      <c r="H4" s="155" t="s">
        <v>1</v>
      </c>
      <c r="I4" s="9"/>
    </row>
    <row r="5" spans="1:9" ht="15" customHeight="1" x14ac:dyDescent="0.25">
      <c r="A5" s="106" t="s">
        <v>77</v>
      </c>
      <c r="B5" s="107" t="s">
        <v>2</v>
      </c>
      <c r="C5" s="108" t="s">
        <v>3</v>
      </c>
      <c r="D5" s="109">
        <v>0</v>
      </c>
      <c r="E5" s="109">
        <v>1</v>
      </c>
      <c r="F5" s="109">
        <v>4</v>
      </c>
      <c r="G5" s="109"/>
      <c r="H5" s="110">
        <f>SUM(D5:G5)</f>
        <v>5</v>
      </c>
      <c r="I5" s="9"/>
    </row>
    <row r="6" spans="1:9" x14ac:dyDescent="0.25">
      <c r="A6" s="111"/>
      <c r="B6" s="112"/>
      <c r="C6" s="79" t="s">
        <v>5</v>
      </c>
      <c r="D6" s="75">
        <v>5</v>
      </c>
      <c r="E6" s="75">
        <v>8</v>
      </c>
      <c r="F6" s="75">
        <v>13</v>
      </c>
      <c r="G6" s="75"/>
      <c r="H6" s="113">
        <f>SUM(D6:G6)</f>
        <v>26</v>
      </c>
      <c r="I6" s="9"/>
    </row>
    <row r="7" spans="1:9" x14ac:dyDescent="0.25">
      <c r="A7" s="111"/>
      <c r="B7" s="112"/>
      <c r="C7" s="79" t="s">
        <v>6</v>
      </c>
      <c r="D7" s="75">
        <v>21</v>
      </c>
      <c r="E7" s="75">
        <v>18</v>
      </c>
      <c r="F7" s="75">
        <v>15</v>
      </c>
      <c r="G7" s="75"/>
      <c r="H7" s="113">
        <f>SUM(D7:G7)</f>
        <v>54</v>
      </c>
      <c r="I7" s="9"/>
    </row>
    <row r="8" spans="1:9" x14ac:dyDescent="0.25">
      <c r="A8" s="111"/>
      <c r="B8" s="112"/>
      <c r="C8" s="79" t="s">
        <v>125</v>
      </c>
      <c r="D8" s="75">
        <v>0</v>
      </c>
      <c r="E8" s="75">
        <v>0</v>
      </c>
      <c r="F8" s="75">
        <v>0</v>
      </c>
      <c r="G8" s="75"/>
      <c r="H8" s="113">
        <f t="shared" ref="H8:H34" si="0">SUM(D8:G8)</f>
        <v>0</v>
      </c>
      <c r="I8" s="9"/>
    </row>
    <row r="9" spans="1:9" x14ac:dyDescent="0.25">
      <c r="A9" s="111"/>
      <c r="B9" s="112"/>
      <c r="C9" s="79" t="s">
        <v>8</v>
      </c>
      <c r="D9" s="75">
        <v>0</v>
      </c>
      <c r="E9" s="75">
        <v>0</v>
      </c>
      <c r="F9" s="75">
        <v>3</v>
      </c>
      <c r="G9" s="75"/>
      <c r="H9" s="113">
        <f t="shared" si="0"/>
        <v>3</v>
      </c>
      <c r="I9" s="9"/>
    </row>
    <row r="10" spans="1:9" x14ac:dyDescent="0.25">
      <c r="A10" s="111"/>
      <c r="B10" s="112"/>
      <c r="C10" s="79" t="s">
        <v>10</v>
      </c>
      <c r="D10" s="75">
        <v>0</v>
      </c>
      <c r="E10" s="75">
        <v>0</v>
      </c>
      <c r="F10" s="75">
        <v>0</v>
      </c>
      <c r="G10" s="75"/>
      <c r="H10" s="113">
        <f t="shared" si="0"/>
        <v>0</v>
      </c>
      <c r="I10" s="9"/>
    </row>
    <row r="11" spans="1:9" x14ac:dyDescent="0.25">
      <c r="A11" s="111"/>
      <c r="B11" s="112"/>
      <c r="C11" s="79" t="s">
        <v>124</v>
      </c>
      <c r="D11" s="75">
        <v>0</v>
      </c>
      <c r="E11" s="75">
        <v>0</v>
      </c>
      <c r="F11" s="75">
        <v>0</v>
      </c>
      <c r="G11" s="75"/>
      <c r="H11" s="113">
        <f t="shared" si="0"/>
        <v>0</v>
      </c>
      <c r="I11" s="9"/>
    </row>
    <row r="12" spans="1:9" x14ac:dyDescent="0.25">
      <c r="A12" s="111"/>
      <c r="B12" s="112"/>
      <c r="C12" s="79" t="s">
        <v>13</v>
      </c>
      <c r="D12" s="75">
        <v>2</v>
      </c>
      <c r="E12" s="75">
        <v>8</v>
      </c>
      <c r="F12" s="75">
        <v>3</v>
      </c>
      <c r="G12" s="75"/>
      <c r="H12" s="113">
        <f t="shared" si="0"/>
        <v>13</v>
      </c>
      <c r="I12" s="9"/>
    </row>
    <row r="13" spans="1:9" x14ac:dyDescent="0.25">
      <c r="A13" s="111"/>
      <c r="B13" s="112"/>
      <c r="C13" s="79" t="s">
        <v>14</v>
      </c>
      <c r="D13" s="75">
        <v>0</v>
      </c>
      <c r="E13" s="75">
        <v>2</v>
      </c>
      <c r="F13" s="75">
        <v>2</v>
      </c>
      <c r="G13" s="75"/>
      <c r="H13" s="113">
        <f t="shared" si="0"/>
        <v>4</v>
      </c>
      <c r="I13" s="9"/>
    </row>
    <row r="14" spans="1:9" x14ac:dyDescent="0.25">
      <c r="A14" s="111"/>
      <c r="B14" s="112"/>
      <c r="C14" s="79" t="s">
        <v>75</v>
      </c>
      <c r="D14" s="75">
        <v>0</v>
      </c>
      <c r="E14" s="75">
        <v>3</v>
      </c>
      <c r="F14" s="75">
        <v>0</v>
      </c>
      <c r="G14" s="75"/>
      <c r="H14" s="113">
        <f t="shared" si="0"/>
        <v>3</v>
      </c>
      <c r="I14" s="9"/>
    </row>
    <row r="15" spans="1:9" x14ac:dyDescent="0.25">
      <c r="A15" s="111"/>
      <c r="B15" s="112"/>
      <c r="C15" s="79" t="s">
        <v>15</v>
      </c>
      <c r="D15" s="75">
        <v>0</v>
      </c>
      <c r="E15" s="75">
        <v>0</v>
      </c>
      <c r="F15" s="75">
        <v>0</v>
      </c>
      <c r="G15" s="75"/>
      <c r="H15" s="113">
        <f t="shared" si="0"/>
        <v>0</v>
      </c>
      <c r="I15" s="9"/>
    </row>
    <row r="16" spans="1:9" x14ac:dyDescent="0.25">
      <c r="A16" s="111"/>
      <c r="B16" s="73"/>
      <c r="C16" s="79" t="s">
        <v>116</v>
      </c>
      <c r="D16" s="75">
        <v>0</v>
      </c>
      <c r="E16" s="75">
        <v>1</v>
      </c>
      <c r="F16" s="75">
        <v>0</v>
      </c>
      <c r="G16" s="75"/>
      <c r="H16" s="113">
        <f t="shared" si="0"/>
        <v>1</v>
      </c>
      <c r="I16" s="9"/>
    </row>
    <row r="17" spans="1:9" x14ac:dyDescent="0.25">
      <c r="A17" s="111"/>
      <c r="B17" s="78" t="s">
        <v>16</v>
      </c>
      <c r="C17" s="79" t="s">
        <v>17</v>
      </c>
      <c r="D17" s="75">
        <v>2</v>
      </c>
      <c r="E17" s="75">
        <v>3</v>
      </c>
      <c r="F17" s="75">
        <v>1</v>
      </c>
      <c r="G17" s="75"/>
      <c r="H17" s="113">
        <f>SUM(D17:G17)</f>
        <v>6</v>
      </c>
      <c r="I17" s="9"/>
    </row>
    <row r="18" spans="1:9" ht="30" x14ac:dyDescent="0.25">
      <c r="A18" s="111"/>
      <c r="B18" s="78"/>
      <c r="C18" s="79" t="s">
        <v>70</v>
      </c>
      <c r="D18" s="75">
        <v>3</v>
      </c>
      <c r="E18" s="75">
        <v>1</v>
      </c>
      <c r="F18" s="75">
        <v>8</v>
      </c>
      <c r="G18" s="75"/>
      <c r="H18" s="113">
        <f t="shared" si="0"/>
        <v>12</v>
      </c>
      <c r="I18" s="9"/>
    </row>
    <row r="19" spans="1:9" x14ac:dyDescent="0.25">
      <c r="A19" s="111"/>
      <c r="B19" s="78"/>
      <c r="C19" s="79" t="s">
        <v>18</v>
      </c>
      <c r="D19" s="75">
        <v>6</v>
      </c>
      <c r="E19" s="75">
        <v>12</v>
      </c>
      <c r="F19" s="75">
        <v>4</v>
      </c>
      <c r="G19" s="75"/>
      <c r="H19" s="113">
        <f t="shared" si="0"/>
        <v>22</v>
      </c>
      <c r="I19" s="9"/>
    </row>
    <row r="20" spans="1:9" x14ac:dyDescent="0.25">
      <c r="A20" s="111"/>
      <c r="B20" s="78"/>
      <c r="C20" s="79" t="s">
        <v>19</v>
      </c>
      <c r="D20" s="75">
        <v>0</v>
      </c>
      <c r="E20" s="75">
        <v>0</v>
      </c>
      <c r="F20" s="75">
        <v>0</v>
      </c>
      <c r="G20" s="75"/>
      <c r="H20" s="113">
        <f t="shared" si="0"/>
        <v>0</v>
      </c>
      <c r="I20" s="9"/>
    </row>
    <row r="21" spans="1:9" x14ac:dyDescent="0.25">
      <c r="A21" s="111"/>
      <c r="B21" s="78"/>
      <c r="C21" s="79" t="s">
        <v>20</v>
      </c>
      <c r="D21" s="75">
        <v>0</v>
      </c>
      <c r="E21" s="75">
        <v>0</v>
      </c>
      <c r="F21" s="75">
        <v>0</v>
      </c>
      <c r="G21" s="75"/>
      <c r="H21" s="113">
        <f t="shared" si="0"/>
        <v>0</v>
      </c>
      <c r="I21" s="9"/>
    </row>
    <row r="22" spans="1:9" x14ac:dyDescent="0.25">
      <c r="A22" s="111"/>
      <c r="B22" s="78"/>
      <c r="C22" s="79" t="s">
        <v>21</v>
      </c>
      <c r="D22" s="75">
        <v>0</v>
      </c>
      <c r="E22" s="75">
        <v>0</v>
      </c>
      <c r="F22" s="75">
        <v>0</v>
      </c>
      <c r="G22" s="75"/>
      <c r="H22" s="113">
        <f t="shared" si="0"/>
        <v>0</v>
      </c>
      <c r="I22" s="9"/>
    </row>
    <row r="23" spans="1:9" ht="30" x14ac:dyDescent="0.25">
      <c r="A23" s="111"/>
      <c r="B23" s="78" t="s">
        <v>64</v>
      </c>
      <c r="C23" s="79" t="s">
        <v>65</v>
      </c>
      <c r="D23" s="75">
        <v>9</v>
      </c>
      <c r="E23" s="75">
        <v>4</v>
      </c>
      <c r="F23" s="75">
        <v>9</v>
      </c>
      <c r="G23" s="75"/>
      <c r="H23" s="113">
        <f t="shared" si="0"/>
        <v>22</v>
      </c>
      <c r="I23" s="9"/>
    </row>
    <row r="24" spans="1:9" ht="30" x14ac:dyDescent="0.25">
      <c r="A24" s="111"/>
      <c r="B24" s="78"/>
      <c r="C24" s="79" t="s">
        <v>66</v>
      </c>
      <c r="D24" s="75">
        <v>5</v>
      </c>
      <c r="E24" s="75">
        <v>10</v>
      </c>
      <c r="F24" s="75">
        <v>9</v>
      </c>
      <c r="G24" s="75"/>
      <c r="H24" s="113">
        <f t="shared" si="0"/>
        <v>24</v>
      </c>
      <c r="I24" s="9"/>
    </row>
    <row r="25" spans="1:9" ht="30" x14ac:dyDescent="0.25">
      <c r="A25" s="111"/>
      <c r="B25" s="78"/>
      <c r="C25" s="79" t="s">
        <v>67</v>
      </c>
      <c r="D25" s="75">
        <v>15</v>
      </c>
      <c r="E25" s="75">
        <v>11</v>
      </c>
      <c r="F25" s="75">
        <v>42</v>
      </c>
      <c r="G25" s="75"/>
      <c r="H25" s="113">
        <f t="shared" si="0"/>
        <v>68</v>
      </c>
      <c r="I25" s="9"/>
    </row>
    <row r="26" spans="1:9" x14ac:dyDescent="0.25">
      <c r="A26" s="111"/>
      <c r="B26" s="78"/>
      <c r="C26" s="79" t="s">
        <v>68</v>
      </c>
      <c r="D26" s="75">
        <v>0</v>
      </c>
      <c r="E26" s="75">
        <v>0</v>
      </c>
      <c r="F26" s="75">
        <v>0</v>
      </c>
      <c r="G26" s="75"/>
      <c r="H26" s="113">
        <f t="shared" si="0"/>
        <v>0</v>
      </c>
      <c r="I26" s="9"/>
    </row>
    <row r="27" spans="1:9" ht="15.75" customHeight="1" x14ac:dyDescent="0.25">
      <c r="A27" s="111"/>
      <c r="B27" s="78" t="s">
        <v>22</v>
      </c>
      <c r="C27" s="79" t="s">
        <v>23</v>
      </c>
      <c r="D27" s="75">
        <v>6</v>
      </c>
      <c r="E27" s="75">
        <v>1</v>
      </c>
      <c r="F27" s="75">
        <v>0</v>
      </c>
      <c r="G27" s="75"/>
      <c r="H27" s="113">
        <f t="shared" si="0"/>
        <v>7</v>
      </c>
      <c r="I27" s="9"/>
    </row>
    <row r="28" spans="1:9" x14ac:dyDescent="0.25">
      <c r="A28" s="111"/>
      <c r="B28" s="78"/>
      <c r="C28" s="79" t="s">
        <v>24</v>
      </c>
      <c r="D28" s="75">
        <v>0</v>
      </c>
      <c r="E28" s="75">
        <v>0</v>
      </c>
      <c r="F28" s="75">
        <v>0</v>
      </c>
      <c r="G28" s="75"/>
      <c r="H28" s="113">
        <f t="shared" si="0"/>
        <v>0</v>
      </c>
      <c r="I28" s="9"/>
    </row>
    <row r="29" spans="1:9" x14ac:dyDescent="0.25">
      <c r="A29" s="111"/>
      <c r="B29" s="78"/>
      <c r="C29" s="79" t="s">
        <v>25</v>
      </c>
      <c r="D29" s="75">
        <v>0</v>
      </c>
      <c r="E29" s="75">
        <v>1</v>
      </c>
      <c r="F29" s="75">
        <v>0</v>
      </c>
      <c r="G29" s="75"/>
      <c r="H29" s="113">
        <f t="shared" si="0"/>
        <v>1</v>
      </c>
      <c r="I29" s="9"/>
    </row>
    <row r="30" spans="1:9" x14ac:dyDescent="0.25">
      <c r="A30" s="111"/>
      <c r="B30" s="78"/>
      <c r="C30" s="79" t="s">
        <v>60</v>
      </c>
      <c r="D30" s="75">
        <v>3</v>
      </c>
      <c r="E30" s="75">
        <v>8</v>
      </c>
      <c r="F30" s="75">
        <v>2</v>
      </c>
      <c r="G30" s="75"/>
      <c r="H30" s="113">
        <f t="shared" si="0"/>
        <v>13</v>
      </c>
      <c r="I30" s="9"/>
    </row>
    <row r="31" spans="1:9" x14ac:dyDescent="0.25">
      <c r="A31" s="111"/>
      <c r="B31" s="78"/>
      <c r="C31" s="79" t="s">
        <v>26</v>
      </c>
      <c r="D31" s="75">
        <v>0</v>
      </c>
      <c r="E31" s="75">
        <v>0</v>
      </c>
      <c r="F31" s="75">
        <v>0</v>
      </c>
      <c r="G31" s="75"/>
      <c r="H31" s="113">
        <f t="shared" si="0"/>
        <v>0</v>
      </c>
      <c r="I31" s="9"/>
    </row>
    <row r="32" spans="1:9" x14ac:dyDescent="0.25">
      <c r="A32" s="111"/>
      <c r="B32" s="78"/>
      <c r="C32" s="79" t="s">
        <v>27</v>
      </c>
      <c r="D32" s="75">
        <v>6</v>
      </c>
      <c r="E32" s="75">
        <v>8</v>
      </c>
      <c r="F32" s="75">
        <v>4</v>
      </c>
      <c r="G32" s="75"/>
      <c r="H32" s="113">
        <f t="shared" si="0"/>
        <v>18</v>
      </c>
      <c r="I32" s="9"/>
    </row>
    <row r="33" spans="1:11" x14ac:dyDescent="0.25">
      <c r="A33" s="111"/>
      <c r="B33" s="78"/>
      <c r="C33" s="79" t="s">
        <v>105</v>
      </c>
      <c r="D33" s="75">
        <v>4</v>
      </c>
      <c r="E33" s="75">
        <v>7</v>
      </c>
      <c r="F33" s="75">
        <v>2</v>
      </c>
      <c r="G33" s="75"/>
      <c r="H33" s="113">
        <f t="shared" si="0"/>
        <v>13</v>
      </c>
      <c r="I33" s="9"/>
    </row>
    <row r="34" spans="1:11" x14ac:dyDescent="0.25">
      <c r="A34" s="111"/>
      <c r="B34" s="78"/>
      <c r="C34" s="79" t="s">
        <v>106</v>
      </c>
      <c r="D34" s="75">
        <v>1</v>
      </c>
      <c r="E34" s="75">
        <v>2</v>
      </c>
      <c r="F34" s="75">
        <v>1</v>
      </c>
      <c r="G34" s="75"/>
      <c r="H34" s="113">
        <f t="shared" si="0"/>
        <v>4</v>
      </c>
      <c r="I34" s="9"/>
    </row>
    <row r="35" spans="1:11" ht="28.5" customHeight="1" x14ac:dyDescent="0.25">
      <c r="A35" s="111"/>
      <c r="B35" s="78" t="s">
        <v>71</v>
      </c>
      <c r="C35" s="79" t="s">
        <v>72</v>
      </c>
      <c r="D35" s="75">
        <v>37</v>
      </c>
      <c r="E35" s="75">
        <v>52</v>
      </c>
      <c r="F35" s="75">
        <v>91</v>
      </c>
      <c r="G35" s="75"/>
      <c r="H35" s="113">
        <f>SUM(D35:G35)</f>
        <v>180</v>
      </c>
      <c r="I35" s="9"/>
      <c r="K35" s="10"/>
    </row>
    <row r="36" spans="1:11" ht="28.5" customHeight="1" x14ac:dyDescent="0.25">
      <c r="A36" s="111"/>
      <c r="B36" s="78"/>
      <c r="C36" s="79" t="s">
        <v>73</v>
      </c>
      <c r="D36" s="75">
        <v>50</v>
      </c>
      <c r="E36" s="75">
        <v>57</v>
      </c>
      <c r="F36" s="75">
        <v>22</v>
      </c>
      <c r="G36" s="75"/>
      <c r="H36" s="113">
        <f>SUM(D36:G36)</f>
        <v>129</v>
      </c>
      <c r="I36" s="9"/>
      <c r="K36" s="10"/>
    </row>
    <row r="37" spans="1:11" ht="28.5" customHeight="1" thickBot="1" x14ac:dyDescent="0.3">
      <c r="A37" s="114"/>
      <c r="B37" s="115"/>
      <c r="C37" s="116" t="s">
        <v>74</v>
      </c>
      <c r="D37" s="117">
        <v>44</v>
      </c>
      <c r="E37" s="117">
        <v>54</v>
      </c>
      <c r="F37" s="117">
        <v>23</v>
      </c>
      <c r="G37" s="117"/>
      <c r="H37" s="126">
        <f>SUM(D37:G37)</f>
        <v>121</v>
      </c>
      <c r="I37" s="9"/>
      <c r="K37" s="10"/>
    </row>
    <row r="38" spans="1:11" ht="28.5" customHeight="1" x14ac:dyDescent="0.25">
      <c r="A38" s="118" t="s">
        <v>78</v>
      </c>
      <c r="B38" s="119" t="s">
        <v>28</v>
      </c>
      <c r="C38" s="120"/>
      <c r="D38" s="76">
        <v>2</v>
      </c>
      <c r="E38" s="76">
        <v>5</v>
      </c>
      <c r="F38" s="76">
        <v>2</v>
      </c>
      <c r="G38" s="76"/>
      <c r="H38" s="121">
        <f t="shared" ref="H38:H40" si="1">SUM(D38:G38)</f>
        <v>9</v>
      </c>
      <c r="I38" s="9"/>
      <c r="K38" s="10"/>
    </row>
    <row r="39" spans="1:11" ht="28.5" customHeight="1" x14ac:dyDescent="0.25">
      <c r="A39" s="118"/>
      <c r="B39" s="122" t="s">
        <v>29</v>
      </c>
      <c r="C39" s="123"/>
      <c r="D39" s="75">
        <v>52</v>
      </c>
      <c r="E39" s="75">
        <v>38</v>
      </c>
      <c r="F39" s="75">
        <v>39</v>
      </c>
      <c r="G39" s="75"/>
      <c r="H39" s="113">
        <f>SUM(D39:G39)</f>
        <v>129</v>
      </c>
      <c r="I39" s="9"/>
    </row>
    <row r="40" spans="1:11" ht="28.5" customHeight="1" thickBot="1" x14ac:dyDescent="0.3">
      <c r="A40" s="118"/>
      <c r="B40" s="124" t="s">
        <v>30</v>
      </c>
      <c r="C40" s="125"/>
      <c r="D40" s="117">
        <v>25</v>
      </c>
      <c r="E40" s="117">
        <v>1</v>
      </c>
      <c r="F40" s="117">
        <v>4</v>
      </c>
      <c r="G40" s="117"/>
      <c r="H40" s="126">
        <f t="shared" si="1"/>
        <v>30</v>
      </c>
      <c r="I40" s="9"/>
    </row>
    <row r="41" spans="1:11" ht="28.5" customHeight="1" x14ac:dyDescent="0.25">
      <c r="A41" s="127" t="s">
        <v>114</v>
      </c>
      <c r="B41" s="128" t="s">
        <v>31</v>
      </c>
      <c r="C41" s="129"/>
      <c r="D41" s="109">
        <v>7</v>
      </c>
      <c r="E41" s="109">
        <v>10</v>
      </c>
      <c r="F41" s="109">
        <v>8</v>
      </c>
      <c r="G41" s="109"/>
      <c r="H41" s="110">
        <f t="shared" ref="H41:H52" si="2">SUM(D41:G41)</f>
        <v>25</v>
      </c>
      <c r="I41" s="9"/>
    </row>
    <row r="42" spans="1:11" ht="28.5" customHeight="1" thickBot="1" x14ac:dyDescent="0.3">
      <c r="A42" s="118"/>
      <c r="B42" s="130" t="s">
        <v>32</v>
      </c>
      <c r="C42" s="131"/>
      <c r="D42" s="132">
        <v>180</v>
      </c>
      <c r="E42" s="132">
        <v>759</v>
      </c>
      <c r="F42" s="132">
        <v>360</v>
      </c>
      <c r="G42" s="132"/>
      <c r="H42" s="133">
        <f t="shared" si="2"/>
        <v>1299</v>
      </c>
      <c r="I42" s="9"/>
    </row>
    <row r="43" spans="1:11" ht="28.5" customHeight="1" x14ac:dyDescent="0.25">
      <c r="A43" s="127" t="s">
        <v>115</v>
      </c>
      <c r="B43" s="134" t="s">
        <v>94</v>
      </c>
      <c r="C43" s="135"/>
      <c r="D43" s="109">
        <v>60</v>
      </c>
      <c r="E43" s="109">
        <v>117</v>
      </c>
      <c r="F43" s="109">
        <v>96</v>
      </c>
      <c r="G43" s="109"/>
      <c r="H43" s="110">
        <f t="shared" si="2"/>
        <v>273</v>
      </c>
      <c r="I43" s="13"/>
    </row>
    <row r="44" spans="1:11" ht="28.5" customHeight="1" x14ac:dyDescent="0.25">
      <c r="A44" s="118"/>
      <c r="B44" s="136" t="s">
        <v>95</v>
      </c>
      <c r="C44" s="137"/>
      <c r="D44" s="75">
        <v>60</v>
      </c>
      <c r="E44" s="75">
        <v>117</v>
      </c>
      <c r="F44" s="75">
        <v>96</v>
      </c>
      <c r="G44" s="75"/>
      <c r="H44" s="113">
        <f t="shared" si="2"/>
        <v>273</v>
      </c>
      <c r="I44" s="14"/>
    </row>
    <row r="45" spans="1:11" ht="28.5" customHeight="1" x14ac:dyDescent="0.25">
      <c r="A45" s="118"/>
      <c r="B45" s="136" t="s">
        <v>96</v>
      </c>
      <c r="C45" s="137"/>
      <c r="D45" s="75">
        <v>60</v>
      </c>
      <c r="E45" s="75">
        <v>117</v>
      </c>
      <c r="F45" s="75">
        <v>96</v>
      </c>
      <c r="G45" s="75"/>
      <c r="H45" s="113">
        <f t="shared" si="2"/>
        <v>273</v>
      </c>
      <c r="I45" s="14"/>
    </row>
    <row r="46" spans="1:11" ht="28.5" customHeight="1" x14ac:dyDescent="0.25">
      <c r="A46" s="118"/>
      <c r="B46" s="136" t="s">
        <v>97</v>
      </c>
      <c r="C46" s="137"/>
      <c r="D46" s="75">
        <v>60</v>
      </c>
      <c r="E46" s="75">
        <v>117</v>
      </c>
      <c r="F46" s="75">
        <v>96</v>
      </c>
      <c r="G46" s="75"/>
      <c r="H46" s="113">
        <f t="shared" si="2"/>
        <v>273</v>
      </c>
    </row>
    <row r="47" spans="1:11" ht="28.5" customHeight="1" x14ac:dyDescent="0.25">
      <c r="A47" s="118"/>
      <c r="B47" s="136" t="s">
        <v>85</v>
      </c>
      <c r="C47" s="137"/>
      <c r="D47" s="75">
        <v>60</v>
      </c>
      <c r="E47" s="75">
        <v>117</v>
      </c>
      <c r="F47" s="75">
        <v>96</v>
      </c>
      <c r="G47" s="75"/>
      <c r="H47" s="113">
        <f t="shared" si="2"/>
        <v>273</v>
      </c>
    </row>
    <row r="48" spans="1:11" ht="30" customHeight="1" x14ac:dyDescent="0.25">
      <c r="A48" s="118"/>
      <c r="B48" s="136" t="s">
        <v>98</v>
      </c>
      <c r="C48" s="137"/>
      <c r="D48" s="75">
        <v>60</v>
      </c>
      <c r="E48" s="75">
        <v>117</v>
      </c>
      <c r="F48" s="75">
        <v>96</v>
      </c>
      <c r="G48" s="75"/>
      <c r="H48" s="113">
        <f t="shared" si="2"/>
        <v>273</v>
      </c>
      <c r="I48" s="14"/>
    </row>
    <row r="49" spans="1:9" ht="25.5" customHeight="1" x14ac:dyDescent="0.25">
      <c r="A49" s="118"/>
      <c r="B49" s="136" t="s">
        <v>99</v>
      </c>
      <c r="C49" s="137"/>
      <c r="D49" s="75">
        <v>60</v>
      </c>
      <c r="E49" s="75">
        <v>117</v>
      </c>
      <c r="F49" s="75">
        <v>96</v>
      </c>
      <c r="G49" s="75"/>
      <c r="H49" s="113">
        <f t="shared" si="2"/>
        <v>273</v>
      </c>
      <c r="I49" s="14"/>
    </row>
    <row r="50" spans="1:9" ht="27" customHeight="1" x14ac:dyDescent="0.25">
      <c r="A50" s="118"/>
      <c r="B50" s="136" t="s">
        <v>100</v>
      </c>
      <c r="C50" s="137"/>
      <c r="D50" s="75">
        <v>60</v>
      </c>
      <c r="E50" s="75">
        <v>117</v>
      </c>
      <c r="F50" s="75">
        <v>96</v>
      </c>
      <c r="G50" s="132"/>
      <c r="H50" s="113">
        <f t="shared" si="2"/>
        <v>273</v>
      </c>
      <c r="I50" s="14"/>
    </row>
    <row r="51" spans="1:9" ht="30.75" customHeight="1" x14ac:dyDescent="0.25">
      <c r="A51" s="118"/>
      <c r="B51" s="136" t="s">
        <v>101</v>
      </c>
      <c r="C51" s="137"/>
      <c r="D51" s="75">
        <v>60</v>
      </c>
      <c r="E51" s="75">
        <v>117</v>
      </c>
      <c r="F51" s="75">
        <v>96</v>
      </c>
      <c r="G51" s="79"/>
      <c r="H51" s="113">
        <f t="shared" si="2"/>
        <v>273</v>
      </c>
      <c r="I51" s="14"/>
    </row>
    <row r="52" spans="1:9" ht="30" customHeight="1" thickBot="1" x14ac:dyDescent="0.3">
      <c r="A52" s="138"/>
      <c r="B52" s="139" t="s">
        <v>102</v>
      </c>
      <c r="C52" s="140"/>
      <c r="D52" s="117">
        <v>60</v>
      </c>
      <c r="E52" s="117">
        <v>117</v>
      </c>
      <c r="F52" s="117">
        <v>96</v>
      </c>
      <c r="G52" s="156"/>
      <c r="H52" s="126">
        <f t="shared" si="2"/>
        <v>273</v>
      </c>
      <c r="I52" s="14"/>
    </row>
    <row r="53" spans="1:9" x14ac:dyDescent="0.25">
      <c r="A53" s="3"/>
      <c r="B53" s="3"/>
      <c r="D53" s="3"/>
      <c r="E53" s="3"/>
      <c r="F53" s="3"/>
      <c r="G53" s="3"/>
      <c r="H53" s="38"/>
    </row>
    <row r="54" spans="1:9" x14ac:dyDescent="0.25">
      <c r="A54" s="3"/>
      <c r="B54" s="3"/>
      <c r="D54" s="3"/>
      <c r="E54" s="3"/>
      <c r="F54" s="3"/>
      <c r="G54" s="3"/>
      <c r="H54" s="3"/>
    </row>
    <row r="55" spans="1:9" ht="16.5" thickBot="1" x14ac:dyDescent="0.3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E56" s="3"/>
      <c r="F56" s="3"/>
      <c r="G56" s="3"/>
      <c r="H56" s="3"/>
    </row>
    <row r="57" spans="1:9" x14ac:dyDescent="0.25">
      <c r="A57" s="3"/>
      <c r="B57" s="3"/>
    </row>
  </sheetData>
  <mergeCells count="29">
    <mergeCell ref="A1:H1"/>
    <mergeCell ref="A5:A37"/>
    <mergeCell ref="B49:C49"/>
    <mergeCell ref="B50:C50"/>
    <mergeCell ref="B41:C41"/>
    <mergeCell ref="D3:H3"/>
    <mergeCell ref="B17:B22"/>
    <mergeCell ref="B23:B26"/>
    <mergeCell ref="B43:C43"/>
    <mergeCell ref="B44:C44"/>
    <mergeCell ref="B45:C45"/>
    <mergeCell ref="B46:C46"/>
    <mergeCell ref="B48:C48"/>
    <mergeCell ref="B5:B16"/>
    <mergeCell ref="A43:A52"/>
    <mergeCell ref="B51:C51"/>
    <mergeCell ref="B52:C52"/>
    <mergeCell ref="B47:C47"/>
    <mergeCell ref="B42:C42"/>
    <mergeCell ref="B38:C38"/>
    <mergeCell ref="B39:C39"/>
    <mergeCell ref="B40:C40"/>
    <mergeCell ref="A2:H2"/>
    <mergeCell ref="A41:A42"/>
    <mergeCell ref="A38:A40"/>
    <mergeCell ref="A3:A4"/>
    <mergeCell ref="B27:B34"/>
    <mergeCell ref="B3:C4"/>
    <mergeCell ref="B35:B3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zoomScale="80" zoomScaleNormal="80" workbookViewId="0">
      <selection activeCell="B20" sqref="B20"/>
    </sheetView>
  </sheetViews>
  <sheetFormatPr baseColWidth="10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70.5" customHeight="1" x14ac:dyDescent="0.25">
      <c r="A1" s="61" t="s">
        <v>47</v>
      </c>
      <c r="B1" s="61"/>
      <c r="C1" s="61"/>
      <c r="D1" s="61"/>
      <c r="E1" s="61"/>
    </row>
    <row r="2" spans="1:5" ht="41.25" customHeight="1" x14ac:dyDescent="0.25">
      <c r="A2" s="67" t="s">
        <v>134</v>
      </c>
      <c r="B2" s="67"/>
      <c r="C2" s="7"/>
      <c r="D2" s="7"/>
      <c r="E2" s="1"/>
    </row>
    <row r="3" spans="1:5" ht="36" customHeight="1" x14ac:dyDescent="0.25">
      <c r="A3" s="31" t="s">
        <v>90</v>
      </c>
      <c r="B3" s="27" t="s">
        <v>49</v>
      </c>
      <c r="C3" s="8"/>
      <c r="D3" s="8"/>
      <c r="E3" s="1"/>
    </row>
    <row r="4" spans="1:5" ht="24" customHeight="1" x14ac:dyDescent="0.25">
      <c r="A4" s="32" t="s">
        <v>164</v>
      </c>
      <c r="B4" s="33">
        <v>38</v>
      </c>
      <c r="C4" s="1"/>
      <c r="D4" s="5"/>
      <c r="E4" s="1"/>
    </row>
    <row r="5" spans="1:5" ht="24" customHeight="1" x14ac:dyDescent="0.25">
      <c r="A5" s="32" t="s">
        <v>170</v>
      </c>
      <c r="B5" s="33">
        <v>39</v>
      </c>
      <c r="C5" s="1"/>
      <c r="D5" s="5"/>
      <c r="E5" s="1"/>
    </row>
    <row r="6" spans="1:5" ht="24" customHeight="1" x14ac:dyDescent="0.25">
      <c r="A6" s="32" t="s">
        <v>165</v>
      </c>
      <c r="B6" s="33">
        <v>19</v>
      </c>
      <c r="C6" s="1"/>
      <c r="D6" s="5"/>
      <c r="E6" s="1"/>
    </row>
    <row r="7" spans="1:5" ht="24" customHeight="1" x14ac:dyDescent="0.25">
      <c r="A7" s="32" t="s">
        <v>121</v>
      </c>
      <c r="B7" s="33">
        <v>0</v>
      </c>
      <c r="C7" s="1"/>
      <c r="D7" s="5"/>
      <c r="E7" s="1"/>
    </row>
    <row r="8" spans="1:5" ht="15" customHeight="1" x14ac:dyDescent="0.25">
      <c r="A8" s="31" t="s">
        <v>1</v>
      </c>
      <c r="B8" s="27">
        <f>SUM(B4:B7)</f>
        <v>96</v>
      </c>
      <c r="C8" s="1"/>
      <c r="D8" s="5"/>
      <c r="E8" s="1"/>
    </row>
    <row r="9" spans="1:5" ht="15" customHeight="1" x14ac:dyDescent="0.25">
      <c r="A9" s="62" t="s">
        <v>109</v>
      </c>
      <c r="B9" s="62"/>
      <c r="C9" s="1"/>
      <c r="D9" s="1"/>
      <c r="E9" s="1"/>
    </row>
    <row r="10" spans="1:5" ht="15" customHeight="1" x14ac:dyDescent="0.25">
      <c r="A10" s="68"/>
      <c r="B10" s="68"/>
      <c r="C10" s="68"/>
    </row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4">
    <mergeCell ref="A10:C10"/>
    <mergeCell ref="A1:E1"/>
    <mergeCell ref="A2:B2"/>
    <mergeCell ref="A9:B9"/>
  </mergeCells>
  <phoneticPr fontId="2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6"/>
  <sheetViews>
    <sheetView zoomScaleNormal="100" workbookViewId="0">
      <selection activeCell="B21" sqref="B21"/>
    </sheetView>
  </sheetViews>
  <sheetFormatPr baseColWidth="10" defaultRowHeight="15" x14ac:dyDescent="0.25"/>
  <cols>
    <col min="1" max="1" width="49" customWidth="1"/>
    <col min="2" max="2" width="17.7109375" customWidth="1"/>
    <col min="3" max="3" width="19.140625" customWidth="1"/>
  </cols>
  <sheetData>
    <row r="1" spans="1:29" ht="66.75" customHeight="1" x14ac:dyDescent="0.25">
      <c r="A1" s="55" t="s">
        <v>168</v>
      </c>
      <c r="B1" s="55"/>
      <c r="C1" s="55"/>
      <c r="D1" s="4"/>
      <c r="E1" s="4"/>
      <c r="F1" s="4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42" customHeight="1" x14ac:dyDescent="0.25">
      <c r="A2" s="67" t="s">
        <v>135</v>
      </c>
      <c r="B2" s="67"/>
      <c r="C2" s="67"/>
      <c r="D2" s="7"/>
      <c r="E2" s="7"/>
      <c r="F2" s="1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26.25" customHeight="1" x14ac:dyDescent="0.25">
      <c r="A3" s="31" t="s">
        <v>91</v>
      </c>
      <c r="B3" s="31"/>
      <c r="C3" s="27" t="s">
        <v>49</v>
      </c>
      <c r="D3" s="8"/>
      <c r="E3" s="8"/>
      <c r="F3" s="1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x14ac:dyDescent="0.25">
      <c r="A4" s="32" t="s">
        <v>92</v>
      </c>
      <c r="B4" s="32"/>
      <c r="C4" s="33">
        <v>0</v>
      </c>
      <c r="D4" s="1"/>
      <c r="E4" s="5"/>
      <c r="F4" s="1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x14ac:dyDescent="0.25">
      <c r="A5" s="32" t="s">
        <v>93</v>
      </c>
      <c r="B5" s="32"/>
      <c r="C5" s="33">
        <v>69</v>
      </c>
      <c r="D5" s="1"/>
      <c r="E5" s="5"/>
      <c r="F5" s="1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29" x14ac:dyDescent="0.25">
      <c r="A6" s="32" t="s">
        <v>166</v>
      </c>
      <c r="B6" s="32"/>
      <c r="C6" s="33">
        <v>3</v>
      </c>
      <c r="D6" s="1"/>
      <c r="E6" s="5"/>
      <c r="F6" s="1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1:29" x14ac:dyDescent="0.25">
      <c r="A7" s="32" t="s">
        <v>110</v>
      </c>
      <c r="B7" s="32"/>
      <c r="C7" s="33">
        <v>12</v>
      </c>
      <c r="D7" s="1"/>
      <c r="E7" s="5"/>
      <c r="F7" s="1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x14ac:dyDescent="0.25">
      <c r="A8" s="32" t="s">
        <v>111</v>
      </c>
      <c r="B8" s="32"/>
      <c r="C8" s="33">
        <v>0</v>
      </c>
      <c r="D8" s="1"/>
      <c r="E8" s="5"/>
      <c r="F8" s="1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x14ac:dyDescent="0.25">
      <c r="A9" s="32" t="s">
        <v>52</v>
      </c>
      <c r="B9" s="32"/>
      <c r="C9" s="33">
        <v>12</v>
      </c>
      <c r="D9" s="1"/>
      <c r="E9" s="5"/>
      <c r="F9" s="1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x14ac:dyDescent="0.25">
      <c r="A10" s="32" t="s">
        <v>121</v>
      </c>
      <c r="B10" s="32"/>
      <c r="C10" s="33">
        <v>0</v>
      </c>
      <c r="D10" s="1"/>
      <c r="E10" s="5"/>
      <c r="F10" s="1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x14ac:dyDescent="0.25">
      <c r="A11" s="31" t="s">
        <v>1</v>
      </c>
      <c r="B11" s="31"/>
      <c r="C11" s="27">
        <f>SUM(C4:C10)</f>
        <v>96</v>
      </c>
      <c r="D11" s="1"/>
      <c r="E11" s="5"/>
      <c r="F11" s="1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66.75" customHeight="1" x14ac:dyDescent="0.25">
      <c r="A12" s="62" t="s">
        <v>109</v>
      </c>
      <c r="B12" s="62"/>
      <c r="C12" s="62"/>
      <c r="D12" s="1"/>
      <c r="E12" s="1"/>
      <c r="F12" s="1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x14ac:dyDescent="0.25"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x14ac:dyDescent="0.25"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x14ac:dyDescent="0.25"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x14ac:dyDescent="0.25"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9:29" x14ac:dyDescent="0.25"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9:29" x14ac:dyDescent="0.25"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9:29" x14ac:dyDescent="0.25"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9:29" x14ac:dyDescent="0.25"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9:29" x14ac:dyDescent="0.25"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9:29" x14ac:dyDescent="0.25"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9:29" x14ac:dyDescent="0.25"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9:29" x14ac:dyDescent="0.25"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9:29" x14ac:dyDescent="0.25"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9:29" x14ac:dyDescent="0.25"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</sheetData>
  <mergeCells count="4">
    <mergeCell ref="S1:AC26"/>
    <mergeCell ref="A2:C2"/>
    <mergeCell ref="A12:C12"/>
    <mergeCell ref="A1:C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A2" sqref="A2:B2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53.25" customHeight="1" x14ac:dyDescent="0.25">
      <c r="A1" s="61" t="s">
        <v>47</v>
      </c>
      <c r="B1" s="61"/>
      <c r="C1" s="61"/>
      <c r="D1" s="61"/>
      <c r="E1" s="61"/>
    </row>
    <row r="2" spans="1:5" ht="48.75" customHeight="1" x14ac:dyDescent="0.25">
      <c r="A2" s="67" t="s">
        <v>136</v>
      </c>
      <c r="B2" s="54"/>
      <c r="C2" s="7"/>
      <c r="D2" s="7"/>
      <c r="E2" s="1"/>
    </row>
    <row r="3" spans="1:5" ht="20.25" hidden="1" customHeight="1" x14ac:dyDescent="0.25">
      <c r="A3" s="31" t="s">
        <v>86</v>
      </c>
      <c r="B3" s="27" t="s">
        <v>49</v>
      </c>
      <c r="C3" s="8"/>
      <c r="D3" s="8"/>
      <c r="E3" s="1"/>
    </row>
    <row r="4" spans="1:5" ht="30" customHeight="1" x14ac:dyDescent="0.25">
      <c r="A4" s="42" t="s">
        <v>87</v>
      </c>
      <c r="B4" s="33">
        <v>16</v>
      </c>
      <c r="C4" s="1"/>
      <c r="D4" s="5"/>
      <c r="E4" s="1"/>
    </row>
    <row r="5" spans="1:5" x14ac:dyDescent="0.25">
      <c r="A5" s="42" t="s">
        <v>88</v>
      </c>
      <c r="B5" s="33">
        <v>27</v>
      </c>
      <c r="C5" s="1"/>
      <c r="D5" s="5"/>
      <c r="E5" s="1"/>
    </row>
    <row r="6" spans="1:5" ht="15" customHeight="1" x14ac:dyDescent="0.25">
      <c r="A6" s="42" t="s">
        <v>89</v>
      </c>
      <c r="B6" s="33">
        <v>46</v>
      </c>
      <c r="C6" s="1"/>
      <c r="D6" s="5"/>
      <c r="E6" s="1"/>
    </row>
    <row r="7" spans="1:5" ht="15" customHeight="1" x14ac:dyDescent="0.25">
      <c r="A7" s="42" t="s">
        <v>122</v>
      </c>
      <c r="B7" s="33">
        <v>0</v>
      </c>
      <c r="C7" s="1"/>
      <c r="D7" s="5"/>
      <c r="E7" s="1"/>
    </row>
    <row r="8" spans="1:5" x14ac:dyDescent="0.25">
      <c r="A8" s="42" t="s">
        <v>121</v>
      </c>
      <c r="B8" s="33">
        <v>7</v>
      </c>
      <c r="C8" s="1"/>
      <c r="D8" s="5"/>
      <c r="E8" s="1"/>
    </row>
    <row r="9" spans="1:5" ht="30.75" customHeight="1" x14ac:dyDescent="0.25">
      <c r="A9" s="31" t="s">
        <v>1</v>
      </c>
      <c r="B9" s="27">
        <f>SUM(B4:B8)</f>
        <v>96</v>
      </c>
      <c r="C9" s="1"/>
      <c r="D9" s="5"/>
      <c r="E9" s="1"/>
    </row>
  </sheetData>
  <mergeCells count="2">
    <mergeCell ref="A1:E1"/>
    <mergeCell ref="A2:B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workbookViewId="0">
      <selection activeCell="B17" sqref="B17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61" t="s">
        <v>47</v>
      </c>
      <c r="B1" s="61"/>
    </row>
    <row r="2" spans="1:2" ht="32.25" customHeight="1" x14ac:dyDescent="0.25">
      <c r="A2" s="67" t="s">
        <v>169</v>
      </c>
      <c r="B2" s="67"/>
    </row>
    <row r="3" spans="1:2" x14ac:dyDescent="0.25">
      <c r="A3" s="30" t="s">
        <v>112</v>
      </c>
      <c r="B3" s="34" t="s">
        <v>49</v>
      </c>
    </row>
    <row r="4" spans="1:2" x14ac:dyDescent="0.25">
      <c r="A4" s="32" t="s">
        <v>113</v>
      </c>
      <c r="B4" s="35">
        <v>77</v>
      </c>
    </row>
    <row r="5" spans="1:2" x14ac:dyDescent="0.25">
      <c r="A5" s="32" t="s">
        <v>79</v>
      </c>
      <c r="B5" s="35">
        <v>7</v>
      </c>
    </row>
    <row r="6" spans="1:2" x14ac:dyDescent="0.25">
      <c r="A6" s="32" t="s">
        <v>167</v>
      </c>
      <c r="B6" s="35">
        <v>12</v>
      </c>
    </row>
    <row r="7" spans="1:2" x14ac:dyDescent="0.25">
      <c r="A7" s="36" t="s">
        <v>1</v>
      </c>
      <c r="B7" s="37">
        <f>SUM(B4:B6)</f>
        <v>96</v>
      </c>
    </row>
    <row r="8" spans="1:2" ht="25.5" customHeight="1" x14ac:dyDescent="0.25">
      <c r="A8" s="70" t="s">
        <v>109</v>
      </c>
      <c r="B8" s="70"/>
    </row>
  </sheetData>
  <mergeCells count="3">
    <mergeCell ref="A1:B1"/>
    <mergeCell ref="A2:B2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="80" zoomScaleNormal="80" workbookViewId="0">
      <selection activeCell="C27" sqref="C27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44" t="s">
        <v>47</v>
      </c>
      <c r="B1" s="44"/>
      <c r="C1" s="44"/>
      <c r="D1" s="44"/>
      <c r="E1" s="44"/>
      <c r="F1" s="44"/>
      <c r="G1" s="44"/>
      <c r="H1" s="44"/>
    </row>
    <row r="2" spans="1:8" ht="27" customHeight="1" x14ac:dyDescent="0.25">
      <c r="A2" s="86" t="s">
        <v>37</v>
      </c>
      <c r="B2" s="86"/>
      <c r="C2" s="86"/>
      <c r="D2" s="86"/>
      <c r="E2" s="86"/>
      <c r="F2" s="86"/>
      <c r="G2" s="86"/>
      <c r="H2" s="86"/>
    </row>
    <row r="3" spans="1:8" x14ac:dyDescent="0.25">
      <c r="A3" s="81" t="s">
        <v>36</v>
      </c>
      <c r="B3" s="81" t="s">
        <v>0</v>
      </c>
      <c r="C3" s="81"/>
      <c r="D3" s="81">
        <v>2023</v>
      </c>
      <c r="E3" s="81"/>
      <c r="F3" s="81"/>
      <c r="G3" s="81"/>
      <c r="H3" s="81"/>
    </row>
    <row r="4" spans="1:8" x14ac:dyDescent="0.25">
      <c r="A4" s="81"/>
      <c r="B4" s="81"/>
      <c r="C4" s="81"/>
      <c r="D4" s="82" t="s">
        <v>43</v>
      </c>
      <c r="E4" s="82" t="s">
        <v>44</v>
      </c>
      <c r="F4" s="82" t="s">
        <v>45</v>
      </c>
      <c r="G4" s="82" t="s">
        <v>46</v>
      </c>
      <c r="H4" s="82" t="s">
        <v>1</v>
      </c>
    </row>
    <row r="5" spans="1:8" ht="15" customHeight="1" x14ac:dyDescent="0.25">
      <c r="A5" s="83" t="s">
        <v>76</v>
      </c>
      <c r="B5" s="84" t="s">
        <v>2</v>
      </c>
      <c r="C5" s="85" t="s">
        <v>3</v>
      </c>
      <c r="D5" s="75">
        <v>0</v>
      </c>
      <c r="E5" s="76">
        <v>1</v>
      </c>
      <c r="F5" s="75">
        <v>4</v>
      </c>
      <c r="G5" s="75"/>
      <c r="H5" s="82">
        <f t="shared" ref="H5:H19" si="0">SUM(D5:G5)</f>
        <v>5</v>
      </c>
    </row>
    <row r="6" spans="1:8" x14ac:dyDescent="0.25">
      <c r="A6" s="83"/>
      <c r="B6" s="84"/>
      <c r="C6" s="85" t="s">
        <v>4</v>
      </c>
      <c r="D6" s="75">
        <v>0</v>
      </c>
      <c r="E6" s="75">
        <v>0</v>
      </c>
      <c r="F6" s="75">
        <v>0</v>
      </c>
      <c r="G6" s="75"/>
      <c r="H6" s="82">
        <f t="shared" si="0"/>
        <v>0</v>
      </c>
    </row>
    <row r="7" spans="1:8" x14ac:dyDescent="0.25">
      <c r="A7" s="83"/>
      <c r="B7" s="84"/>
      <c r="C7" s="85" t="s">
        <v>5</v>
      </c>
      <c r="D7" s="75">
        <v>5</v>
      </c>
      <c r="E7" s="75">
        <v>8</v>
      </c>
      <c r="F7" s="75">
        <v>13</v>
      </c>
      <c r="G7" s="75"/>
      <c r="H7" s="82">
        <f>SUM(D7:G7)</f>
        <v>26</v>
      </c>
    </row>
    <row r="8" spans="1:8" x14ac:dyDescent="0.25">
      <c r="A8" s="83"/>
      <c r="B8" s="84"/>
      <c r="C8" s="85" t="s">
        <v>6</v>
      </c>
      <c r="D8" s="75">
        <v>21</v>
      </c>
      <c r="E8" s="75">
        <v>18</v>
      </c>
      <c r="F8" s="75">
        <v>15</v>
      </c>
      <c r="G8" s="75"/>
      <c r="H8" s="82">
        <f t="shared" si="0"/>
        <v>54</v>
      </c>
    </row>
    <row r="9" spans="1:8" x14ac:dyDescent="0.25">
      <c r="A9" s="83"/>
      <c r="B9" s="84"/>
      <c r="C9" s="85" t="s">
        <v>7</v>
      </c>
      <c r="D9" s="75">
        <v>0</v>
      </c>
      <c r="E9" s="75">
        <v>0</v>
      </c>
      <c r="F9" s="75">
        <v>0</v>
      </c>
      <c r="G9" s="75"/>
      <c r="H9" s="82">
        <f t="shared" si="0"/>
        <v>0</v>
      </c>
    </row>
    <row r="10" spans="1:8" x14ac:dyDescent="0.25">
      <c r="A10" s="83"/>
      <c r="B10" s="84"/>
      <c r="C10" s="85" t="s">
        <v>8</v>
      </c>
      <c r="D10" s="75">
        <v>0</v>
      </c>
      <c r="E10" s="75">
        <v>0</v>
      </c>
      <c r="F10" s="75">
        <v>3</v>
      </c>
      <c r="G10" s="75"/>
      <c r="H10" s="82">
        <f t="shared" si="0"/>
        <v>3</v>
      </c>
    </row>
    <row r="11" spans="1:8" x14ac:dyDescent="0.25">
      <c r="A11" s="83"/>
      <c r="B11" s="84"/>
      <c r="C11" s="85" t="s">
        <v>9</v>
      </c>
      <c r="D11" s="75">
        <v>0</v>
      </c>
      <c r="E11" s="75">
        <v>0</v>
      </c>
      <c r="F11" s="75">
        <v>0</v>
      </c>
      <c r="G11" s="75"/>
      <c r="H11" s="82">
        <f t="shared" si="0"/>
        <v>0</v>
      </c>
    </row>
    <row r="12" spans="1:8" x14ac:dyDescent="0.25">
      <c r="A12" s="83"/>
      <c r="B12" s="84"/>
      <c r="C12" s="85" t="s">
        <v>10</v>
      </c>
      <c r="D12" s="75">
        <v>0</v>
      </c>
      <c r="E12" s="75">
        <v>0</v>
      </c>
      <c r="F12" s="75">
        <v>0</v>
      </c>
      <c r="G12" s="75"/>
      <c r="H12" s="82">
        <f t="shared" si="0"/>
        <v>0</v>
      </c>
    </row>
    <row r="13" spans="1:8" x14ac:dyDescent="0.25">
      <c r="A13" s="83"/>
      <c r="B13" s="84"/>
      <c r="C13" s="85" t="s">
        <v>11</v>
      </c>
      <c r="D13" s="75">
        <v>0</v>
      </c>
      <c r="E13" s="75">
        <v>0</v>
      </c>
      <c r="F13" s="75">
        <v>0</v>
      </c>
      <c r="G13" s="75"/>
      <c r="H13" s="82">
        <f t="shared" si="0"/>
        <v>0</v>
      </c>
    </row>
    <row r="14" spans="1:8" x14ac:dyDescent="0.25">
      <c r="A14" s="83"/>
      <c r="B14" s="84"/>
      <c r="C14" s="85" t="s">
        <v>12</v>
      </c>
      <c r="D14" s="75">
        <v>0</v>
      </c>
      <c r="E14" s="75">
        <v>0</v>
      </c>
      <c r="F14" s="75">
        <v>0</v>
      </c>
      <c r="G14" s="75"/>
      <c r="H14" s="82">
        <f t="shared" si="0"/>
        <v>0</v>
      </c>
    </row>
    <row r="15" spans="1:8" x14ac:dyDescent="0.25">
      <c r="A15" s="83"/>
      <c r="B15" s="84"/>
      <c r="C15" s="85" t="s">
        <v>13</v>
      </c>
      <c r="D15" s="75">
        <v>2</v>
      </c>
      <c r="E15" s="75">
        <v>8</v>
      </c>
      <c r="F15" s="75">
        <v>3</v>
      </c>
      <c r="G15" s="75"/>
      <c r="H15" s="82">
        <f t="shared" si="0"/>
        <v>13</v>
      </c>
    </row>
    <row r="16" spans="1:8" x14ac:dyDescent="0.25">
      <c r="A16" s="83"/>
      <c r="B16" s="84"/>
      <c r="C16" s="85" t="s">
        <v>14</v>
      </c>
      <c r="D16" s="75">
        <v>0</v>
      </c>
      <c r="E16" s="75">
        <v>2</v>
      </c>
      <c r="F16" s="75">
        <v>2</v>
      </c>
      <c r="G16" s="75"/>
      <c r="H16" s="82">
        <f t="shared" si="0"/>
        <v>4</v>
      </c>
    </row>
    <row r="17" spans="1:8" x14ac:dyDescent="0.25">
      <c r="A17" s="83"/>
      <c r="B17" s="84"/>
      <c r="C17" s="85" t="s">
        <v>75</v>
      </c>
      <c r="D17" s="75">
        <v>0</v>
      </c>
      <c r="E17" s="75">
        <v>3</v>
      </c>
      <c r="F17" s="75">
        <v>0</v>
      </c>
      <c r="G17" s="75"/>
      <c r="H17" s="82">
        <f t="shared" si="0"/>
        <v>3</v>
      </c>
    </row>
    <row r="18" spans="1:8" ht="12.75" customHeight="1" x14ac:dyDescent="0.25">
      <c r="A18" s="83"/>
      <c r="B18" s="84"/>
      <c r="C18" s="85" t="s">
        <v>15</v>
      </c>
      <c r="D18" s="75">
        <v>0</v>
      </c>
      <c r="E18" s="75">
        <v>0</v>
      </c>
      <c r="F18" s="75">
        <v>0</v>
      </c>
      <c r="G18" s="75"/>
      <c r="H18" s="82">
        <f t="shared" si="0"/>
        <v>0</v>
      </c>
    </row>
    <row r="19" spans="1:8" ht="12.75" customHeight="1" x14ac:dyDescent="0.25">
      <c r="A19" s="83"/>
      <c r="B19" s="84"/>
      <c r="C19" s="79" t="s">
        <v>117</v>
      </c>
      <c r="D19" s="75">
        <v>0</v>
      </c>
      <c r="E19" s="75">
        <v>1</v>
      </c>
      <c r="F19" s="75">
        <v>0</v>
      </c>
      <c r="G19" s="75"/>
      <c r="H19" s="82">
        <f t="shared" si="0"/>
        <v>1</v>
      </c>
    </row>
    <row r="20" spans="1:8" s="2" customFormat="1" ht="38.25" customHeight="1" x14ac:dyDescent="0.25">
      <c r="A20" s="15"/>
      <c r="B20" s="15"/>
      <c r="C20"/>
      <c r="D20" s="15"/>
      <c r="E20" s="15"/>
      <c r="F20" s="15"/>
      <c r="G20" s="15"/>
      <c r="H20" s="15"/>
    </row>
    <row r="21" spans="1:8" s="2" customFormat="1" ht="21.75" customHeight="1" x14ac:dyDescent="0.25">
      <c r="A21" s="81" t="s">
        <v>126</v>
      </c>
      <c r="B21" s="81"/>
      <c r="C21" s="15"/>
      <c r="D21" s="15"/>
      <c r="E21" s="15"/>
      <c r="F21" s="15"/>
      <c r="G21" s="15"/>
      <c r="H21" s="15"/>
    </row>
    <row r="22" spans="1:8" ht="21" customHeight="1" x14ac:dyDescent="0.25">
      <c r="A22" s="75" t="s">
        <v>38</v>
      </c>
      <c r="B22" s="75" t="s">
        <v>1</v>
      </c>
      <c r="C22" s="15"/>
      <c r="D22"/>
      <c r="E22"/>
      <c r="F22"/>
      <c r="G22"/>
      <c r="H22"/>
    </row>
    <row r="23" spans="1:8" ht="21" customHeight="1" x14ac:dyDescent="0.25">
      <c r="A23" s="79" t="s">
        <v>3</v>
      </c>
      <c r="B23" s="76">
        <v>4</v>
      </c>
      <c r="C23"/>
      <c r="D23"/>
      <c r="E23"/>
      <c r="F23"/>
      <c r="G23"/>
      <c r="H23"/>
    </row>
    <row r="24" spans="1:8" ht="21" customHeight="1" x14ac:dyDescent="0.25">
      <c r="A24" s="79" t="s">
        <v>4</v>
      </c>
      <c r="B24" s="75">
        <v>0</v>
      </c>
      <c r="C24"/>
      <c r="D24"/>
      <c r="E24"/>
      <c r="F24"/>
      <c r="G24"/>
      <c r="H24"/>
    </row>
    <row r="25" spans="1:8" ht="21" customHeight="1" x14ac:dyDescent="0.25">
      <c r="A25" s="79" t="s">
        <v>5</v>
      </c>
      <c r="B25" s="75">
        <v>13</v>
      </c>
      <c r="C25"/>
      <c r="D25"/>
      <c r="E25"/>
      <c r="F25"/>
      <c r="G25"/>
      <c r="H25"/>
    </row>
    <row r="26" spans="1:8" ht="21" customHeight="1" x14ac:dyDescent="0.25">
      <c r="A26" s="79" t="s">
        <v>6</v>
      </c>
      <c r="B26" s="75">
        <v>15</v>
      </c>
      <c r="C26"/>
      <c r="D26"/>
      <c r="E26"/>
      <c r="F26"/>
      <c r="G26"/>
      <c r="H26"/>
    </row>
    <row r="27" spans="1:8" ht="21" customHeight="1" x14ac:dyDescent="0.25">
      <c r="A27" s="79" t="s">
        <v>7</v>
      </c>
      <c r="B27" s="75">
        <v>0</v>
      </c>
      <c r="C27"/>
      <c r="D27"/>
      <c r="E27"/>
      <c r="F27"/>
      <c r="G27"/>
      <c r="H27"/>
    </row>
    <row r="28" spans="1:8" ht="21" customHeight="1" x14ac:dyDescent="0.25">
      <c r="A28" s="79" t="s">
        <v>8</v>
      </c>
      <c r="B28" s="75">
        <v>3</v>
      </c>
      <c r="C28"/>
      <c r="D28"/>
      <c r="E28"/>
      <c r="F28"/>
      <c r="G28"/>
      <c r="H28"/>
    </row>
    <row r="29" spans="1:8" ht="21" customHeight="1" x14ac:dyDescent="0.25">
      <c r="A29" s="79" t="s">
        <v>9</v>
      </c>
      <c r="B29" s="75">
        <v>0</v>
      </c>
      <c r="C29"/>
      <c r="D29"/>
      <c r="E29"/>
      <c r="F29"/>
      <c r="G29"/>
      <c r="H29"/>
    </row>
    <row r="30" spans="1:8" ht="21" customHeight="1" x14ac:dyDescent="0.25">
      <c r="A30" s="79" t="s">
        <v>10</v>
      </c>
      <c r="B30" s="75">
        <v>0</v>
      </c>
      <c r="C30"/>
      <c r="D30"/>
      <c r="E30"/>
      <c r="F30"/>
      <c r="G30"/>
      <c r="H30"/>
    </row>
    <row r="31" spans="1:8" ht="21" customHeight="1" x14ac:dyDescent="0.25">
      <c r="A31" s="79" t="s">
        <v>11</v>
      </c>
      <c r="B31" s="75">
        <v>0</v>
      </c>
      <c r="C31"/>
      <c r="D31"/>
      <c r="E31"/>
      <c r="F31"/>
      <c r="G31"/>
      <c r="H31"/>
    </row>
    <row r="32" spans="1:8" ht="21" customHeight="1" x14ac:dyDescent="0.25">
      <c r="A32" s="79" t="s">
        <v>13</v>
      </c>
      <c r="B32" s="75">
        <v>3</v>
      </c>
      <c r="C32"/>
      <c r="D32"/>
      <c r="E32"/>
      <c r="F32"/>
      <c r="G32"/>
      <c r="H32"/>
    </row>
    <row r="33" spans="1:8" ht="21" customHeight="1" x14ac:dyDescent="0.25">
      <c r="A33" s="79" t="s">
        <v>14</v>
      </c>
      <c r="B33" s="75">
        <v>2</v>
      </c>
      <c r="C33"/>
      <c r="D33"/>
      <c r="E33"/>
      <c r="F33"/>
      <c r="G33"/>
      <c r="H33"/>
    </row>
    <row r="34" spans="1:8" ht="21" customHeight="1" x14ac:dyDescent="0.25">
      <c r="A34" s="79" t="s">
        <v>75</v>
      </c>
      <c r="B34" s="75">
        <v>0</v>
      </c>
      <c r="C34"/>
      <c r="D34"/>
      <c r="E34"/>
      <c r="F34"/>
      <c r="G34"/>
      <c r="H34"/>
    </row>
    <row r="35" spans="1:8" x14ac:dyDescent="0.25">
      <c r="A35" s="79" t="s">
        <v>15</v>
      </c>
      <c r="B35" s="75">
        <v>0</v>
      </c>
      <c r="C35"/>
      <c r="D35"/>
      <c r="E35"/>
      <c r="F35"/>
      <c r="G35"/>
      <c r="H35"/>
    </row>
    <row r="36" spans="1:8" x14ac:dyDescent="0.25">
      <c r="A36" s="79" t="s">
        <v>117</v>
      </c>
      <c r="B36" s="75">
        <v>0</v>
      </c>
      <c r="C36"/>
      <c r="D36"/>
      <c r="E36"/>
      <c r="F36"/>
      <c r="G36"/>
      <c r="H36"/>
    </row>
    <row r="37" spans="1:8" x14ac:dyDescent="0.25">
      <c r="A37" s="87" t="s">
        <v>1</v>
      </c>
      <c r="B37" s="82">
        <f>SUM(B23:B36)</f>
        <v>40</v>
      </c>
      <c r="C37"/>
      <c r="D37"/>
      <c r="E37"/>
      <c r="F37"/>
      <c r="G37"/>
      <c r="H37"/>
    </row>
    <row r="38" spans="1:8" ht="15.75" x14ac:dyDescent="0.25">
      <c r="A38" s="88" t="s">
        <v>171</v>
      </c>
      <c r="B38" s="8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</sheetData>
  <mergeCells count="9">
    <mergeCell ref="A38:B38"/>
    <mergeCell ref="A1:H1"/>
    <mergeCell ref="A21:B21"/>
    <mergeCell ref="A2:H2"/>
    <mergeCell ref="A3:A4"/>
    <mergeCell ref="B3:C4"/>
    <mergeCell ref="D3:H3"/>
    <mergeCell ref="B5:B19"/>
    <mergeCell ref="A5:A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B34" sqref="B34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33" customHeight="1" x14ac:dyDescent="0.25">
      <c r="A2" s="45" t="s">
        <v>37</v>
      </c>
      <c r="B2" s="45"/>
      <c r="C2" s="45"/>
      <c r="D2" s="45"/>
      <c r="E2" s="45"/>
      <c r="F2" s="45"/>
      <c r="G2" s="45"/>
      <c r="H2" s="45"/>
    </row>
    <row r="3" spans="1:9" x14ac:dyDescent="0.25">
      <c r="A3" s="81" t="s">
        <v>36</v>
      </c>
      <c r="B3" s="81" t="s">
        <v>0</v>
      </c>
      <c r="C3" s="81"/>
      <c r="D3" s="81">
        <v>2023</v>
      </c>
      <c r="E3" s="81"/>
      <c r="F3" s="81"/>
      <c r="G3" s="81"/>
      <c r="H3" s="81"/>
    </row>
    <row r="4" spans="1:9" x14ac:dyDescent="0.25">
      <c r="A4" s="81"/>
      <c r="B4" s="81"/>
      <c r="C4" s="81"/>
      <c r="D4" s="82" t="s">
        <v>43</v>
      </c>
      <c r="E4" s="82" t="s">
        <v>44</v>
      </c>
      <c r="F4" s="82" t="s">
        <v>45</v>
      </c>
      <c r="G4" s="82" t="s">
        <v>46</v>
      </c>
      <c r="H4" s="82" t="s">
        <v>1</v>
      </c>
    </row>
    <row r="5" spans="1:9" ht="22.5" customHeight="1" x14ac:dyDescent="0.25">
      <c r="A5" s="71" t="s">
        <v>35</v>
      </c>
      <c r="B5" s="73" t="s">
        <v>16</v>
      </c>
      <c r="C5" s="74" t="s">
        <v>17</v>
      </c>
      <c r="D5" s="75">
        <v>2</v>
      </c>
      <c r="E5" s="75">
        <v>3</v>
      </c>
      <c r="F5" s="76">
        <v>1</v>
      </c>
      <c r="G5" s="76"/>
      <c r="H5" s="77">
        <f>SUM(D5:G5)</f>
        <v>6</v>
      </c>
    </row>
    <row r="6" spans="1:9" ht="29.25" customHeight="1" x14ac:dyDescent="0.25">
      <c r="A6" s="71"/>
      <c r="B6" s="78"/>
      <c r="C6" s="79" t="s">
        <v>70</v>
      </c>
      <c r="D6" s="75">
        <v>3</v>
      </c>
      <c r="E6" s="75">
        <v>1</v>
      </c>
      <c r="F6" s="75">
        <v>8</v>
      </c>
      <c r="G6" s="75"/>
      <c r="H6" s="77">
        <f t="shared" ref="H6:H25" si="0">SUM(D6:G6)</f>
        <v>12</v>
      </c>
    </row>
    <row r="7" spans="1:9" x14ac:dyDescent="0.25">
      <c r="A7" s="71"/>
      <c r="B7" s="78"/>
      <c r="C7" s="79" t="s">
        <v>18</v>
      </c>
      <c r="D7" s="75">
        <v>6</v>
      </c>
      <c r="E7" s="75">
        <v>12</v>
      </c>
      <c r="F7" s="75">
        <v>4</v>
      </c>
      <c r="G7" s="75"/>
      <c r="H7" s="77">
        <f t="shared" si="0"/>
        <v>22</v>
      </c>
    </row>
    <row r="8" spans="1:9" ht="30" x14ac:dyDescent="0.25">
      <c r="A8" s="71"/>
      <c r="B8" s="78"/>
      <c r="C8" s="79" t="s">
        <v>19</v>
      </c>
      <c r="D8" s="75">
        <v>0</v>
      </c>
      <c r="E8" s="75">
        <v>0</v>
      </c>
      <c r="F8" s="75">
        <v>0</v>
      </c>
      <c r="G8" s="75"/>
      <c r="H8" s="77">
        <f t="shared" si="0"/>
        <v>0</v>
      </c>
    </row>
    <row r="9" spans="1:9" ht="30" x14ac:dyDescent="0.25">
      <c r="A9" s="71"/>
      <c r="B9" s="78"/>
      <c r="C9" s="79" t="s">
        <v>20</v>
      </c>
      <c r="D9" s="75">
        <v>0</v>
      </c>
      <c r="E9" s="75">
        <v>0</v>
      </c>
      <c r="F9" s="75">
        <v>0</v>
      </c>
      <c r="G9" s="75"/>
      <c r="H9" s="77">
        <f t="shared" si="0"/>
        <v>0</v>
      </c>
    </row>
    <row r="10" spans="1:9" x14ac:dyDescent="0.25">
      <c r="A10" s="71"/>
      <c r="B10" s="78"/>
      <c r="C10" s="79" t="s">
        <v>21</v>
      </c>
      <c r="D10" s="75">
        <v>0</v>
      </c>
      <c r="E10" s="75">
        <v>0</v>
      </c>
      <c r="F10" s="75">
        <v>0</v>
      </c>
      <c r="G10" s="75"/>
      <c r="H10" s="77">
        <f t="shared" si="0"/>
        <v>0</v>
      </c>
    </row>
    <row r="11" spans="1:9" ht="32.25" customHeight="1" x14ac:dyDescent="0.25">
      <c r="A11" s="71"/>
      <c r="B11" s="78" t="s">
        <v>64</v>
      </c>
      <c r="C11" s="79" t="s">
        <v>65</v>
      </c>
      <c r="D11" s="75">
        <v>9</v>
      </c>
      <c r="E11" s="75">
        <v>4</v>
      </c>
      <c r="F11" s="75">
        <v>9</v>
      </c>
      <c r="G11" s="80"/>
      <c r="H11" s="77">
        <f t="shared" si="0"/>
        <v>22</v>
      </c>
    </row>
    <row r="12" spans="1:9" ht="29.25" customHeight="1" x14ac:dyDescent="0.25">
      <c r="A12" s="71"/>
      <c r="B12" s="78"/>
      <c r="C12" s="79" t="s">
        <v>66</v>
      </c>
      <c r="D12" s="75">
        <v>5</v>
      </c>
      <c r="E12" s="75">
        <v>10</v>
      </c>
      <c r="F12" s="75">
        <v>9</v>
      </c>
      <c r="G12" s="80"/>
      <c r="H12" s="77">
        <f t="shared" si="0"/>
        <v>24</v>
      </c>
    </row>
    <row r="13" spans="1:9" ht="32.25" customHeight="1" x14ac:dyDescent="0.25">
      <c r="A13" s="71"/>
      <c r="B13" s="78"/>
      <c r="C13" s="79" t="s">
        <v>67</v>
      </c>
      <c r="D13" s="75">
        <v>15</v>
      </c>
      <c r="E13" s="75">
        <v>11</v>
      </c>
      <c r="F13" s="75">
        <v>42</v>
      </c>
      <c r="G13" s="80"/>
      <c r="H13" s="77">
        <f t="shared" si="0"/>
        <v>68</v>
      </c>
    </row>
    <row r="14" spans="1:9" ht="21.75" customHeight="1" x14ac:dyDescent="0.25">
      <c r="A14" s="71"/>
      <c r="B14" s="78"/>
      <c r="C14" s="79" t="s">
        <v>68</v>
      </c>
      <c r="D14" s="75">
        <v>0</v>
      </c>
      <c r="E14" s="75">
        <v>0</v>
      </c>
      <c r="F14" s="75">
        <v>0</v>
      </c>
      <c r="G14" s="80"/>
      <c r="H14" s="77">
        <f t="shared" si="0"/>
        <v>0</v>
      </c>
    </row>
    <row r="15" spans="1:9" ht="26.25" customHeight="1" x14ac:dyDescent="0.25">
      <c r="A15" s="71"/>
      <c r="B15" s="78" t="s">
        <v>22</v>
      </c>
      <c r="C15" s="79" t="s">
        <v>23</v>
      </c>
      <c r="D15" s="75">
        <v>6</v>
      </c>
      <c r="E15" s="75">
        <v>1</v>
      </c>
      <c r="F15" s="75">
        <v>0</v>
      </c>
      <c r="G15" s="75"/>
      <c r="H15" s="77">
        <f t="shared" si="0"/>
        <v>7</v>
      </c>
    </row>
    <row r="16" spans="1:9" x14ac:dyDescent="0.25">
      <c r="A16" s="71"/>
      <c r="B16" s="78"/>
      <c r="C16" s="79" t="s">
        <v>24</v>
      </c>
      <c r="D16" s="75">
        <v>0</v>
      </c>
      <c r="E16" s="75">
        <v>0</v>
      </c>
      <c r="F16" s="75">
        <v>0</v>
      </c>
      <c r="G16" s="75"/>
      <c r="H16" s="77">
        <f t="shared" si="0"/>
        <v>0</v>
      </c>
    </row>
    <row r="17" spans="1:8" x14ac:dyDescent="0.25">
      <c r="A17" s="71"/>
      <c r="B17" s="78"/>
      <c r="C17" s="79" t="s">
        <v>118</v>
      </c>
      <c r="D17" s="75">
        <v>0</v>
      </c>
      <c r="E17" s="75">
        <v>1</v>
      </c>
      <c r="F17" s="75">
        <v>0</v>
      </c>
      <c r="G17" s="75"/>
      <c r="H17" s="77">
        <f t="shared" si="0"/>
        <v>1</v>
      </c>
    </row>
    <row r="18" spans="1:8" x14ac:dyDescent="0.25">
      <c r="A18" s="71"/>
      <c r="B18" s="78"/>
      <c r="C18" s="79" t="s">
        <v>60</v>
      </c>
      <c r="D18" s="75">
        <v>3</v>
      </c>
      <c r="E18" s="75">
        <v>8</v>
      </c>
      <c r="F18" s="75">
        <v>2</v>
      </c>
      <c r="G18" s="75"/>
      <c r="H18" s="77">
        <f t="shared" si="0"/>
        <v>13</v>
      </c>
    </row>
    <row r="19" spans="1:8" x14ac:dyDescent="0.25">
      <c r="A19" s="71"/>
      <c r="B19" s="78"/>
      <c r="C19" s="79" t="s">
        <v>26</v>
      </c>
      <c r="D19" s="75">
        <v>0</v>
      </c>
      <c r="E19" s="75">
        <v>0</v>
      </c>
      <c r="F19" s="75">
        <v>0</v>
      </c>
      <c r="G19" s="75"/>
      <c r="H19" s="77">
        <f t="shared" si="0"/>
        <v>0</v>
      </c>
    </row>
    <row r="20" spans="1:8" x14ac:dyDescent="0.25">
      <c r="A20" s="71"/>
      <c r="B20" s="78"/>
      <c r="C20" s="79" t="s">
        <v>27</v>
      </c>
      <c r="D20" s="75">
        <v>6</v>
      </c>
      <c r="E20" s="75">
        <v>8</v>
      </c>
      <c r="F20" s="75">
        <v>4</v>
      </c>
      <c r="G20" s="75"/>
      <c r="H20" s="77">
        <f t="shared" si="0"/>
        <v>18</v>
      </c>
    </row>
    <row r="21" spans="1:8" x14ac:dyDescent="0.25">
      <c r="A21" s="71"/>
      <c r="B21" s="78"/>
      <c r="C21" s="79" t="s">
        <v>105</v>
      </c>
      <c r="D21" s="75">
        <v>4</v>
      </c>
      <c r="E21" s="75">
        <v>7</v>
      </c>
      <c r="F21" s="75">
        <v>2</v>
      </c>
      <c r="G21" s="75"/>
      <c r="H21" s="77">
        <f t="shared" si="0"/>
        <v>13</v>
      </c>
    </row>
    <row r="22" spans="1:8" x14ac:dyDescent="0.25">
      <c r="A22" s="71"/>
      <c r="B22" s="78"/>
      <c r="C22" s="79" t="s">
        <v>106</v>
      </c>
      <c r="D22" s="75">
        <v>1</v>
      </c>
      <c r="E22" s="75">
        <v>2</v>
      </c>
      <c r="F22" s="75">
        <v>1</v>
      </c>
      <c r="G22" s="75"/>
      <c r="H22" s="77">
        <f t="shared" si="0"/>
        <v>4</v>
      </c>
    </row>
    <row r="23" spans="1:8" ht="30.75" customHeight="1" x14ac:dyDescent="0.25">
      <c r="A23" s="71"/>
      <c r="B23" s="78" t="s">
        <v>71</v>
      </c>
      <c r="C23" s="79" t="s">
        <v>72</v>
      </c>
      <c r="D23" s="75">
        <v>37</v>
      </c>
      <c r="E23" s="75">
        <v>52</v>
      </c>
      <c r="F23" s="75">
        <v>91</v>
      </c>
      <c r="G23" s="75"/>
      <c r="H23" s="77">
        <f t="shared" si="0"/>
        <v>180</v>
      </c>
    </row>
    <row r="24" spans="1:8" ht="29.25" customHeight="1" x14ac:dyDescent="0.25">
      <c r="A24" s="71"/>
      <c r="B24" s="78"/>
      <c r="C24" s="79" t="s">
        <v>73</v>
      </c>
      <c r="D24" s="75">
        <v>50</v>
      </c>
      <c r="E24" s="75">
        <v>57</v>
      </c>
      <c r="F24" s="75">
        <v>22</v>
      </c>
      <c r="G24" s="75"/>
      <c r="H24" s="77">
        <f t="shared" si="0"/>
        <v>129</v>
      </c>
    </row>
    <row r="25" spans="1:8" x14ac:dyDescent="0.25">
      <c r="A25" s="72"/>
      <c r="B25" s="78"/>
      <c r="C25" s="79" t="s">
        <v>74</v>
      </c>
      <c r="D25" s="75">
        <v>44</v>
      </c>
      <c r="E25" s="75">
        <v>54</v>
      </c>
      <c r="F25" s="75">
        <v>23</v>
      </c>
      <c r="G25" s="75"/>
      <c r="H25" s="77">
        <f t="shared" si="0"/>
        <v>121</v>
      </c>
    </row>
    <row r="26" spans="1:8" x14ac:dyDescent="0.25">
      <c r="A26" s="47" t="s">
        <v>103</v>
      </c>
      <c r="B26" s="47"/>
      <c r="C26" s="47"/>
      <c r="D26" s="48"/>
      <c r="E26" s="48"/>
      <c r="F26" s="47"/>
      <c r="G26" s="47"/>
      <c r="H26" s="47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33" ht="15.75" customHeight="1" x14ac:dyDescent="0.25"/>
  </sheetData>
  <mergeCells count="11">
    <mergeCell ref="A26:H26"/>
    <mergeCell ref="B5:B10"/>
    <mergeCell ref="B15:B22"/>
    <mergeCell ref="A3:A4"/>
    <mergeCell ref="B3:C4"/>
    <mergeCell ref="D3:H3"/>
    <mergeCell ref="A2:H2"/>
    <mergeCell ref="B11:B14"/>
    <mergeCell ref="B23:B25"/>
    <mergeCell ref="A5:A25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B18" sqref="B18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50" t="s">
        <v>47</v>
      </c>
      <c r="B1" s="50"/>
      <c r="C1" s="50"/>
      <c r="D1" s="50"/>
      <c r="E1" s="50"/>
      <c r="F1" s="50"/>
      <c r="G1" s="50"/>
      <c r="H1" s="4"/>
    </row>
    <row r="2" spans="1:8" ht="27.75" customHeight="1" x14ac:dyDescent="0.25">
      <c r="A2" s="86" t="s">
        <v>37</v>
      </c>
      <c r="B2" s="86"/>
      <c r="C2" s="86"/>
      <c r="D2" s="86"/>
      <c r="E2" s="86"/>
      <c r="F2" s="86"/>
      <c r="G2" s="86"/>
    </row>
    <row r="3" spans="1:8" x14ac:dyDescent="0.25">
      <c r="A3" s="81" t="s">
        <v>36</v>
      </c>
      <c r="B3" s="81" t="s">
        <v>0</v>
      </c>
      <c r="C3" s="81">
        <v>2023</v>
      </c>
      <c r="D3" s="81"/>
      <c r="E3" s="81"/>
      <c r="F3" s="81"/>
      <c r="G3" s="81"/>
    </row>
    <row r="4" spans="1:8" x14ac:dyDescent="0.25">
      <c r="A4" s="81"/>
      <c r="B4" s="81"/>
      <c r="C4" s="82" t="s">
        <v>43</v>
      </c>
      <c r="D4" s="82" t="s">
        <v>44</v>
      </c>
      <c r="E4" s="82" t="s">
        <v>45</v>
      </c>
      <c r="F4" s="82" t="s">
        <v>46</v>
      </c>
      <c r="G4" s="82" t="s">
        <v>1</v>
      </c>
    </row>
    <row r="5" spans="1:8" x14ac:dyDescent="0.25">
      <c r="A5" s="81" t="s">
        <v>33</v>
      </c>
      <c r="B5" s="79" t="s">
        <v>28</v>
      </c>
      <c r="C5" s="75">
        <v>2</v>
      </c>
      <c r="D5" s="75">
        <v>5</v>
      </c>
      <c r="E5" s="75">
        <v>2</v>
      </c>
      <c r="F5" s="75">
        <v>0</v>
      </c>
      <c r="G5" s="82">
        <f>SUM(C5:F5)</f>
        <v>9</v>
      </c>
    </row>
    <row r="6" spans="1:8" x14ac:dyDescent="0.25">
      <c r="A6" s="81"/>
      <c r="B6" s="79" t="s">
        <v>29</v>
      </c>
      <c r="C6" s="75">
        <v>52</v>
      </c>
      <c r="D6" s="75">
        <v>38</v>
      </c>
      <c r="E6" s="75">
        <v>39</v>
      </c>
      <c r="F6" s="75">
        <v>0</v>
      </c>
      <c r="G6" s="82">
        <f t="shared" ref="G6:G7" si="0">SUM(C6:F6)</f>
        <v>129</v>
      </c>
    </row>
    <row r="7" spans="1:8" x14ac:dyDescent="0.25">
      <c r="A7" s="81"/>
      <c r="B7" s="79" t="s">
        <v>30</v>
      </c>
      <c r="C7" s="75">
        <v>25</v>
      </c>
      <c r="D7" s="75">
        <v>1</v>
      </c>
      <c r="E7" s="75">
        <v>4</v>
      </c>
      <c r="F7" s="75">
        <v>0</v>
      </c>
      <c r="G7" s="82">
        <f t="shared" si="0"/>
        <v>30</v>
      </c>
    </row>
    <row r="8" spans="1:8" ht="25.5" customHeight="1" x14ac:dyDescent="0.25">
      <c r="A8" s="49" t="s">
        <v>104</v>
      </c>
      <c r="B8" s="49"/>
      <c r="C8" s="49"/>
      <c r="D8" s="49"/>
      <c r="E8" s="49"/>
      <c r="F8" s="49"/>
      <c r="G8" s="49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E706-17C8-46C5-ACB1-CE33083B8999}">
  <dimension ref="A1:N25"/>
  <sheetViews>
    <sheetView zoomScale="70" zoomScaleNormal="70" workbookViewId="0">
      <selection activeCell="I7" sqref="I7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50" t="s">
        <v>47</v>
      </c>
      <c r="B1" s="50"/>
      <c r="C1" s="50"/>
      <c r="D1" s="50"/>
      <c r="E1" s="50"/>
      <c r="F1" s="50"/>
      <c r="G1" s="50"/>
      <c r="I1" s="17"/>
      <c r="J1" s="17"/>
      <c r="K1" s="17"/>
      <c r="L1" s="17"/>
    </row>
    <row r="2" spans="1:12" s="1" customFormat="1" ht="39.75" customHeight="1" x14ac:dyDescent="0.25">
      <c r="A2" s="86" t="s">
        <v>37</v>
      </c>
      <c r="B2" s="86"/>
      <c r="C2" s="86"/>
      <c r="D2" s="86"/>
      <c r="E2" s="86"/>
      <c r="F2" s="86"/>
      <c r="G2" s="86"/>
      <c r="I2" s="90" t="s">
        <v>179</v>
      </c>
      <c r="J2" s="91"/>
      <c r="K2" s="91"/>
      <c r="L2" s="92"/>
    </row>
    <row r="3" spans="1:12" s="1" customFormat="1" ht="15" x14ac:dyDescent="0.25">
      <c r="A3" s="81" t="s">
        <v>36</v>
      </c>
      <c r="B3" s="81" t="s">
        <v>0</v>
      </c>
      <c r="C3" s="81">
        <v>2023</v>
      </c>
      <c r="D3" s="81"/>
      <c r="E3" s="81"/>
      <c r="F3" s="81"/>
      <c r="G3" s="81"/>
      <c r="I3" s="93" t="s">
        <v>41</v>
      </c>
      <c r="J3" s="104" t="s">
        <v>42</v>
      </c>
      <c r="K3" s="105"/>
      <c r="L3" s="94" t="s">
        <v>1</v>
      </c>
    </row>
    <row r="4" spans="1:12" s="1" customFormat="1" ht="15" x14ac:dyDescent="0.25">
      <c r="A4" s="81"/>
      <c r="B4" s="81"/>
      <c r="C4" s="82" t="s">
        <v>43</v>
      </c>
      <c r="D4" s="82" t="s">
        <v>44</v>
      </c>
      <c r="E4" s="82" t="s">
        <v>45</v>
      </c>
      <c r="F4" s="82" t="s">
        <v>46</v>
      </c>
      <c r="G4" s="82" t="s">
        <v>1</v>
      </c>
      <c r="I4" s="95"/>
      <c r="J4" s="94" t="s">
        <v>39</v>
      </c>
      <c r="K4" s="94" t="s">
        <v>40</v>
      </c>
      <c r="L4" s="94"/>
    </row>
    <row r="5" spans="1:12" s="1" customFormat="1" ht="30.75" customHeight="1" x14ac:dyDescent="0.25">
      <c r="A5" s="81" t="s">
        <v>34</v>
      </c>
      <c r="B5" s="79" t="s">
        <v>31</v>
      </c>
      <c r="C5" s="75">
        <v>7</v>
      </c>
      <c r="D5" s="75">
        <v>10</v>
      </c>
      <c r="E5" s="75">
        <v>8</v>
      </c>
      <c r="F5" s="75">
        <v>0</v>
      </c>
      <c r="G5" s="82">
        <f>SUM(C5:F5)</f>
        <v>25</v>
      </c>
      <c r="I5" s="103" t="s">
        <v>172</v>
      </c>
      <c r="J5" s="75">
        <v>24</v>
      </c>
      <c r="K5" s="75">
        <v>27</v>
      </c>
      <c r="L5" s="75">
        <f>SUM(J5:K5)</f>
        <v>51</v>
      </c>
    </row>
    <row r="6" spans="1:12" s="1" customFormat="1" ht="30.75" customHeight="1" x14ac:dyDescent="0.25">
      <c r="A6" s="81"/>
      <c r="B6" s="79" t="s">
        <v>32</v>
      </c>
      <c r="C6" s="75">
        <v>180</v>
      </c>
      <c r="D6" s="75">
        <v>759</v>
      </c>
      <c r="E6" s="75">
        <v>360</v>
      </c>
      <c r="F6" s="75">
        <v>0</v>
      </c>
      <c r="G6" s="82">
        <f>SUM(C6:F6)</f>
        <v>1299</v>
      </c>
      <c r="I6" s="79" t="s">
        <v>173</v>
      </c>
      <c r="J6" s="75">
        <v>7</v>
      </c>
      <c r="K6" s="75">
        <v>16</v>
      </c>
      <c r="L6" s="75">
        <f t="shared" ref="L6:L11" si="0">SUM(J6:K6)</f>
        <v>23</v>
      </c>
    </row>
    <row r="7" spans="1:12" s="1" customFormat="1" ht="30.75" customHeight="1" x14ac:dyDescent="0.25">
      <c r="A7" s="96"/>
      <c r="B7" s="96"/>
      <c r="C7" s="96"/>
      <c r="D7" s="96"/>
      <c r="E7" s="96"/>
      <c r="F7" s="96"/>
      <c r="G7" s="96"/>
      <c r="I7" s="79" t="s">
        <v>174</v>
      </c>
      <c r="J7" s="75">
        <v>17</v>
      </c>
      <c r="K7" s="75">
        <v>51</v>
      </c>
      <c r="L7" s="75">
        <f t="shared" si="0"/>
        <v>68</v>
      </c>
    </row>
    <row r="8" spans="1:12" s="1" customFormat="1" ht="30.75" customHeight="1" x14ac:dyDescent="0.25">
      <c r="A8" s="96"/>
      <c r="B8" s="96"/>
      <c r="C8" s="96"/>
      <c r="D8" s="96"/>
      <c r="E8" s="96"/>
      <c r="F8" s="96"/>
      <c r="G8" s="96"/>
      <c r="I8" s="79" t="s">
        <v>175</v>
      </c>
      <c r="J8" s="75">
        <v>33</v>
      </c>
      <c r="K8" s="75">
        <v>127</v>
      </c>
      <c r="L8" s="75">
        <f t="shared" si="0"/>
        <v>160</v>
      </c>
    </row>
    <row r="9" spans="1:12" s="1" customFormat="1" ht="30.75" customHeight="1" x14ac:dyDescent="0.25">
      <c r="A9" s="96"/>
      <c r="B9" s="96"/>
      <c r="C9" s="96"/>
      <c r="D9" s="96"/>
      <c r="E9" s="96"/>
      <c r="F9" s="96"/>
      <c r="G9" s="96"/>
      <c r="I9" s="79" t="s">
        <v>176</v>
      </c>
      <c r="J9" s="75">
        <v>12</v>
      </c>
      <c r="K9" s="75">
        <v>30</v>
      </c>
      <c r="L9" s="75">
        <f t="shared" si="0"/>
        <v>42</v>
      </c>
    </row>
    <row r="10" spans="1:12" s="1" customFormat="1" ht="30.75" customHeight="1" x14ac:dyDescent="0.25">
      <c r="A10" s="96"/>
      <c r="E10" s="96"/>
      <c r="F10" s="96"/>
      <c r="G10" s="96"/>
      <c r="I10" s="79" t="s">
        <v>177</v>
      </c>
      <c r="J10" s="75">
        <v>5</v>
      </c>
      <c r="K10" s="75">
        <v>9</v>
      </c>
      <c r="L10" s="75">
        <f t="shared" si="0"/>
        <v>14</v>
      </c>
    </row>
    <row r="11" spans="1:12" s="1" customFormat="1" ht="30.75" customHeight="1" x14ac:dyDescent="0.25">
      <c r="A11" s="96"/>
      <c r="E11" s="96"/>
      <c r="F11" s="96"/>
      <c r="G11" s="96"/>
      <c r="I11" s="89" t="s">
        <v>178</v>
      </c>
      <c r="J11" s="75">
        <v>1</v>
      </c>
      <c r="K11" s="75">
        <v>1</v>
      </c>
      <c r="L11" s="75">
        <f t="shared" si="0"/>
        <v>2</v>
      </c>
    </row>
    <row r="12" spans="1:12" s="1" customFormat="1" ht="30.75" customHeight="1" x14ac:dyDescent="0.25">
      <c r="I12" s="97" t="s">
        <v>1</v>
      </c>
      <c r="J12" s="94">
        <f>SUM(J5:J11)</f>
        <v>99</v>
      </c>
      <c r="K12" s="94">
        <f>SUM(K5:K11)</f>
        <v>261</v>
      </c>
      <c r="L12" s="94">
        <f>SUM(L5:L11)</f>
        <v>360</v>
      </c>
    </row>
    <row r="13" spans="1:12" s="1" customFormat="1" ht="30.75" customHeight="1" x14ac:dyDescent="0.25">
      <c r="I13" s="98" t="s">
        <v>180</v>
      </c>
      <c r="J13" s="98"/>
      <c r="K13" s="98"/>
      <c r="L13" s="98"/>
    </row>
    <row r="14" spans="1:12" s="1" customFormat="1" ht="30.75" customHeight="1" x14ac:dyDescent="0.25"/>
    <row r="15" spans="1:12" s="1" customFormat="1" ht="30.75" customHeight="1" x14ac:dyDescent="0.25">
      <c r="B15" s="83" t="s">
        <v>63</v>
      </c>
      <c r="C15" s="83"/>
      <c r="D15" s="83"/>
    </row>
    <row r="16" spans="1:12" s="1" customFormat="1" ht="30.75" customHeight="1" x14ac:dyDescent="0.25">
      <c r="B16" s="99" t="s">
        <v>41</v>
      </c>
      <c r="C16" s="83" t="s">
        <v>49</v>
      </c>
      <c r="D16" s="83"/>
    </row>
    <row r="17" spans="2:4" s="1" customFormat="1" ht="30.75" customHeight="1" x14ac:dyDescent="0.25">
      <c r="B17" s="100" t="s">
        <v>62</v>
      </c>
      <c r="C17" s="83">
        <v>8</v>
      </c>
      <c r="D17" s="83"/>
    </row>
    <row r="18" spans="2:4" s="1" customFormat="1" ht="30.75" customHeight="1" x14ac:dyDescent="0.25">
      <c r="B18" s="100" t="s">
        <v>69</v>
      </c>
      <c r="C18" s="83">
        <v>0</v>
      </c>
      <c r="D18" s="83"/>
    </row>
    <row r="19" spans="2:4" s="1" customFormat="1" ht="36.75" customHeight="1" x14ac:dyDescent="0.25">
      <c r="B19" s="100" t="s">
        <v>123</v>
      </c>
      <c r="C19" s="101">
        <v>0</v>
      </c>
      <c r="D19" s="102"/>
    </row>
    <row r="20" spans="2:4" s="1" customFormat="1" ht="36.75" customHeight="1" x14ac:dyDescent="0.25">
      <c r="B20" s="100" t="s">
        <v>1</v>
      </c>
      <c r="C20" s="83">
        <f>SUM(C17:D19)</f>
        <v>8</v>
      </c>
      <c r="D20" s="83"/>
    </row>
    <row r="21" spans="2:4" s="1" customFormat="1" ht="36.75" customHeight="1" x14ac:dyDescent="0.25"/>
    <row r="22" spans="2:4" s="1" customFormat="1" ht="36.75" customHeight="1" x14ac:dyDescent="0.25"/>
    <row r="23" spans="2:4" ht="36.75" customHeight="1" x14ac:dyDescent="0.25"/>
    <row r="24" spans="2:4" ht="36.75" customHeight="1" x14ac:dyDescent="0.25"/>
    <row r="25" spans="2:4" ht="21" customHeight="1" x14ac:dyDescent="0.25"/>
  </sheetData>
  <mergeCells count="15">
    <mergeCell ref="I3:I4"/>
    <mergeCell ref="I2:L2"/>
    <mergeCell ref="J3:K3"/>
    <mergeCell ref="A5:A6"/>
    <mergeCell ref="A1:G1"/>
    <mergeCell ref="A2:G2"/>
    <mergeCell ref="A3:A4"/>
    <mergeCell ref="B3:B4"/>
    <mergeCell ref="C3:G3"/>
    <mergeCell ref="B15:D15"/>
    <mergeCell ref="C16:D16"/>
    <mergeCell ref="C17:D17"/>
    <mergeCell ref="C18:D18"/>
    <mergeCell ref="C20:D20"/>
    <mergeCell ref="C19:D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zoomScale="90" zoomScaleNormal="90" workbookViewId="0">
      <selection activeCell="B17" sqref="B17"/>
    </sheetView>
  </sheetViews>
  <sheetFormatPr baseColWidth="10" defaultColWidth="0" defaultRowHeight="15" x14ac:dyDescent="0.25"/>
  <cols>
    <col min="1" max="1" width="43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8" width="0" style="1" hidden="1" customWidth="1"/>
    <col min="9" max="11" width="0" style="1" hidden="1"/>
    <col min="12" max="16384" width="11.42578125" style="1" hidden="1"/>
  </cols>
  <sheetData>
    <row r="1" spans="1:6" ht="52.5" customHeight="1" x14ac:dyDescent="0.25">
      <c r="A1" s="55" t="s">
        <v>47</v>
      </c>
      <c r="B1" s="55"/>
      <c r="C1" s="55"/>
      <c r="D1" s="55"/>
      <c r="E1" s="55"/>
      <c r="F1" s="55"/>
    </row>
    <row r="2" spans="1:6" ht="42" customHeight="1" x14ac:dyDescent="0.25">
      <c r="A2" s="56" t="s">
        <v>127</v>
      </c>
      <c r="B2" s="56"/>
      <c r="C2" s="56"/>
      <c r="D2" s="56"/>
      <c r="E2" s="56"/>
      <c r="F2" s="56"/>
    </row>
    <row r="3" spans="1:6" x14ac:dyDescent="0.25">
      <c r="A3" s="52" t="s">
        <v>51</v>
      </c>
      <c r="B3" s="54" t="s">
        <v>42</v>
      </c>
      <c r="C3" s="54"/>
      <c r="D3" s="54"/>
      <c r="E3" s="54"/>
      <c r="F3" s="57" t="s">
        <v>1</v>
      </c>
    </row>
    <row r="4" spans="1:6" s="5" customFormat="1" x14ac:dyDescent="0.25">
      <c r="A4" s="53"/>
      <c r="B4" s="18" t="s">
        <v>39</v>
      </c>
      <c r="C4" s="18" t="s">
        <v>59</v>
      </c>
      <c r="D4" s="18" t="s">
        <v>40</v>
      </c>
      <c r="E4" s="18" t="s">
        <v>59</v>
      </c>
      <c r="F4" s="58"/>
    </row>
    <row r="5" spans="1:6" ht="21" customHeight="1" x14ac:dyDescent="0.25">
      <c r="A5" s="19" t="s">
        <v>128</v>
      </c>
      <c r="B5" s="20">
        <v>22</v>
      </c>
      <c r="C5" s="21">
        <f>B5/$F$5</f>
        <v>0.57894736842105265</v>
      </c>
      <c r="D5" s="20">
        <v>16</v>
      </c>
      <c r="E5" s="21">
        <f>D5/$F$5</f>
        <v>0.42105263157894735</v>
      </c>
      <c r="F5" s="22">
        <f>B5+D5</f>
        <v>38</v>
      </c>
    </row>
    <row r="6" spans="1:6" ht="21" customHeight="1" x14ac:dyDescent="0.25">
      <c r="A6" s="19" t="s">
        <v>129</v>
      </c>
      <c r="B6" s="20">
        <v>26</v>
      </c>
      <c r="C6" s="21">
        <f>B6/F6</f>
        <v>0.66666666666666663</v>
      </c>
      <c r="D6" s="20">
        <v>13</v>
      </c>
      <c r="E6" s="21">
        <f>D6/$F$6</f>
        <v>0.33333333333333331</v>
      </c>
      <c r="F6" s="22">
        <f>B6+D6</f>
        <v>39</v>
      </c>
    </row>
    <row r="7" spans="1:6" ht="21" customHeight="1" x14ac:dyDescent="0.25">
      <c r="A7" s="19" t="s">
        <v>130</v>
      </c>
      <c r="B7" s="20">
        <v>14</v>
      </c>
      <c r="C7" s="21">
        <f>B7/$F$5</f>
        <v>0.36842105263157893</v>
      </c>
      <c r="D7" s="20">
        <v>5</v>
      </c>
      <c r="E7" s="21">
        <f>D7/$F$7</f>
        <v>0.26315789473684209</v>
      </c>
      <c r="F7" s="22">
        <f>B7+D7</f>
        <v>19</v>
      </c>
    </row>
    <row r="8" spans="1:6" ht="23.25" customHeight="1" x14ac:dyDescent="0.25">
      <c r="A8" s="23" t="s">
        <v>1</v>
      </c>
      <c r="B8" s="24">
        <f>SUM(B5:B7)</f>
        <v>62</v>
      </c>
      <c r="C8" s="25"/>
      <c r="D8" s="24">
        <f t="shared" ref="D8:F8" si="0">SUM(D5:D7)</f>
        <v>34</v>
      </c>
      <c r="E8" s="26"/>
      <c r="F8" s="24">
        <f t="shared" si="0"/>
        <v>96</v>
      </c>
    </row>
    <row r="9" spans="1:6" ht="27" customHeight="1" x14ac:dyDescent="0.25">
      <c r="A9" s="51" t="s">
        <v>107</v>
      </c>
      <c r="B9" s="51"/>
      <c r="C9" s="51"/>
      <c r="D9" s="51"/>
      <c r="E9" s="51"/>
      <c r="F9" s="51"/>
    </row>
    <row r="23" ht="20.25" customHeight="1" x14ac:dyDescent="0.25"/>
  </sheetData>
  <mergeCells count="6">
    <mergeCell ref="A3:A4"/>
    <mergeCell ref="B3:E3"/>
    <mergeCell ref="A1:F1"/>
    <mergeCell ref="F3:F4"/>
    <mergeCell ref="A2:F2"/>
    <mergeCell ref="A9:F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zoomScaleNormal="100" workbookViewId="0">
      <selection activeCell="A17" sqref="A17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61" t="s">
        <v>47</v>
      </c>
      <c r="B1" s="61"/>
      <c r="C1" s="4"/>
      <c r="D1" s="4"/>
      <c r="E1" s="4"/>
      <c r="F1" s="4"/>
      <c r="G1" s="4"/>
      <c r="H1" s="4"/>
    </row>
    <row r="2" spans="1:8" ht="32.25" customHeight="1" x14ac:dyDescent="0.25">
      <c r="A2" s="55"/>
      <c r="B2" s="55"/>
      <c r="C2" s="4"/>
      <c r="D2" s="4"/>
      <c r="E2" s="4"/>
      <c r="F2" s="4"/>
      <c r="G2" s="4"/>
      <c r="H2" s="4"/>
    </row>
    <row r="3" spans="1:8" ht="42" customHeight="1" x14ac:dyDescent="0.25">
      <c r="A3" s="56" t="s">
        <v>131</v>
      </c>
      <c r="B3" s="56"/>
      <c r="C3"/>
    </row>
    <row r="4" spans="1:8" ht="30" customHeight="1" x14ac:dyDescent="0.25">
      <c r="A4" s="157" t="s">
        <v>48</v>
      </c>
      <c r="B4" s="158" t="s">
        <v>49</v>
      </c>
      <c r="C4"/>
    </row>
    <row r="5" spans="1:8" ht="19.5" customHeight="1" x14ac:dyDescent="0.25">
      <c r="A5" s="19" t="s">
        <v>50</v>
      </c>
      <c r="B5" s="20">
        <v>77</v>
      </c>
      <c r="C5"/>
    </row>
    <row r="6" spans="1:8" ht="15.75" customHeight="1" x14ac:dyDescent="0.25">
      <c r="A6" s="19" t="s">
        <v>79</v>
      </c>
      <c r="B6" s="20">
        <v>7</v>
      </c>
      <c r="C6"/>
    </row>
    <row r="7" spans="1:8" ht="18.75" customHeight="1" x14ac:dyDescent="0.25">
      <c r="A7" s="19" t="s">
        <v>80</v>
      </c>
      <c r="B7" s="20">
        <v>12</v>
      </c>
      <c r="C7"/>
    </row>
    <row r="8" spans="1:8" ht="12.75" customHeight="1" x14ac:dyDescent="0.25">
      <c r="A8" s="19" t="s">
        <v>119</v>
      </c>
      <c r="B8" s="20">
        <v>0</v>
      </c>
      <c r="C8"/>
    </row>
    <row r="9" spans="1:8" ht="33" customHeight="1" x14ac:dyDescent="0.25">
      <c r="A9" s="157" t="s">
        <v>1</v>
      </c>
      <c r="B9" s="158">
        <f>SUM(B5:B8)</f>
        <v>96</v>
      </c>
      <c r="C9"/>
    </row>
    <row r="10" spans="1:8" ht="22.5" customHeight="1" x14ac:dyDescent="0.25">
      <c r="A10" s="60" t="s">
        <v>108</v>
      </c>
      <c r="B10" s="60"/>
      <c r="C10"/>
    </row>
    <row r="11" spans="1:8" ht="27" customHeight="1" x14ac:dyDescent="0.25">
      <c r="A11" s="59"/>
      <c r="B11" s="59"/>
      <c r="C11" s="59"/>
    </row>
  </sheetData>
  <mergeCells count="4">
    <mergeCell ref="A3:B3"/>
    <mergeCell ref="A11:C11"/>
    <mergeCell ref="A10:B10"/>
    <mergeCell ref="A1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zoomScale="80" zoomScaleNormal="80" workbookViewId="0">
      <selection activeCell="D40" sqref="D40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6" ht="65.25" customHeight="1" x14ac:dyDescent="0.25">
      <c r="A1" s="64" t="s">
        <v>47</v>
      </c>
      <c r="B1" s="64"/>
      <c r="C1" s="64"/>
      <c r="D1" s="64"/>
      <c r="E1" s="64"/>
    </row>
    <row r="2" spans="1:6" ht="46.5" customHeight="1" x14ac:dyDescent="0.25">
      <c r="A2" s="56" t="s">
        <v>132</v>
      </c>
      <c r="B2" s="56"/>
      <c r="C2" s="56"/>
      <c r="D2" s="56"/>
      <c r="E2" s="56"/>
    </row>
    <row r="3" spans="1:6" ht="15" customHeight="1" x14ac:dyDescent="0.25">
      <c r="A3" s="52" t="s">
        <v>53</v>
      </c>
      <c r="B3" s="63" t="s">
        <v>42</v>
      </c>
      <c r="C3" s="63"/>
      <c r="D3" s="63"/>
      <c r="E3" s="65" t="s">
        <v>1</v>
      </c>
    </row>
    <row r="4" spans="1:6" x14ac:dyDescent="0.25">
      <c r="A4" s="53"/>
      <c r="B4" s="27" t="s">
        <v>40</v>
      </c>
      <c r="C4" s="27" t="s">
        <v>39</v>
      </c>
      <c r="D4" s="27" t="s">
        <v>52</v>
      </c>
      <c r="E4" s="66"/>
    </row>
    <row r="5" spans="1:6" x14ac:dyDescent="0.25">
      <c r="A5" s="32" t="s">
        <v>137</v>
      </c>
      <c r="B5" s="2">
        <v>3</v>
      </c>
      <c r="C5" s="2">
        <v>11</v>
      </c>
      <c r="D5" s="2"/>
      <c r="E5" s="2">
        <f>SUM(B5:D5)</f>
        <v>14</v>
      </c>
      <c r="F5" s="28"/>
    </row>
    <row r="6" spans="1:6" x14ac:dyDescent="0.25">
      <c r="A6" s="32" t="s">
        <v>54</v>
      </c>
      <c r="B6" s="2">
        <v>6</v>
      </c>
      <c r="C6" s="2">
        <v>4</v>
      </c>
      <c r="D6" s="2"/>
      <c r="E6" s="2">
        <f t="shared" ref="E6:E24" si="0">SUM(B6:D6)</f>
        <v>10</v>
      </c>
      <c r="F6" s="28"/>
    </row>
    <row r="7" spans="1:6" x14ac:dyDescent="0.25">
      <c r="A7" s="32" t="s">
        <v>138</v>
      </c>
      <c r="B7" s="2">
        <v>1</v>
      </c>
      <c r="C7" s="2">
        <v>1</v>
      </c>
      <c r="D7" s="2"/>
      <c r="E7" s="2">
        <f t="shared" si="0"/>
        <v>2</v>
      </c>
      <c r="F7" s="28"/>
    </row>
    <row r="8" spans="1:6" x14ac:dyDescent="0.25">
      <c r="A8" s="32" t="s">
        <v>139</v>
      </c>
      <c r="B8" s="2">
        <v>0</v>
      </c>
      <c r="C8" s="2">
        <v>1</v>
      </c>
      <c r="D8" s="2"/>
      <c r="E8" s="2">
        <f t="shared" si="0"/>
        <v>1</v>
      </c>
      <c r="F8" s="28"/>
    </row>
    <row r="9" spans="1:6" ht="14.25" customHeight="1" x14ac:dyDescent="0.25">
      <c r="A9" s="32" t="s">
        <v>61</v>
      </c>
      <c r="B9" s="2">
        <v>1</v>
      </c>
      <c r="C9" s="2">
        <v>7</v>
      </c>
      <c r="D9" s="2"/>
      <c r="E9" s="2">
        <f t="shared" si="0"/>
        <v>8</v>
      </c>
      <c r="F9" s="28"/>
    </row>
    <row r="10" spans="1:6" ht="14.25" customHeight="1" x14ac:dyDescent="0.25">
      <c r="A10" s="32" t="s">
        <v>140</v>
      </c>
      <c r="B10" s="2">
        <v>4</v>
      </c>
      <c r="C10" s="2">
        <v>9</v>
      </c>
      <c r="D10" s="2"/>
      <c r="E10" s="2">
        <f t="shared" si="0"/>
        <v>13</v>
      </c>
      <c r="F10" s="28"/>
    </row>
    <row r="11" spans="1:6" x14ac:dyDescent="0.25">
      <c r="A11" s="32" t="s">
        <v>81</v>
      </c>
      <c r="B11" s="2">
        <v>2</v>
      </c>
      <c r="C11" s="2">
        <v>1</v>
      </c>
      <c r="D11" s="2"/>
      <c r="E11" s="2">
        <f t="shared" si="0"/>
        <v>3</v>
      </c>
      <c r="F11" s="28"/>
    </row>
    <row r="12" spans="1:6" ht="14.25" customHeight="1" x14ac:dyDescent="0.25">
      <c r="A12" s="32" t="s">
        <v>55</v>
      </c>
      <c r="B12" s="2">
        <v>5</v>
      </c>
      <c r="C12" s="2">
        <v>4</v>
      </c>
      <c r="D12" s="2"/>
      <c r="E12" s="2">
        <f t="shared" si="0"/>
        <v>9</v>
      </c>
      <c r="F12" s="28"/>
    </row>
    <row r="13" spans="1:6" x14ac:dyDescent="0.25">
      <c r="A13" s="32" t="s">
        <v>141</v>
      </c>
      <c r="B13" s="2">
        <v>0</v>
      </c>
      <c r="C13" s="2">
        <v>1</v>
      </c>
      <c r="D13" s="2"/>
      <c r="E13" s="2">
        <f t="shared" si="0"/>
        <v>1</v>
      </c>
      <c r="F13" s="28"/>
    </row>
    <row r="14" spans="1:6" x14ac:dyDescent="0.25">
      <c r="A14" s="32" t="s">
        <v>142</v>
      </c>
      <c r="B14" s="2">
        <v>0</v>
      </c>
      <c r="C14" s="2">
        <v>3</v>
      </c>
      <c r="D14" s="2"/>
      <c r="E14" s="2">
        <f t="shared" si="0"/>
        <v>3</v>
      </c>
      <c r="F14" s="28"/>
    </row>
    <row r="15" spans="1:6" x14ac:dyDescent="0.25">
      <c r="A15" s="32" t="s">
        <v>82</v>
      </c>
      <c r="B15" s="2">
        <v>1</v>
      </c>
      <c r="C15" s="2">
        <v>0</v>
      </c>
      <c r="D15" s="2"/>
      <c r="E15" s="2">
        <f>SUM(B15:D15)</f>
        <v>1</v>
      </c>
      <c r="F15" s="28"/>
    </row>
    <row r="16" spans="1:6" x14ac:dyDescent="0.25">
      <c r="A16" s="32" t="s">
        <v>143</v>
      </c>
      <c r="B16" s="2">
        <v>2</v>
      </c>
      <c r="C16" s="2">
        <v>1</v>
      </c>
      <c r="D16" s="2"/>
      <c r="E16" s="2">
        <f t="shared" si="0"/>
        <v>3</v>
      </c>
      <c r="F16" s="28"/>
    </row>
    <row r="17" spans="1:6" x14ac:dyDescent="0.25">
      <c r="A17" s="32" t="s">
        <v>144</v>
      </c>
      <c r="B17" s="159">
        <v>0</v>
      </c>
      <c r="C17" s="159">
        <v>2</v>
      </c>
      <c r="D17" s="159"/>
      <c r="E17" s="159">
        <f t="shared" si="0"/>
        <v>2</v>
      </c>
      <c r="F17" s="28"/>
    </row>
    <row r="18" spans="1:6" x14ac:dyDescent="0.25">
      <c r="A18" s="32" t="s">
        <v>56</v>
      </c>
      <c r="B18" s="2">
        <v>4</v>
      </c>
      <c r="C18" s="2">
        <v>6</v>
      </c>
      <c r="D18" s="2"/>
      <c r="E18" s="2">
        <f t="shared" si="0"/>
        <v>10</v>
      </c>
      <c r="F18" s="28"/>
    </row>
    <row r="19" spans="1:6" x14ac:dyDescent="0.25">
      <c r="A19" s="32" t="s">
        <v>83</v>
      </c>
      <c r="B19" s="2">
        <v>2</v>
      </c>
      <c r="C19" s="2">
        <v>0</v>
      </c>
      <c r="D19" s="2"/>
      <c r="E19" s="2">
        <f t="shared" si="0"/>
        <v>2</v>
      </c>
      <c r="F19" s="28"/>
    </row>
    <row r="20" spans="1:6" x14ac:dyDescent="0.25">
      <c r="A20" s="32" t="s">
        <v>145</v>
      </c>
      <c r="B20" s="2">
        <v>0</v>
      </c>
      <c r="C20" s="2">
        <v>1</v>
      </c>
      <c r="D20" s="2"/>
      <c r="E20" s="2">
        <f t="shared" si="0"/>
        <v>1</v>
      </c>
      <c r="F20" s="28"/>
    </row>
    <row r="21" spans="1:6" x14ac:dyDescent="0.25">
      <c r="A21" s="32" t="s">
        <v>57</v>
      </c>
      <c r="B21" s="2">
        <v>2</v>
      </c>
      <c r="C21" s="2">
        <v>5</v>
      </c>
      <c r="D21" s="2"/>
      <c r="E21" s="2">
        <f t="shared" si="0"/>
        <v>7</v>
      </c>
      <c r="F21" s="28"/>
    </row>
    <row r="22" spans="1:6" x14ac:dyDescent="0.25">
      <c r="A22" s="32" t="s">
        <v>58</v>
      </c>
      <c r="B22" s="2">
        <v>1</v>
      </c>
      <c r="C22" s="2">
        <v>2</v>
      </c>
      <c r="D22" s="2"/>
      <c r="E22" s="2">
        <f t="shared" si="0"/>
        <v>3</v>
      </c>
      <c r="F22" s="28"/>
    </row>
    <row r="23" spans="1:6" x14ac:dyDescent="0.25">
      <c r="A23" s="32" t="s">
        <v>120</v>
      </c>
      <c r="B23" s="2">
        <v>1</v>
      </c>
      <c r="C23" s="2">
        <v>0</v>
      </c>
      <c r="D23" s="2"/>
      <c r="E23" s="2">
        <f t="shared" si="0"/>
        <v>1</v>
      </c>
      <c r="F23" s="28"/>
    </row>
    <row r="24" spans="1:6" x14ac:dyDescent="0.25">
      <c r="A24" s="32" t="s">
        <v>146</v>
      </c>
      <c r="B24" s="2">
        <v>0</v>
      </c>
      <c r="C24" s="2">
        <v>2</v>
      </c>
      <c r="D24" s="2"/>
      <c r="E24" s="2">
        <f t="shared" si="0"/>
        <v>2</v>
      </c>
      <c r="F24" s="28"/>
    </row>
    <row r="25" spans="1:6" x14ac:dyDescent="0.25">
      <c r="A25" s="27" t="s">
        <v>1</v>
      </c>
      <c r="B25" s="29">
        <f>SUM(B5:B24)</f>
        <v>35</v>
      </c>
      <c r="C25" s="29">
        <f>SUM(C5:C24)</f>
        <v>61</v>
      </c>
      <c r="D25" s="29">
        <v>0</v>
      </c>
      <c r="E25" s="29">
        <f>B25+C25+D25</f>
        <v>96</v>
      </c>
    </row>
    <row r="26" spans="1:6" ht="15" customHeight="1" x14ac:dyDescent="0.25">
      <c r="A26" s="62" t="s">
        <v>109</v>
      </c>
      <c r="B26" s="62"/>
      <c r="C26" s="62"/>
      <c r="D26" s="62"/>
      <c r="E26" s="62"/>
    </row>
  </sheetData>
  <mergeCells count="6">
    <mergeCell ref="A26:E26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6"/>
  <sheetViews>
    <sheetView zoomScale="80" zoomScaleNormal="80" workbookViewId="0">
      <selection activeCell="A26" sqref="A26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61" t="s">
        <v>47</v>
      </c>
      <c r="B1" s="61"/>
      <c r="C1" s="61"/>
      <c r="D1" s="61"/>
      <c r="E1" s="61"/>
      <c r="F1" s="4"/>
      <c r="G1" s="4"/>
    </row>
    <row r="2" spans="1:7" ht="29.25" customHeight="1" x14ac:dyDescent="0.25">
      <c r="A2" s="67" t="s">
        <v>133</v>
      </c>
      <c r="B2" s="67"/>
      <c r="C2" s="7"/>
      <c r="D2" s="7"/>
    </row>
    <row r="3" spans="1:7" ht="27.75" customHeight="1" x14ac:dyDescent="0.25">
      <c r="A3" s="31" t="s">
        <v>84</v>
      </c>
      <c r="B3" s="27" t="s">
        <v>49</v>
      </c>
      <c r="C3" s="8"/>
      <c r="D3" s="8"/>
    </row>
    <row r="4" spans="1:7" ht="23.25" customHeight="1" x14ac:dyDescent="0.25">
      <c r="A4" s="39" t="s">
        <v>147</v>
      </c>
      <c r="B4" s="2">
        <v>40</v>
      </c>
      <c r="D4" s="5"/>
    </row>
    <row r="5" spans="1:7" ht="23.25" customHeight="1" x14ac:dyDescent="0.25">
      <c r="A5" s="39" t="s">
        <v>148</v>
      </c>
      <c r="B5" s="2">
        <v>2</v>
      </c>
      <c r="D5" s="5"/>
    </row>
    <row r="6" spans="1:7" ht="23.25" customHeight="1" x14ac:dyDescent="0.25">
      <c r="A6" s="39" t="s">
        <v>149</v>
      </c>
      <c r="B6" s="2">
        <v>8</v>
      </c>
      <c r="D6" s="5"/>
    </row>
    <row r="7" spans="1:7" ht="23.25" customHeight="1" x14ac:dyDescent="0.25">
      <c r="A7" s="39" t="s">
        <v>150</v>
      </c>
      <c r="B7" s="2">
        <v>1</v>
      </c>
      <c r="D7" s="5"/>
    </row>
    <row r="8" spans="1:7" ht="21" customHeight="1" x14ac:dyDescent="0.25">
      <c r="A8" s="39" t="s">
        <v>151</v>
      </c>
      <c r="B8" s="2">
        <v>1</v>
      </c>
      <c r="D8" s="5"/>
    </row>
    <row r="9" spans="1:7" ht="27" customHeight="1" x14ac:dyDescent="0.25">
      <c r="A9" s="39" t="s">
        <v>152</v>
      </c>
      <c r="B9" s="2">
        <v>9</v>
      </c>
      <c r="D9" s="5"/>
    </row>
    <row r="10" spans="1:7" ht="27" customHeight="1" x14ac:dyDescent="0.25">
      <c r="A10" s="39" t="s">
        <v>153</v>
      </c>
      <c r="B10" s="2">
        <v>3</v>
      </c>
      <c r="D10" s="5"/>
    </row>
    <row r="11" spans="1:7" ht="27" customHeight="1" x14ac:dyDescent="0.25">
      <c r="A11" s="39" t="s">
        <v>154</v>
      </c>
      <c r="B11" s="2">
        <v>1</v>
      </c>
      <c r="D11" s="5"/>
    </row>
    <row r="12" spans="1:7" ht="39" customHeight="1" x14ac:dyDescent="0.25">
      <c r="A12" s="39" t="s">
        <v>155</v>
      </c>
      <c r="B12" s="2">
        <v>5</v>
      </c>
      <c r="D12" s="5"/>
    </row>
    <row r="13" spans="1:7" ht="24.75" customHeight="1" x14ac:dyDescent="0.25">
      <c r="A13" s="39" t="s">
        <v>156</v>
      </c>
      <c r="B13" s="2">
        <v>4</v>
      </c>
      <c r="D13" s="5"/>
    </row>
    <row r="14" spans="1:7" ht="24.75" customHeight="1" x14ac:dyDescent="0.25">
      <c r="A14" s="39" t="s">
        <v>157</v>
      </c>
      <c r="B14" s="2">
        <v>4</v>
      </c>
      <c r="D14" s="5"/>
    </row>
    <row r="15" spans="1:7" ht="24.75" customHeight="1" x14ac:dyDescent="0.25">
      <c r="A15" s="39" t="s">
        <v>158</v>
      </c>
      <c r="B15" s="2">
        <v>3</v>
      </c>
      <c r="D15" s="5"/>
    </row>
    <row r="16" spans="1:7" ht="24.75" customHeight="1" x14ac:dyDescent="0.25">
      <c r="A16" s="39" t="s">
        <v>159</v>
      </c>
      <c r="B16" s="2">
        <v>2</v>
      </c>
      <c r="D16" s="5"/>
    </row>
    <row r="17" spans="1:4" ht="24.75" customHeight="1" x14ac:dyDescent="0.25">
      <c r="A17" s="39" t="s">
        <v>160</v>
      </c>
      <c r="B17" s="2">
        <v>4</v>
      </c>
      <c r="D17" s="5"/>
    </row>
    <row r="18" spans="1:4" ht="24.75" customHeight="1" x14ac:dyDescent="0.25">
      <c r="A18" s="39" t="s">
        <v>161</v>
      </c>
      <c r="B18" s="2">
        <v>1</v>
      </c>
      <c r="D18" s="5"/>
    </row>
    <row r="19" spans="1:4" ht="21" customHeight="1" x14ac:dyDescent="0.25">
      <c r="A19" s="40" t="s">
        <v>162</v>
      </c>
      <c r="B19" s="41">
        <v>7</v>
      </c>
      <c r="D19" s="5"/>
    </row>
    <row r="20" spans="1:4" ht="21" customHeight="1" x14ac:dyDescent="0.25">
      <c r="A20" s="39" t="s">
        <v>163</v>
      </c>
      <c r="B20" s="2">
        <v>1</v>
      </c>
      <c r="D20" s="5"/>
    </row>
    <row r="21" spans="1:4" ht="21" customHeight="1" x14ac:dyDescent="0.25">
      <c r="A21" s="31" t="s">
        <v>1</v>
      </c>
      <c r="B21" s="27">
        <f>SUM(B4:B20)</f>
        <v>96</v>
      </c>
      <c r="D21" s="5"/>
    </row>
    <row r="22" spans="1:4" ht="21" customHeight="1" x14ac:dyDescent="0.25">
      <c r="A22" s="62" t="s">
        <v>109</v>
      </c>
      <c r="B22" s="62"/>
    </row>
    <row r="23" spans="1:4" ht="21" customHeight="1" x14ac:dyDescent="0.25"/>
    <row r="24" spans="1:4" ht="21" customHeight="1" x14ac:dyDescent="0.25"/>
    <row r="25" spans="1:4" ht="21" customHeight="1" x14ac:dyDescent="0.25"/>
    <row r="26" spans="1:4" ht="21" customHeight="1" x14ac:dyDescent="0.25"/>
    <row r="27" spans="1:4" ht="21" customHeight="1" x14ac:dyDescent="0.25"/>
    <row r="28" spans="1:4" ht="21" customHeight="1" x14ac:dyDescent="0.25"/>
    <row r="29" spans="1:4" ht="21" customHeight="1" x14ac:dyDescent="0.25"/>
    <row r="30" spans="1:4" ht="21" customHeight="1" x14ac:dyDescent="0.25"/>
    <row r="31" spans="1:4" ht="21" customHeight="1" x14ac:dyDescent="0.25"/>
    <row r="32" spans="1:4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3.25" customHeight="1" x14ac:dyDescent="0.25"/>
    <row r="58" ht="15.75" customHeight="1" x14ac:dyDescent="0.25"/>
    <row r="66" ht="15.75" customHeight="1" x14ac:dyDescent="0.25"/>
  </sheetData>
  <mergeCells count="3">
    <mergeCell ref="A2:B2"/>
    <mergeCell ref="A1:E1"/>
    <mergeCell ref="A22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2023-10-09T20:04:32Z</dcterms:modified>
</cp:coreProperties>
</file>