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PAGO DE FACTURA PROVEEDORES\PRESENTACION PORTAL EXCELL 2022\"/>
    </mc:Choice>
  </mc:AlternateContent>
  <bookViews>
    <workbookView xWindow="0" yWindow="0" windowWidth="28800" windowHeight="12435"/>
  </bookViews>
  <sheets>
    <sheet name="PAGO FACT. PROVEEDOR SEPT2O22" sheetId="2" r:id="rId1"/>
    <sheet name="Hoja1" sheetId="1" r:id="rId2"/>
  </sheets>
  <definedNames>
    <definedName name="_xlnm.Print_Area" localSheetId="0">'PAGO FACT. PROVEEDOR SEPT2O22'!$B$1:$L$92</definedName>
    <definedName name="_xlnm.Print_Titles" localSheetId="0">'PAGO FACT. PROVEEDOR SEPT2O22'!$1:$7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5" i="2" l="1"/>
  <c r="J25" i="2" l="1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85" i="2" l="1"/>
  <c r="N85" i="2" s="1"/>
</calcChain>
</file>

<file path=xl/sharedStrings.xml><?xml version="1.0" encoding="utf-8"?>
<sst xmlns="http://schemas.openxmlformats.org/spreadsheetml/2006/main" count="454" uniqueCount="349">
  <si>
    <t>OFICINA NACIONAL DE ESTADÍSTICA (ONE)</t>
  </si>
  <si>
    <t>CANT.</t>
  </si>
  <si>
    <t>PROVEEDOR</t>
  </si>
  <si>
    <t>RNC</t>
  </si>
  <si>
    <t>CONCEPTO</t>
  </si>
  <si>
    <t>FACTURA NO. (NCF)</t>
  </si>
  <si>
    <t>FECHA FACTURA</t>
  </si>
  <si>
    <t>MONTO FACTURADO</t>
  </si>
  <si>
    <t>FECHA FIN FACTURA</t>
  </si>
  <si>
    <t>MONTO PAGADO A LA FECHA</t>
  </si>
  <si>
    <t>MONTO PENDIENTE</t>
  </si>
  <si>
    <t>ESTADO</t>
  </si>
  <si>
    <t>COMPANIA DOMINICANA DE TELEFONOS C POR A</t>
  </si>
  <si>
    <t>101001577</t>
  </si>
  <si>
    <t>Completo</t>
  </si>
  <si>
    <t>Comercial Payan, SRL</t>
  </si>
  <si>
    <t>101108053</t>
  </si>
  <si>
    <t>Altice Dominicana, SA</t>
  </si>
  <si>
    <t>101618787</t>
  </si>
  <si>
    <t>HUMANO SEGUROS S A</t>
  </si>
  <si>
    <t>102017174</t>
  </si>
  <si>
    <t>completo</t>
  </si>
  <si>
    <t>TOTAL</t>
  </si>
  <si>
    <t>Suplidora Reysa, EIRL</t>
  </si>
  <si>
    <t>130887594</t>
  </si>
  <si>
    <t>101761581</t>
  </si>
  <si>
    <t>101893931</t>
  </si>
  <si>
    <t>MAPFRE Salud ARS, S.A.</t>
  </si>
  <si>
    <t>Offitek, SRL</t>
  </si>
  <si>
    <t xml:space="preserve"> </t>
  </si>
  <si>
    <t>401516454</t>
  </si>
  <si>
    <t>401037272</t>
  </si>
  <si>
    <t>GTG Industrial, SRL</t>
  </si>
  <si>
    <t>SEGURO NACIONAL DE SALUD</t>
  </si>
  <si>
    <t>CORPORACION DEL ACUEDUCTO Y ALCANTARILLADO DE SANTO DOMINGO</t>
  </si>
  <si>
    <t>130297118</t>
  </si>
  <si>
    <t>NO.LIB.</t>
  </si>
  <si>
    <t>00102447562</t>
  </si>
  <si>
    <t>101157382</t>
  </si>
  <si>
    <t>101855681</t>
  </si>
  <si>
    <t>Josefina Barinas Fabian De Canario</t>
  </si>
  <si>
    <t>COMPAÑIA IMPORTADORA K &amp;G  S .A</t>
  </si>
  <si>
    <t>Columbus Networks Dominicana, S.A</t>
  </si>
  <si>
    <t>GOBERNACION DEL EDIFICIO GUBERNAMENTAL JUAN PABLO DUARTE</t>
  </si>
  <si>
    <t>GOBERNACION PROVINCIAL SANTIAGO</t>
  </si>
  <si>
    <t>430056693</t>
  </si>
  <si>
    <t>*</t>
  </si>
  <si>
    <t>Santo Domingo Motors Company, SA</t>
  </si>
  <si>
    <t>Editora Hoy, SAS</t>
  </si>
  <si>
    <t>EMPRESA DISTRIBUIDORA DE ELECTRICIDAD DEL ESTE S A</t>
  </si>
  <si>
    <t>Cecomsa, SRL</t>
  </si>
  <si>
    <t>Springdale Comercial, SRL</t>
  </si>
  <si>
    <t>Xiomari Veloz D' Lujo Fiesta, SRL</t>
  </si>
  <si>
    <t>Demeero Constructora, SRL</t>
  </si>
  <si>
    <t>Malla Agency, SRL</t>
  </si>
  <si>
    <t>101008067</t>
  </si>
  <si>
    <t>101098376</t>
  </si>
  <si>
    <t>101820217</t>
  </si>
  <si>
    <t>102316163</t>
  </si>
  <si>
    <t>130951241</t>
  </si>
  <si>
    <t>131159494</t>
  </si>
  <si>
    <t>131472435</t>
  </si>
  <si>
    <t>131938078</t>
  </si>
  <si>
    <t>401509563</t>
  </si>
  <si>
    <t>B1500000014</t>
  </si>
  <si>
    <t>B1500000015</t>
  </si>
  <si>
    <t>3010</t>
  </si>
  <si>
    <t>2973</t>
  </si>
  <si>
    <t>2972</t>
  </si>
  <si>
    <t>2970</t>
  </si>
  <si>
    <t>2941</t>
  </si>
  <si>
    <t>2914</t>
  </si>
  <si>
    <t>2974</t>
  </si>
  <si>
    <t>2830</t>
  </si>
  <si>
    <t>2874</t>
  </si>
  <si>
    <t>2838</t>
  </si>
  <si>
    <t>2844</t>
  </si>
  <si>
    <t>2892</t>
  </si>
  <si>
    <t>3246</t>
  </si>
  <si>
    <t>2913</t>
  </si>
  <si>
    <t>2996</t>
  </si>
  <si>
    <t>3092</t>
  </si>
  <si>
    <t>2880</t>
  </si>
  <si>
    <t>3203</t>
  </si>
  <si>
    <t>3136</t>
  </si>
  <si>
    <t>3156</t>
  </si>
  <si>
    <t>2751</t>
  </si>
  <si>
    <t>2828</t>
  </si>
  <si>
    <t>3251</t>
  </si>
  <si>
    <t>3087</t>
  </si>
  <si>
    <t>3089</t>
  </si>
  <si>
    <t>3108</t>
  </si>
  <si>
    <t>2827</t>
  </si>
  <si>
    <t>3025</t>
  </si>
  <si>
    <t>3039</t>
  </si>
  <si>
    <t>3042</t>
  </si>
  <si>
    <t>3319</t>
  </si>
  <si>
    <t>3060</t>
  </si>
  <si>
    <t>2873</t>
  </si>
  <si>
    <t>3047</t>
  </si>
  <si>
    <t>2774</t>
  </si>
  <si>
    <t>3154</t>
  </si>
  <si>
    <t>2990</t>
  </si>
  <si>
    <t>3091</t>
  </si>
  <si>
    <t>3098</t>
  </si>
  <si>
    <t>3159</t>
  </si>
  <si>
    <t>3245</t>
  </si>
  <si>
    <t>2942</t>
  </si>
  <si>
    <t>3099</t>
  </si>
  <si>
    <t>2766</t>
  </si>
  <si>
    <t>3133</t>
  </si>
  <si>
    <t>3239</t>
  </si>
  <si>
    <t>3260</t>
  </si>
  <si>
    <t>2944</t>
  </si>
  <si>
    <t>3155</t>
  </si>
  <si>
    <t>3182</t>
  </si>
  <si>
    <t>3181</t>
  </si>
  <si>
    <t>2916</t>
  </si>
  <si>
    <t>2920</t>
  </si>
  <si>
    <t>2879</t>
  </si>
  <si>
    <t>3323</t>
  </si>
  <si>
    <t>3095</t>
  </si>
  <si>
    <t>3254</t>
  </si>
  <si>
    <t>3320</t>
  </si>
  <si>
    <t>2940</t>
  </si>
  <si>
    <t>3038</t>
  </si>
  <si>
    <t>2994</t>
  </si>
  <si>
    <t>3007</t>
  </si>
  <si>
    <t>2935</t>
  </si>
  <si>
    <t>3315</t>
  </si>
  <si>
    <t>3317</t>
  </si>
  <si>
    <t>2946</t>
  </si>
  <si>
    <t>3253</t>
  </si>
  <si>
    <t>2752</t>
  </si>
  <si>
    <t>3023</t>
  </si>
  <si>
    <t>3177</t>
  </si>
  <si>
    <t>2937</t>
  </si>
  <si>
    <t>3150</t>
  </si>
  <si>
    <t>00106841182</t>
  </si>
  <si>
    <t>00114967383</t>
  </si>
  <si>
    <t>00115834780</t>
  </si>
  <si>
    <t>101011149</t>
  </si>
  <si>
    <t>101503939</t>
  </si>
  <si>
    <t>101726997</t>
  </si>
  <si>
    <t>101874503</t>
  </si>
  <si>
    <t>101876255</t>
  </si>
  <si>
    <t>101895845</t>
  </si>
  <si>
    <t>102323259</t>
  </si>
  <si>
    <t>124004047</t>
  </si>
  <si>
    <t>124014271</t>
  </si>
  <si>
    <t>130013152</t>
  </si>
  <si>
    <t>130095795</t>
  </si>
  <si>
    <t>130117659</t>
  </si>
  <si>
    <t>130184194</t>
  </si>
  <si>
    <t>130192731</t>
  </si>
  <si>
    <t>130267741</t>
  </si>
  <si>
    <t>130342873</t>
  </si>
  <si>
    <t>130771995</t>
  </si>
  <si>
    <t>130777845</t>
  </si>
  <si>
    <t>131202772</t>
  </si>
  <si>
    <t>131230032</t>
  </si>
  <si>
    <t>131347452</t>
  </si>
  <si>
    <t>131475825</t>
  </si>
  <si>
    <t>131487254</t>
  </si>
  <si>
    <t>131716512</t>
  </si>
  <si>
    <t>131719945</t>
  </si>
  <si>
    <t>131756239</t>
  </si>
  <si>
    <t>131972748</t>
  </si>
  <si>
    <t>132218401</t>
  </si>
  <si>
    <t>401005107</t>
  </si>
  <si>
    <t>TASIANA ALTAGRACIA POLANCO PEREZ</t>
  </si>
  <si>
    <t>Luis Alberto Cifuentes Chapuseaux</t>
  </si>
  <si>
    <t>Apolinar Alexander Duran Brito</t>
  </si>
  <si>
    <t>Viamar, SA</t>
  </si>
  <si>
    <t>AGUA PLANETA AZUL C POR A</t>
  </si>
  <si>
    <t>Tropigas Dominicana, SRL</t>
  </si>
  <si>
    <t>Seguros Reservas, SA</t>
  </si>
  <si>
    <t>GRUPO TECNOLOGICO ADEXSUS S A</t>
  </si>
  <si>
    <t>SINERGIT S A</t>
  </si>
  <si>
    <t>Virginia, SRL</t>
  </si>
  <si>
    <t>Suprema Qualitas, SRL</t>
  </si>
  <si>
    <t>Flow, SRL</t>
  </si>
  <si>
    <t>Estación De Servicios Coral, SRL</t>
  </si>
  <si>
    <t>GAT OFFICE S A</t>
  </si>
  <si>
    <t>Dipuglia PC Outlet Store, SRL</t>
  </si>
  <si>
    <t>OFFICE TARGET S A</t>
  </si>
  <si>
    <t>Sunix Petroleum, SRL</t>
  </si>
  <si>
    <t>Baroli Tecnologies, SRL</t>
  </si>
  <si>
    <t>You Color, SRL</t>
  </si>
  <si>
    <t>Casting Scorpion, SRL</t>
  </si>
  <si>
    <t>Solvex Dominicana, SRL</t>
  </si>
  <si>
    <t>Centroxpert STE, SRL</t>
  </si>
  <si>
    <t>Construvil, SRL</t>
  </si>
  <si>
    <t>Multiperform, SRL</t>
  </si>
  <si>
    <t>Maet Innovation Tean, SRL</t>
  </si>
  <si>
    <t>Metric Touch, SRL</t>
  </si>
  <si>
    <t>D Anali, SRL</t>
  </si>
  <si>
    <t>Velez Import, SRL</t>
  </si>
  <si>
    <t>Has Tecnologia, SRL</t>
  </si>
  <si>
    <t>Climaster, SRL</t>
  </si>
  <si>
    <t>Simbel,SRL</t>
  </si>
  <si>
    <t>UNIVERSIDAD APEC</t>
  </si>
  <si>
    <t>PAGO SERVICIO DE LEGALIZACION ACTO DE APERTURA Y LECTURA DE PROPUESTAS ECONOMICAS, PARA LA ADQUISICION DE ARTICULOS DE IDENTIFICACION PARA EL PERSONAL DE CAMPO DEL LEVANTAMIENTO DEL X CNPV 2022, SEGUN SOLICITUD PAGO Y FACTURA ANEXA.</t>
  </si>
  <si>
    <t>PAGO SERVICIO DE LEGALIZACION DE PROCESOS Y NOTARIZACION DE CONTRATOS, PARA SER UTILIZADOS EN EL X CNPV-2022, SEGUN SOLICITUD Y FACTURA ANEXA.</t>
  </si>
  <si>
    <t>PAGO SERVICIO JURIDICOS, (5) APERTURAS Y LECTURAS DE SOBRES VARIOS DEL PROCESO ONE-CP/LNP-2022, PARA DIFERENTES AREAS DE LA INSTITUCION. SEGUN SOLICITUD Y FACTURA ANEXA.</t>
  </si>
  <si>
    <t>PAGO SERVICIOS DE LEGALIZACION DE 5 PROCESOS DE APERTURAS Y LECTURAS DE SOBRES,SEGUN SOLICITUD DE PAGO Y FACTURA ANEXA.</t>
  </si>
  <si>
    <t>PAGO ADQUISICION DE GORRAS SERIGRAFIADAS, UTILIZADAS EN LA MUESTRA PRUEBA CENSAL DEL X CNPV-2022, SEGUN O/C ONE-2022-00302 Y FACTURA ANEXA.</t>
  </si>
  <si>
    <t>PAGO SERVICIO DE CATERING PARA LAS ACTIVIDADES FORMATIVAS DE LA ENE, PERTENECIENTE AL 3ER. TRIMESTRE, CELEBRADO LOS DIAS 23 Y 24 DE AGOSTO DE 2022, SEGUN OS-ONE-2022-00325 Y FACTURA ANEXA.</t>
  </si>
  <si>
    <t>PAGO SERVICIO DE CATERING UTILIZADO EN EL TALLER EXPLOTACION Y ANALISIS DE DATOS, SOBRE EL USO DEL TIEMPO CON PERSPECTIVA DE GENERO, REALIZADO DEL 30 DE AGO. HASTA EL 1ERO DE SEPT. 2022, SEGUN O/S ONE-2022-00339 Y FACTURA ANEXA.</t>
  </si>
  <si>
    <t>PAGO SERVICIO DE (14) FLOTAS CON INTERNET, PARA EL  X CENSO NACIONAL DE POBLACION Y VIVIENDA, CORRESPONDIENTE AL MES DE AGOSTO 2022, SEGUN SOLICITUD Y FACTURA ANEXA.</t>
  </si>
  <si>
    <t>PAGO SERVICIO DE (15) LINEAS DE INTERNET, UTILIZADA POR LA ENCUESTA NACIONAL DE ACTIVIDAD ECONOMICA (ENAE-2022) DE ESTA INSTITUCION, CORRESPONDIENTE AL MES DE AGOSTO 2022, SEGUN SOLICITUD Y FACTURA ANEXA, CUENTA NO. 788468217.</t>
  </si>
  <si>
    <t>PAGO SERVICIO DE 45 LINEAS DE INTERNET DE 10GB, PARA  USO EN EL LEVANTAMIENTO CARTOGRAFICO DEL CENSO NACIONAL DE POBLACION Y VIVIENDA, CORRESPONDIENTE AL MES DE AGOSTO 2022, SEGUN SOLICITUD Y FACTURA ANEXA.</t>
  </si>
  <si>
    <t>PAGO SERVICIO TELEFONICO (FLOTAS) PARA USO DE LA INSTITUCION, CORRESPONDIENTE A LOS NCF: B1500178278 Y B1500178281 RESPECTIVAMENTE, CORRESP.  AL MES DE AGOSTO 2022, SEGUN SOLICITUD Y FACTURAS ANEXAS.</t>
  </si>
  <si>
    <t>PAGO SERVICIO TELEFONICO E INTERNET, PARA USO DE LA INSTITUCION, CORRESPONDIENTE A LOS NCF: B1500178279 Y B1500178266 RESPECTIVAMENTE, CORRESPONDIENTE AL MES DE AGOSTO 2022, SEGUN SOLICITUD Y FACTURAS ANEXAS.</t>
  </si>
  <si>
    <t>PAGO SERVICIO DE MANTENIMIENTO Y REPARACION DEL VEHICULO NISSAN FRONTIER, PLACA EL07616, PERTENECIENTE A LA INSTITUCION. SEGUN O/S ONE-2022-00358 Y FACTURA ANEXA.</t>
  </si>
  <si>
    <t>PAGO SERVICIO DE MANTENIMIENTO PREVENTIVO PARA VEHICULO MAZDA BT-50, PLACA EL09265, PERTENECIENTE A LA INSTITUCION. SEGUN O/S ONE-2022-00309 Y FACTURA ANEXA.</t>
  </si>
  <si>
    <t>PAGO SERVICIO DE PUBLICACION EN DOS PERIODICOS DE CIRCULACION NACIONAL, PARA LAS CONVOCATORIAS DE PROCESOS DE SITUACION DE URGENCIAS CON MIRAS AL X CNPV-2022, SEGUN ONE-2022-00345 Y FACTURA ANEXA.</t>
  </si>
  <si>
    <t>PAGO ALQUILER DE DOS LOCALES UBICADOS EN EL SECTOR DON BOSCO, PARA ALMACENAMIENTO DE DOCUMENTOS Y MATERIALES DE LA INSTITUCION, CORRESPONDIENTE AL MES DE SEPTIEMBRE 2022, SEGUN SOLICITUD Y FACTURA ANEXA.</t>
  </si>
  <si>
    <t>PAGO SERVICIO DE MANTENIMIENTO Y REPARACION DE VEHICULO MARCA MITSUBISHI, PLACA EL02497, PERTENECIENTE A ESTA INSTITUCION, SEGUN O/S ONE-2022-00332 Y FACTURA ANEXA.</t>
  </si>
  <si>
    <t>PAGO ADQUISICION DE (297) BOTELLONES DE AGUA (SOLO LIQUIDO), PARA CONSUMO DE ESTA INSTITUCION, CORRESPONDIENTE AL MES DE JULIO 2022, SEGUN O/C ONE-2022-00123 Y FACTURAS ANEXAS.</t>
  </si>
  <si>
    <t>PAGO SERVICIO DE INTERNET PREMIUM PLUS 100 MBPS-10MBPS PARA USO DE LA INSTITUCION, CORRESPONDIENTE AL MES DE SEPTIEMBRE 2022, SEGUN SOLICITUD Y FACTURA ANEXA.</t>
  </si>
  <si>
    <t>PAGO ADQUISICION DE TICKETS DE COMBUSTIBLES PARA EL PROYECTO ROE-2022-2, SEGUN OC-ONE-2022-00378 Y FACTURA ANEXA.</t>
  </si>
  <si>
    <t>PAGO SERVICIO DE SALUD (MAPFRE COMPLEMENTARIO) PARA EL PERSONAL DE ESTA INSTITUCION, CORRESPONDIENTE AL MES DE SEPTIEMBRE 2022, SEGUN SOLICITUD PAGO Y FACTURA ANEXA.</t>
  </si>
  <si>
    <t>PAGO SERVICIO DE ENERGIA ELECTRICA DE LA INSTITUCION, SEDE ONE, EQUIPOS TECNOLOGICOS, ELECTRODOMESTICOS, LUMINARIAS Y LOCAL ALQUILADO, CORRESP. AL MES DE AGOSTO 2022, SEGUN SOLICITUDES Y FACTURAS ANEXAS.</t>
  </si>
  <si>
    <t>PAGO SERVICIO DE ENERGIA ELECTRICA DE LA INSTITUCION, SEDE ONE, EQUIPOS TECNOLOGICOS, ELECTRODOMESTICOS, LUMINARIAS Y LOCAL ALQUILADO, CORRESP. AL MES DE SEPTIEMBRE 2022, SEGUN SOLICITUDES Y FACTURAS ANEXAS.</t>
  </si>
  <si>
    <t>PAGO SERVICIO DE INTERNET BANDA ANCHA DE 100MB PARA LA INSTITUCION, CORRESPONDIENTE AL MES DE SEPTIEMBRE 2022, SEGUN SOLICITUD DE PAGO Y FACTURA ANEXA.</t>
  </si>
  <si>
    <t>PAGO SERVICIO DE INTERNET BANDA ANCHA DE 100MB, PARA CUBRIR EL INCREMENTO DEL ANCHO DE BANDA QUE SE REQUIERE PARA EL X CENSO NACIONAL DE POBLACION Y VIVIENDA 2022, CORRESPONDIENTE AL MES DE SEPTIEMBRE  2022, SEGUN SOLICITUD PAGO Y FACTURA ANEXA.</t>
  </si>
  <si>
    <t>PAGO SERVICIO DE SEGURIDAD PERIMETRAL PARA EL FORTALECIMIENTO DE LA INFRAESTRUCTURA DE LAS TELECOMUINICACIONES EN LA INSTITUCION, CORRESPONDIENTE AL MES DE SEPTIEMBRE 2022, SEGUN SOLICITUD PAGO Y FACTURA ANEXA.</t>
  </si>
  <si>
    <t>PAGO RENOVACION  E INCLUSION DE EQUIPOS DE LAS POLIZAS DE TODO RIESGO EQUIPOS ELECTRONICOS, PERTENECIENTE A ESTA INSTITUCION , CON VIGENCIA DESDE EL 25/08/2022 AL 29/06/2023, SEGUN SOLICITUD PAGO Y FACTURA ANEXA.</t>
  </si>
  <si>
    <t>PAGO RENOVACION DE LA POLIZA DE TODO RIESGO "EQUIPOS ELECTRONICOS", PERTENECIENTE A ESTA INSTITUCION , CON VIGENCIA DESDE EL 29/06/2022 AL 29/06/2023, SEGUN SOLICITUD PAGO Y FACTURA ANEXA.</t>
  </si>
  <si>
    <t>PAGO ADQUISICION DE LICENCIAS DE INFORMATICAS "OFFICE 365 BUSINESS STANDARD", PARA SER UTILIZADAS EN EL X CENSO NACIONAL DE POBLACION Y VIVIENDA, SEGUN O/C ONE-2022-00317 Y FACTURA ANEXA.</t>
  </si>
  <si>
    <t>PAGO RENOVACION DE SOPORTE Y MANTENIMIENTO VMWARE, MCAFEE COMPLETE, Y RENOVACION DE 4 LICENCIAS POWER BI PRO 1 YR, SEGUN OC-ONE-2022-00296 Y FACTURA ANEXA.</t>
  </si>
  <si>
    <t>PAGO ADQUISICION DE MATERIALES DIVERSOS( LIBROS RECORDS, LABEL P/FOLDER, ESPIRALES, SELLOS, CESTO) PARA DIFERENTES AREAS DE LA INSTITUCION, SEGUN OC-ONE-2022-00312 Y FACTURA ANEXA.</t>
  </si>
  <si>
    <t>PAGO TOTAL DEL CONTRATO NO.BS-0006575-2022, ADQUISICION DE GABINETES DE REDES PARA SER UTILIZADOS EN EL X CENSO NACIONAL DE POBLACION Y VIVIENDA, LOTE 11, ITEM 12, SEGUN SOLICITUD, CONTRATO Y FACTURA ANEXA.</t>
  </si>
  <si>
    <t>PAGO SERVICIO DE SALUD (HUMANO COMPLEMENTARIO) PARA EL PERSONAL DE ESTA INSTITUCION, CORRESPONDIENTE AL MES DE SEPTIEMBRE 2022, SEGUN SOLICITUD PAGO Y FACTURA ANEXA.</t>
  </si>
  <si>
    <t>PAGO (80%) RESTANTE DEL CONTRATO NO. BS-0003794-2022, ADQUISICION DE UPS UNINTERRUMPIBLE POWER SUPPLY, PARA SER UTILIZADOS EN EL X CENSO NACIONAL DE POBLACION Y VIVIENDA 2022, SEGUN SOLICITUD, CONTRATO Y FACTURA ANEXA.</t>
  </si>
  <si>
    <t>PAGO ADQUISICION DE EQUIPO TECNOLOGICO (PORTATIL APPLE MACBOOK PRO 16) PARA USO DE LA INSTITUCION , SEGUN SOLICITUD PAGO, CONTRATO NO. BS-0009479-2022 Y FACTURA ANEXA.</t>
  </si>
  <si>
    <t>PAGO RESTANTE (80%) DEL CONTRATO NO. BS-0003645-2022, POR  SERVICIO DE ALMACENAMIENTO EN LA NUBE ( CENTRO DE DATOS PRINCIPAL) PARA SER UTILIZADOS EN EL X CNPV 2022,  SEGUN SOLICITUD PAGO, CONTRATO Y FACTURA ANEXA.</t>
  </si>
  <si>
    <t>PAGO RESTANTE (80%)  DEL CONTRATO NO. BS-0006577-2022, ADQUISICION DE (6,380) TABLETAS, PARA SER UTILIZADAS EN EL X CENSO NACIONAL DE POBLACION Y VIVIENDA 2022, CORRESP. AL LOTE 4., SEGUN PROCESO ONE-MAE-PEUR-2022-0001, CONTRATO Y FACTURAS ANEXAS.</t>
  </si>
  <si>
    <t>PAGO SALDO RESTANTE DEL ADENDUM DE CONTRATO NO. BS-0010549-2022, CONSULTORIA PARA EL DISEÑO, ESTANDARIZACION Y DOCUMENTACION DE PROCESO DE LA ONE, PARA EL X CNPV 2022 , SEGUN PROCESO ONE-CCC-CP-2021-0013, CONTRATO Y FACTURAS ANEXAS.</t>
  </si>
  <si>
    <t>PAGO ADQUISICION DE SET DE SILLAS (BANCADA EN METAL 4 PERSONAS ASIENTOS EN PIELINA), PARA SER UTILIZADO EN LA RECEPCION DEL PISO (9) DE ESTA INSTITUCION, SEGUN O/C ONE-2022-00329 Y FACTURA ANEXA.</t>
  </si>
  <si>
    <t>PAGO ADQUISICION DE TICKETS DE COMBUSTIBLES PARA EL  PROYECTO ROE-2022-2, SEGUN OC-ONE-2022-00379 Y FACTURA ANEXA.</t>
  </si>
  <si>
    <t>PAGO ADQUISICION DE LOCKERS EN METAL ( CASILLEROS), PARA SER UTILIZADOS EN EL CENTRO DE OPERACIONES DEL X CENSO NACIONAL DE POBLACION Y VIVIENDA 2022, SEGUN O/C ONE-2022-00326 Y FACTURA ANEXA.</t>
  </si>
  <si>
    <t>PAGO ADQUISICION DE TONERS, KITS DE TRANSFERENCIA Y FUSOR, PARA SER UTILIZADOS POR EL DEPARTAMENTO DE ENCUESTA, SEGUN OC-ONE-2022-00170 Y FACTURA ANEXA.</t>
  </si>
  <si>
    <t>PAGO ADQUISICION DE PIZARRA DE COLCHO Y ROTAFOLIO / TRIPODE METAL, PARA SER UTILIZADOS EN LA INSTITUCION, SEGUN O/C ONE-2022-00313 Y FACTURA ANEXA.</t>
  </si>
  <si>
    <t>PAGO ADQUISICION DE TICKETS DE COMBUSTIBLES PARA USO DE LA INSTITUCION, CORRESPONDIENTE A LOS MESES AGOSTO Y SEPTIEMBRE DE 2022, SEGUN SOLICITUD DE PAGO Y FACTURA ANEXA.</t>
  </si>
  <si>
    <t>PAGO ADQUISICION, INSTALACION, CONFIGURACION Y MANTENIMIENTO DE SISTEMA BIOMETRICO A DIFERENTES AREAS Y SERVICIO DE REPARACION Y MANTENIMIENTO A DIFERENTES PUERTAS DE LA INSTITUCION, SEGUN OC-ONE-2022-00327 Y FACTURA ANEXA.</t>
  </si>
  <si>
    <t>PAGO ADQUISICION DE INSUMOS COMESTIBLES Y DESECHABLES PERTENECIENTE AL PROYECTO ROE-2022 EN LA DIRECCION DE ESTADISTICAS ECONOMICAS, SEGUN OC-ONE-2022-00385 Y FACTURA ANEXA.</t>
  </si>
  <si>
    <t>PAGO (20%) DEL CONTRATO NO. BS-0011161-2022, IMPRESION Y ADQ. DE ETIQUETAS CENSALES PARA IDENTIFICACION DE VIVIENDAS DEL LEVANTAMIENTO EN EL X CENSO NACIONAL DE POBLACION Y VIVIENDA 2022, SEGUN CONTRATO Y FACTURA ANEXA.</t>
  </si>
  <si>
    <t>PAGO SERVICIO DE ALQUILER DE EQUIPOS DE AUDIO PARA EL LANZAMIENTO DEL X CNPV-2022, SEGUN O/S ONE-2022-00306 Y FACTURA ANEXA.</t>
  </si>
  <si>
    <t>PAGO SALDO RESTANTE  DEL CONTRATO NO. BS-0016481-2021, PARA  ADQUISICION DE LICENCIAS INFORMATICAS  PARA SER UTILIZADAS EN EL X CENSO NACIONAL DE POBLACION Y VIVIENDA 2022, SEGUN SOLICITUD PAGO, CONTRATO Y FACTURA  ANEXA.</t>
  </si>
  <si>
    <t>PAGO ADQUISICION DE CAJAS PLASTICAS DE LOGISTICA, PARA SER UTILIZADAS EN LA ENCUESTA DE REGISTRO DE OFERTAS Y EDIFICACIONES (ROE-2022), SEGUN O/C ONE-2022-00377 Y FACTURA ANEXA.</t>
  </si>
  <si>
    <t>PAGO ADQUISICION DE LLAVINES PARA SER INSTALADOS EN PUERTAS DE DIFERENTES AREAS DE  ESTA INSTITUCION, SEGUN O/C ONE-2022-00334 Y FACTURA ANEXA.</t>
  </si>
  <si>
    <t>PAGO ADQUISICION DE TERMOS PARA CAFE (BOMBA DE CAFE), PARA SER UTILIZADOS EN LA INSTITUCION, SEGUN O/C ONE-2022-00343 Y FACTURA ANEXA.</t>
  </si>
  <si>
    <t>PAGO ADQUISICION DE CABLE ELECTRICO TRENZADO, PARA SER UTILIZADO EN EL ALMACEN DE LOGISTICA DEL X CNPV-2022, SEGUN O/C ONE-2022-00333 Y FACTURA ANEXA.</t>
  </si>
  <si>
    <t>PAGO SERVICIO DE CATERING UTILIZADO EN LA PRESENTACION DEL MARCO CONCEPTUAL VIOLENCIA CONTRA LA MUJER, SEGUN O/S ONE-2022-00328 Y FACTURA ANEXA.</t>
  </si>
  <si>
    <t>PAGO ADQUISICION DE MONITORES DELL DE 27" PULGADAS, PARA SER UTILIZADOS POR LA INSTITUCION, SEGUN O/C ONE-2022-00407 Y FACTURA ANEXA.</t>
  </si>
  <si>
    <t>PAGO SUMINISTRO E INSTALACION DE MALLA CICLONICA PARA SER UTILIZADAS EN EL CENTRO DE LOGISTICA DEL X CNPV-2022, SEGUN O/C ONE-2022-00373 Y FACTURA ANEXA.</t>
  </si>
  <si>
    <t>PAGO 20% DEL MONTO TOTAL ADJUDICADO, DEL CERTIFICADO DE CONTRATO BS-0010895-2022, POR LA ADQUISICION ITEM 8 DE 10,830 PAQ. DE CAFE TOSTADO Y MOLIDO 12/1 PARA CONSUMO DURANTE EL X CNPV 2022, SEGUN SOLICITUD PAGO, CERTIFICACION Y FACTURA ANEXA.</t>
  </si>
  <si>
    <t>PAGO SERVICIO DE CONTRATACION PARA MANTENIMIENTO, REPARACION Y CAMBIO DE ARTICULOS DE BAÑOS Y COCINA DE ESTA INSTITUCION, SEGUN  OS-ONE-2022-00195 Y FACTURA ANEXA.</t>
  </si>
  <si>
    <t>PAGO ADQUISICION E INSTALACION DE MODULO DE CONTROL A LA PLANTA ELECTRICA DE EMERGENCIA DE  ESTA INSTITUCION, SEGUN OC-ONE-2022-00276 Y FACTURA ANEXA.</t>
  </si>
  <si>
    <t>PAGO RENOVACION DE LICENCIA DE INFORMATICA "NAGIOS ENTERPRISE EDITION" PARA SER UTILIZADA EN LA INSTITUCION, SEGUN ONE-2022-00295 Y FACTURA ANEXA.</t>
  </si>
  <si>
    <t>PAGO SERVICIO DE CATERING UTILIZADO EN DIFERENTES ACTIVIDADES DESARROLLADA POR LA DIRECCION DE ESTADISTICAS DEMOGRAFICAS, SOCIALES Y AMBIENTALES DE ESTA INSTITUCION, SEGUN O/S ONE-2022-00264 Y FACTURA ANEXA.</t>
  </si>
  <si>
    <t>PAGO 200 RESMAS DE PAPEL BOND 8.5 X 11 PARA EL X CENSO NACIONAL DE POBLACION Y VIVIENDA 2022, SEGUN OC-ONE-2022-00355 Y FACTURA ANEXA.</t>
  </si>
  <si>
    <t>PAGO NCF: B1500000167 DEL CONTRATO NO. BS-0006576-2022, ADQUISICION DE (1,000) MIL TABLET, PARA SER UTILIZADAS EN EL X CNPV-2022, LOTE 1, DEL PROCESO ONE-MAE-PEUR-2022-0001, SEGUN SOLICITUD Y FACTURA ANEXA.</t>
  </si>
  <si>
    <t>PAGO SALDO RESTANTE DEL CONTRATO NO. BS-0006576-2022, ADQUISICION DE TABLETAS, PARA SER UTILIZADAS EN EL X CNPV-2022, LOTE 1, DEL PROCESO ONE-MAE-PEUR-2022-0001, SEGUN CONTRATO, SOLICITUD Y FACTURA ANEXA.</t>
  </si>
  <si>
    <t>1ER PAGO (20%) DEL CONTRATO NO. BS-0010583-2022, SERVICIO DE CONSULTORIA NACIONAL PARA OPTIMIZAR LA DISPONIBILIDAD DE INFORMACION DEL CENTRO DE SERVICIO DE INFORMACION DE LA INSTITUCION, SEGUN CONTRATO, O/C ONE-2022-00294 Y FACTURA ANEXA.</t>
  </si>
  <si>
    <t>PAGO ADQUISICION DE AIRES ACONDICIONADOS TIPO MANEJADORA (PISO-TECHO 5 TONELADAS), PARA SER UTILIZADOS EN LA INSTITUCION, SEGUN O/C ONE-2022-00232 Y FACTURA ANEXA.</t>
  </si>
  <si>
    <t>PAGO ADQUISICION DE TRANSPALETA DE CARGA Y ESCALERA METALICA, PARA SER UTILIZADA EN LOS TRABAJOS DEL X CENSO NACIONAL DE POBLACION Y VIVIENDA 2022, SEGUN O/C ONE-2022-00337 Y FACTURA ANEXA.</t>
  </si>
  <si>
    <t>PAGO DEL COSTO DEL CUATRIMESTRE MAYO-AGOSTO 2022, CORRESP. A LA "MAESTRIA EN ADMINISTRACION FINANCIERA", QUE ESTAN REALIZANDO EN (UNAPEC) LA SRA. CLARIBEL VIZCAINO PEGUERO Y EL SR. RAFAEL EUDYMAR DIAZ ARAUJO, PERTENECIENTE AL DEPTO. ADMINISTRATIVO Y FINA</t>
  </si>
  <si>
    <t>PAGO SERVICIO DE AGUA POTABLE PARA USO DE LA INSTITUCION, CORRESPONDIENTE AL MES DE SEPTIEMBRE 2022, SEGUN SOLICITUD PAGO Y FACTURA ANEXA.</t>
  </si>
  <si>
    <t>PAGO MANTENIMIENTO DE LAS AREAS COMUNES DE ESTA INSTITUCION, GOBERNACION EDIFICIO JUAN PABLO DUARTE, CORRESPONDIENTE AL MES DE SEPTIEMBRE 2022, SEGUN SOLICITUD PAGO, CONTRATO Y FACTURA ANEXA.</t>
  </si>
  <si>
    <t>PAGO SERVICIO DE SALUD (SENASA COMPLEMENTARIO)  PARA EL PERSONAL DE ESTA INSTITUCION, CORRESPONDIENTE AL MES DE SEPTIEMBRE 2022, SEGUN SOLICITUD PAGO Y FACTURA ANEXA.</t>
  </si>
  <si>
    <t>PAGO MANTENIMIENTO DE LAS AREAS COMUNES DONDE ESTA ALOJADA LA OFICINA PROVINCIAL DE ESTADISTICA, EDIFICIO DE OFICINAS GUBERNAMENTALES (GOBERNACION PROVINCIAL SANTIAGO), CORRESPONDIENTE AL MES DE SEPTIEMBRE 2022, SEGUN SOLICITUD CONTRATO Y FACTURA ANEXA.</t>
  </si>
  <si>
    <t>B1500000262  B1500000263</t>
  </si>
  <si>
    <t>01/09/2022   02/09/2022</t>
  </si>
  <si>
    <t>B1500000489</t>
  </si>
  <si>
    <t>B1500014692</t>
  </si>
  <si>
    <t>B1500000166</t>
  </si>
  <si>
    <t xml:space="preserve">B1500137345  B1500138436   B1500138468  B1500139433   B1500139443  B1500139922  B1500142180 </t>
  </si>
  <si>
    <t>20/07/2022    01/07/2022  05/07/2022     08/07/2022     12/07/2022   15/07/2022   19/07/2022</t>
  </si>
  <si>
    <t>B1500022731</t>
  </si>
  <si>
    <t>B1500000225</t>
  </si>
  <si>
    <t>B1500000406</t>
  </si>
  <si>
    <t>B1500000167</t>
  </si>
  <si>
    <t>B1500003800</t>
  </si>
  <si>
    <t>B1500000233</t>
  </si>
  <si>
    <t>B1500000256  B1500000257</t>
  </si>
  <si>
    <t>B1500000518</t>
  </si>
  <si>
    <t>B1500000516</t>
  </si>
  <si>
    <t>B1500000279</t>
  </si>
  <si>
    <t>RELACIÓN DE PAGO DE FACTURAS  PROVEEDORES DURANTE EL MES DE  SEPTIEMBRE DEL 2022</t>
  </si>
  <si>
    <t>B1500228952   B1500229019  B1500230795</t>
  </si>
  <si>
    <t>B1500000195</t>
  </si>
  <si>
    <t>B1500003774</t>
  </si>
  <si>
    <t>B1500000686</t>
  </si>
  <si>
    <t>B1500000198</t>
  </si>
  <si>
    <t>B1500000578</t>
  </si>
  <si>
    <t>B1500014542</t>
  </si>
  <si>
    <t>B1500000191</t>
  </si>
  <si>
    <t>B1500008914</t>
  </si>
  <si>
    <t>B1500000513</t>
  </si>
  <si>
    <t>B1500000180</t>
  </si>
  <si>
    <t>B1500000826</t>
  </si>
  <si>
    <t>25/08/20252</t>
  </si>
  <si>
    <t>B1500001544</t>
  </si>
  <si>
    <t>B1500002654</t>
  </si>
  <si>
    <t>116/09/2022</t>
  </si>
  <si>
    <t>B1500081756</t>
  </si>
  <si>
    <t>B1500000365</t>
  </si>
  <si>
    <t>B1500000367</t>
  </si>
  <si>
    <t>B1500000366</t>
  </si>
  <si>
    <t>B1500000759</t>
  </si>
  <si>
    <t>B1500000188</t>
  </si>
  <si>
    <t>B15000178295</t>
  </si>
  <si>
    <t>B1500178290</t>
  </si>
  <si>
    <t>B1500000303</t>
  </si>
  <si>
    <t>B1500000677</t>
  </si>
  <si>
    <t>B1500000232</t>
  </si>
  <si>
    <t>B1500000038</t>
  </si>
  <si>
    <t>B1500034428</t>
  </si>
  <si>
    <t>B1500000181</t>
  </si>
  <si>
    <t>B1500036786</t>
  </si>
  <si>
    <t>B1500178278  B1500178281</t>
  </si>
  <si>
    <t>B1500178291</t>
  </si>
  <si>
    <t>B1500178266</t>
  </si>
  <si>
    <t>B1500007000</t>
  </si>
  <si>
    <t>B1500024565</t>
  </si>
  <si>
    <t>B1500002929</t>
  </si>
  <si>
    <t>B1500104134</t>
  </si>
  <si>
    <t>B1500223853  B1500223911  B1500227283</t>
  </si>
  <si>
    <t>19/08/2022  22/08/2022</t>
  </si>
  <si>
    <t>B1500002589</t>
  </si>
  <si>
    <t>B1500003764</t>
  </si>
  <si>
    <t>B1500009914</t>
  </si>
  <si>
    <t>B1500043544</t>
  </si>
  <si>
    <t>B1500000046</t>
  </si>
  <si>
    <t>B1500000281</t>
  </si>
  <si>
    <t>B1500002784</t>
  </si>
  <si>
    <t>B1500014460</t>
  </si>
  <si>
    <t>B1500004550</t>
  </si>
  <si>
    <t>B1500000169</t>
  </si>
  <si>
    <t>B1500000012</t>
  </si>
  <si>
    <t>B1500000874</t>
  </si>
  <si>
    <t>B1500000377</t>
  </si>
  <si>
    <t>B1500000300</t>
  </si>
  <si>
    <t>B1500001355</t>
  </si>
  <si>
    <t>B1500005454</t>
  </si>
  <si>
    <t>B1500000087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</si>
</sst>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83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43" fontId="4" fillId="2" borderId="0" xfId="1" applyFont="1" applyFill="1" applyAlignment="1">
      <alignment horizontal="center"/>
    </xf>
    <xf numFmtId="43" fontId="4" fillId="2" borderId="0" xfId="1" applyFont="1" applyFill="1"/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43" fontId="3" fillId="2" borderId="0" xfId="1" applyFont="1" applyFill="1" applyAlignment="1">
      <alignment horizontal="center"/>
    </xf>
    <xf numFmtId="49" fontId="5" fillId="0" borderId="0" xfId="0" applyNumberFormat="1" applyFont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3" fontId="3" fillId="2" borderId="6" xfId="1" applyFont="1" applyFill="1" applyBorder="1" applyAlignment="1">
      <alignment horizontal="center" vertical="center" wrapText="1"/>
    </xf>
    <xf numFmtId="43" fontId="4" fillId="0" borderId="0" xfId="0" applyNumberFormat="1" applyFont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43" fontId="4" fillId="2" borderId="0" xfId="1" applyFont="1" applyFill="1" applyBorder="1" applyAlignment="1">
      <alignment horizontal="center" vertical="center"/>
    </xf>
    <xf numFmtId="43" fontId="4" fillId="2" borderId="0" xfId="1" applyFont="1" applyFill="1" applyBorder="1"/>
    <xf numFmtId="43" fontId="4" fillId="2" borderId="0" xfId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0" xfId="1" applyFont="1" applyBorder="1"/>
    <xf numFmtId="43" fontId="4" fillId="0" borderId="0" xfId="1" applyFont="1" applyFill="1" applyBorder="1"/>
    <xf numFmtId="43" fontId="4" fillId="0" borderId="0" xfId="1" applyFont="1"/>
    <xf numFmtId="49" fontId="5" fillId="0" borderId="0" xfId="2" applyNumberFormat="1" applyFont="1" applyAlignment="1">
      <alignment horizontal="left"/>
    </xf>
    <xf numFmtId="0" fontId="3" fillId="2" borderId="8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/>
    </xf>
    <xf numFmtId="15" fontId="7" fillId="0" borderId="1" xfId="2" applyNumberFormat="1" applyFont="1" applyBorder="1" applyAlignment="1">
      <alignment horizontal="center"/>
    </xf>
    <xf numFmtId="43" fontId="7" fillId="0" borderId="4" xfId="1" applyFont="1" applyBorder="1" applyAlignment="1">
      <alignment horizontal="right"/>
    </xf>
    <xf numFmtId="0" fontId="0" fillId="2" borderId="1" xfId="1" applyNumberFormat="1" applyFont="1" applyFill="1" applyBorder="1" applyAlignment="1">
      <alignment horizontal="center" vertical="center"/>
    </xf>
    <xf numFmtId="0" fontId="0" fillId="2" borderId="2" xfId="1" applyNumberFormat="1" applyFont="1" applyFill="1" applyBorder="1"/>
    <xf numFmtId="49" fontId="7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43" fontId="6" fillId="2" borderId="4" xfId="1" applyFont="1" applyFill="1" applyBorder="1" applyAlignment="1">
      <alignment horizontal="center" vertical="center"/>
    </xf>
    <xf numFmtId="43" fontId="0" fillId="2" borderId="2" xfId="1" applyFont="1" applyFill="1" applyBorder="1"/>
    <xf numFmtId="43" fontId="3" fillId="2" borderId="5" xfId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0" fillId="2" borderId="12" xfId="0" applyFont="1" applyFill="1" applyBorder="1" applyAlignment="1">
      <alignment horizontal="center" wrapText="1"/>
    </xf>
    <xf numFmtId="15" fontId="7" fillId="0" borderId="10" xfId="2" applyNumberFormat="1" applyFont="1" applyBorder="1" applyAlignment="1">
      <alignment horizontal="center"/>
    </xf>
    <xf numFmtId="43" fontId="7" fillId="0" borderId="12" xfId="1" applyFont="1" applyBorder="1" applyAlignment="1">
      <alignment horizontal="right"/>
    </xf>
    <xf numFmtId="0" fontId="0" fillId="2" borderId="10" xfId="1" applyNumberFormat="1" applyFont="1" applyFill="1" applyBorder="1" applyAlignment="1">
      <alignment horizontal="center" vertical="center"/>
    </xf>
    <xf numFmtId="0" fontId="0" fillId="2" borderId="13" xfId="1" applyNumberFormat="1" applyFont="1" applyFill="1" applyBorder="1"/>
    <xf numFmtId="15" fontId="7" fillId="0" borderId="11" xfId="2" applyNumberFormat="1" applyFont="1" applyBorder="1" applyAlignment="1">
      <alignment horizontal="center"/>
    </xf>
    <xf numFmtId="43" fontId="7" fillId="0" borderId="11" xfId="1" applyFont="1" applyBorder="1" applyAlignment="1">
      <alignment horizontal="right"/>
    </xf>
    <xf numFmtId="0" fontId="0" fillId="2" borderId="11" xfId="1" applyNumberFormat="1" applyFont="1" applyFill="1" applyBorder="1" applyAlignment="1">
      <alignment horizontal="center" vertical="center"/>
    </xf>
    <xf numFmtId="43" fontId="7" fillId="0" borderId="11" xfId="1" applyFont="1" applyFill="1" applyBorder="1" applyAlignment="1">
      <alignment horizontal="right"/>
    </xf>
    <xf numFmtId="15" fontId="7" fillId="0" borderId="11" xfId="2" applyNumberFormat="1" applyFont="1" applyFill="1" applyBorder="1" applyAlignment="1">
      <alignment horizontal="center"/>
    </xf>
    <xf numFmtId="0" fontId="0" fillId="0" borderId="11" xfId="1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15" fontId="7" fillId="0" borderId="17" xfId="2" applyNumberFormat="1" applyFont="1" applyFill="1" applyBorder="1" applyAlignment="1">
      <alignment horizontal="center"/>
    </xf>
    <xf numFmtId="43" fontId="7" fillId="0" borderId="17" xfId="1" applyFont="1" applyFill="1" applyBorder="1" applyAlignment="1">
      <alignment horizontal="right"/>
    </xf>
    <xf numFmtId="43" fontId="7" fillId="0" borderId="20" xfId="1" applyFont="1" applyBorder="1" applyAlignment="1">
      <alignment horizontal="right"/>
    </xf>
    <xf numFmtId="15" fontId="7" fillId="0" borderId="20" xfId="2" applyNumberFormat="1" applyFont="1" applyBorder="1" applyAlignment="1">
      <alignment horizontal="center"/>
    </xf>
    <xf numFmtId="0" fontId="0" fillId="2" borderId="20" xfId="1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left"/>
    </xf>
    <xf numFmtId="15" fontId="7" fillId="0" borderId="23" xfId="2" applyNumberFormat="1" applyFont="1" applyBorder="1" applyAlignment="1">
      <alignment horizontal="center"/>
    </xf>
    <xf numFmtId="43" fontId="7" fillId="0" borderId="23" xfId="1" applyFont="1" applyBorder="1" applyAlignment="1">
      <alignment horizontal="right"/>
    </xf>
    <xf numFmtId="43" fontId="7" fillId="0" borderId="23" xfId="1" applyFont="1" applyFill="1" applyBorder="1" applyAlignment="1">
      <alignment horizontal="right"/>
    </xf>
    <xf numFmtId="0" fontId="0" fillId="2" borderId="23" xfId="1" applyNumberFormat="1" applyFont="1" applyFill="1" applyBorder="1" applyAlignment="1">
      <alignment horizontal="center" vertical="center"/>
    </xf>
    <xf numFmtId="0" fontId="0" fillId="2" borderId="26" xfId="1" applyNumberFormat="1" applyFont="1" applyFill="1" applyBorder="1"/>
    <xf numFmtId="0" fontId="3" fillId="2" borderId="17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/>
    </xf>
    <xf numFmtId="43" fontId="7" fillId="0" borderId="23" xfId="1" applyFont="1" applyBorder="1" applyAlignment="1">
      <alignment horizontal="center"/>
    </xf>
    <xf numFmtId="49" fontId="7" fillId="0" borderId="28" xfId="0" applyNumberFormat="1" applyFont="1" applyBorder="1" applyAlignment="1">
      <alignment horizontal="left"/>
    </xf>
    <xf numFmtId="43" fontId="7" fillId="0" borderId="27" xfId="1" applyFont="1" applyBorder="1" applyAlignment="1">
      <alignment horizontal="right"/>
    </xf>
    <xf numFmtId="15" fontId="7" fillId="0" borderId="27" xfId="2" applyNumberFormat="1" applyFont="1" applyBorder="1" applyAlignment="1">
      <alignment horizontal="center"/>
    </xf>
    <xf numFmtId="0" fontId="0" fillId="2" borderId="27" xfId="1" applyNumberFormat="1" applyFont="1" applyFill="1" applyBorder="1" applyAlignment="1">
      <alignment horizontal="center" vertical="center"/>
    </xf>
    <xf numFmtId="15" fontId="7" fillId="0" borderId="20" xfId="2" applyNumberFormat="1" applyFont="1" applyFill="1" applyBorder="1" applyAlignment="1">
      <alignment horizontal="center"/>
    </xf>
    <xf numFmtId="43" fontId="7" fillId="0" borderId="20" xfId="1" applyFont="1" applyFill="1" applyBorder="1" applyAlignment="1">
      <alignment horizontal="right"/>
    </xf>
    <xf numFmtId="0" fontId="0" fillId="0" borderId="20" xfId="1" applyNumberFormat="1" applyFont="1" applyFill="1" applyBorder="1" applyAlignment="1">
      <alignment horizontal="center" vertical="center"/>
    </xf>
    <xf numFmtId="15" fontId="7" fillId="0" borderId="27" xfId="2" applyNumberFormat="1" applyFont="1" applyFill="1" applyBorder="1" applyAlignment="1">
      <alignment horizontal="center"/>
    </xf>
    <xf numFmtId="43" fontId="7" fillId="0" borderId="27" xfId="1" applyFont="1" applyFill="1" applyBorder="1" applyAlignment="1">
      <alignment horizontal="right"/>
    </xf>
    <xf numFmtId="0" fontId="0" fillId="0" borderId="27" xfId="1" applyNumberFormat="1" applyFont="1" applyFill="1" applyBorder="1" applyAlignment="1">
      <alignment horizontal="center" vertical="center"/>
    </xf>
    <xf numFmtId="43" fontId="0" fillId="0" borderId="23" xfId="1" applyFont="1" applyBorder="1"/>
    <xf numFmtId="15" fontId="7" fillId="0" borderId="23" xfId="2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left"/>
    </xf>
    <xf numFmtId="0" fontId="0" fillId="0" borderId="23" xfId="1" applyNumberFormat="1" applyFont="1" applyFill="1" applyBorder="1" applyAlignment="1">
      <alignment horizontal="center" vertical="center"/>
    </xf>
    <xf numFmtId="0" fontId="0" fillId="0" borderId="26" xfId="1" applyNumberFormat="1" applyFont="1" applyFill="1" applyBorder="1"/>
    <xf numFmtId="43" fontId="7" fillId="0" borderId="17" xfId="1" applyFont="1" applyBorder="1" applyAlignment="1">
      <alignment horizontal="right"/>
    </xf>
    <xf numFmtId="15" fontId="7" fillId="0" borderId="17" xfId="2" applyNumberFormat="1" applyFont="1" applyBorder="1" applyAlignment="1">
      <alignment horizontal="center"/>
    </xf>
    <xf numFmtId="0" fontId="0" fillId="2" borderId="17" xfId="1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left"/>
    </xf>
    <xf numFmtId="49" fontId="8" fillId="0" borderId="7" xfId="0" applyNumberFormat="1" applyFont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2" borderId="30" xfId="0" applyFont="1" applyFill="1" applyBorder="1" applyAlignment="1">
      <alignment horizontal="center" vertical="center"/>
    </xf>
    <xf numFmtId="0" fontId="0" fillId="2" borderId="31" xfId="1" applyNumberFormat="1" applyFont="1" applyFill="1" applyBorder="1"/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1" applyNumberFormat="1" applyFont="1" applyFill="1" applyBorder="1"/>
    <xf numFmtId="0" fontId="0" fillId="0" borderId="32" xfId="0" applyFont="1" applyBorder="1" applyAlignment="1">
      <alignment horizontal="center" vertical="center"/>
    </xf>
    <xf numFmtId="0" fontId="0" fillId="0" borderId="33" xfId="1" applyNumberFormat="1" applyFont="1" applyFill="1" applyBorder="1"/>
    <xf numFmtId="0" fontId="0" fillId="0" borderId="34" xfId="0" applyFont="1" applyBorder="1" applyAlignment="1">
      <alignment horizontal="center" vertical="center"/>
    </xf>
    <xf numFmtId="0" fontId="0" fillId="0" borderId="35" xfId="1" applyNumberFormat="1" applyFont="1" applyFill="1" applyBorder="1"/>
    <xf numFmtId="0" fontId="0" fillId="0" borderId="36" xfId="0" applyFont="1" applyFill="1" applyBorder="1" applyAlignment="1">
      <alignment horizontal="center" vertical="center"/>
    </xf>
    <xf numFmtId="0" fontId="0" fillId="2" borderId="37" xfId="1" applyNumberFormat="1" applyFont="1" applyFill="1" applyBorder="1"/>
    <xf numFmtId="0" fontId="0" fillId="0" borderId="3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2" borderId="33" xfId="1" applyNumberFormat="1" applyFont="1" applyFill="1" applyBorder="1"/>
    <xf numFmtId="0" fontId="0" fillId="0" borderId="34" xfId="0" applyFont="1" applyBorder="1" applyAlignment="1">
      <alignment horizontal="center"/>
    </xf>
    <xf numFmtId="0" fontId="0" fillId="2" borderId="35" xfId="1" applyNumberFormat="1" applyFont="1" applyFill="1" applyBorder="1"/>
    <xf numFmtId="0" fontId="0" fillId="0" borderId="36" xfId="0" applyFont="1" applyBorder="1" applyAlignment="1">
      <alignment horizontal="center"/>
    </xf>
    <xf numFmtId="0" fontId="0" fillId="2" borderId="28" xfId="1" applyNumberFormat="1" applyFont="1" applyFill="1" applyBorder="1" applyAlignment="1">
      <alignment horizontal="center" vertical="center"/>
    </xf>
    <xf numFmtId="0" fontId="0" fillId="2" borderId="1" xfId="1" applyNumberFormat="1" applyFont="1" applyFill="1" applyBorder="1"/>
    <xf numFmtId="0" fontId="0" fillId="2" borderId="24" xfId="1" applyNumberFormat="1" applyFont="1" applyFill="1" applyBorder="1" applyAlignment="1">
      <alignment horizontal="center" vertical="center"/>
    </xf>
    <xf numFmtId="0" fontId="0" fillId="0" borderId="28" xfId="1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left" wrapText="1"/>
    </xf>
    <xf numFmtId="49" fontId="7" fillId="0" borderId="7" xfId="0" applyNumberFormat="1" applyFont="1" applyBorder="1" applyAlignment="1">
      <alignment horizontal="left"/>
    </xf>
    <xf numFmtId="49" fontId="7" fillId="0" borderId="24" xfId="0" applyNumberFormat="1" applyFont="1" applyBorder="1" applyAlignment="1">
      <alignment horizontal="left" wrapText="1"/>
    </xf>
    <xf numFmtId="49" fontId="7" fillId="0" borderId="9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left" wrapText="1"/>
    </xf>
    <xf numFmtId="49" fontId="7" fillId="0" borderId="29" xfId="0" applyNumberFormat="1" applyFont="1" applyBorder="1" applyAlignment="1">
      <alignment horizontal="left" wrapText="1"/>
    </xf>
    <xf numFmtId="49" fontId="7" fillId="0" borderId="29" xfId="0" applyNumberFormat="1" applyFont="1" applyFill="1" applyBorder="1" applyAlignment="1">
      <alignment horizontal="left" wrapText="1"/>
    </xf>
    <xf numFmtId="49" fontId="7" fillId="0" borderId="21" xfId="0" applyNumberFormat="1" applyFont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left" wrapText="1"/>
    </xf>
    <xf numFmtId="49" fontId="7" fillId="0" borderId="19" xfId="0" applyNumberFormat="1" applyFont="1" applyBorder="1" applyAlignment="1">
      <alignment horizontal="left" wrapText="1"/>
    </xf>
    <xf numFmtId="49" fontId="7" fillId="0" borderId="25" xfId="0" applyNumberFormat="1" applyFont="1" applyFill="1" applyBorder="1" applyAlignment="1">
      <alignment horizontal="left" wrapText="1"/>
    </xf>
    <xf numFmtId="49" fontId="7" fillId="0" borderId="16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wrapText="1"/>
    </xf>
    <xf numFmtId="49" fontId="7" fillId="0" borderId="39" xfId="0" applyNumberFormat="1" applyFont="1" applyBorder="1" applyAlignment="1">
      <alignment horizontal="left"/>
    </xf>
    <xf numFmtId="49" fontId="7" fillId="0" borderId="39" xfId="0" applyNumberFormat="1" applyFont="1" applyFill="1" applyBorder="1" applyAlignment="1">
      <alignment horizontal="left"/>
    </xf>
    <xf numFmtId="49" fontId="7" fillId="0" borderId="40" xfId="0" applyNumberFormat="1" applyFont="1" applyBorder="1" applyAlignment="1">
      <alignment horizontal="left"/>
    </xf>
    <xf numFmtId="49" fontId="7" fillId="0" borderId="41" xfId="0" applyNumberFormat="1" applyFont="1" applyBorder="1" applyAlignment="1">
      <alignment horizontal="left"/>
    </xf>
    <xf numFmtId="49" fontId="7" fillId="0" borderId="42" xfId="0" applyNumberFormat="1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43" xfId="0" applyFont="1" applyFill="1" applyBorder="1" applyAlignment="1">
      <alignment horizontal="center" wrapText="1"/>
    </xf>
    <xf numFmtId="0" fontId="0" fillId="0" borderId="44" xfId="0" applyFont="1" applyFill="1" applyBorder="1" applyAlignment="1">
      <alignment horizontal="center" wrapText="1"/>
    </xf>
    <xf numFmtId="0" fontId="0" fillId="0" borderId="45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43" xfId="0" applyFont="1" applyFill="1" applyBorder="1" applyAlignment="1">
      <alignment horizontal="center" wrapText="1"/>
    </xf>
    <xf numFmtId="0" fontId="0" fillId="2" borderId="44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wrapText="1"/>
    </xf>
    <xf numFmtId="0" fontId="0" fillId="2" borderId="4" xfId="0" applyFont="1" applyFill="1" applyBorder="1" applyAlignment="1">
      <alignment horizontal="center" vertical="center" wrapText="1"/>
    </xf>
    <xf numFmtId="43" fontId="7" fillId="0" borderId="25" xfId="1" applyFont="1" applyBorder="1" applyAlignment="1">
      <alignment horizontal="right"/>
    </xf>
    <xf numFmtId="43" fontId="7" fillId="0" borderId="29" xfId="1" applyFont="1" applyBorder="1" applyAlignment="1">
      <alignment horizontal="right"/>
    </xf>
    <xf numFmtId="43" fontId="7" fillId="0" borderId="29" xfId="1" applyFont="1" applyFill="1" applyBorder="1" applyAlignment="1">
      <alignment horizontal="right"/>
    </xf>
    <xf numFmtId="43" fontId="7" fillId="0" borderId="21" xfId="1" applyFont="1" applyFill="1" applyBorder="1" applyAlignment="1">
      <alignment horizontal="right"/>
    </xf>
    <xf numFmtId="43" fontId="7" fillId="0" borderId="16" xfId="1" applyFont="1" applyFill="1" applyBorder="1" applyAlignment="1">
      <alignment horizontal="right"/>
    </xf>
    <xf numFmtId="43" fontId="7" fillId="0" borderId="19" xfId="1" applyFont="1" applyBorder="1" applyAlignment="1">
      <alignment horizontal="right"/>
    </xf>
    <xf numFmtId="43" fontId="7" fillId="0" borderId="25" xfId="1" applyFont="1" applyFill="1" applyBorder="1" applyAlignment="1">
      <alignment horizontal="right"/>
    </xf>
    <xf numFmtId="43" fontId="7" fillId="0" borderId="21" xfId="1" applyFont="1" applyBorder="1" applyAlignment="1">
      <alignment horizontal="right"/>
    </xf>
    <xf numFmtId="43" fontId="7" fillId="0" borderId="16" xfId="1" applyFont="1" applyBorder="1" applyAlignment="1">
      <alignment horizontal="right"/>
    </xf>
    <xf numFmtId="43" fontId="7" fillId="0" borderId="19" xfId="1" applyFont="1" applyFill="1" applyBorder="1" applyAlignment="1">
      <alignment horizontal="right"/>
    </xf>
    <xf numFmtId="15" fontId="7" fillId="0" borderId="39" xfId="2" applyNumberFormat="1" applyFont="1" applyBorder="1" applyAlignment="1">
      <alignment horizontal="center" wrapText="1"/>
    </xf>
    <xf numFmtId="15" fontId="7" fillId="0" borderId="1" xfId="2" applyNumberFormat="1" applyFont="1" applyBorder="1" applyAlignment="1">
      <alignment horizontal="center" wrapText="1"/>
    </xf>
    <xf numFmtId="15" fontId="7" fillId="0" borderId="39" xfId="2" applyNumberFormat="1" applyFont="1" applyFill="1" applyBorder="1" applyAlignment="1">
      <alignment horizontal="center" wrapText="1"/>
    </xf>
    <xf numFmtId="15" fontId="7" fillId="0" borderId="39" xfId="2" applyNumberFormat="1" applyFont="1" applyFill="1" applyBorder="1" applyAlignment="1">
      <alignment horizontal="center"/>
    </xf>
    <xf numFmtId="15" fontId="7" fillId="0" borderId="1" xfId="2" applyNumberFormat="1" applyFont="1" applyFill="1" applyBorder="1" applyAlignment="1">
      <alignment horizontal="center"/>
    </xf>
    <xf numFmtId="15" fontId="7" fillId="0" borderId="39" xfId="2" applyNumberFormat="1" applyFont="1" applyBorder="1" applyAlignment="1">
      <alignment horizontal="center"/>
    </xf>
    <xf numFmtId="15" fontId="7" fillId="0" borderId="1" xfId="2" applyNumberFormat="1" applyFont="1" applyFill="1" applyBorder="1" applyAlignment="1">
      <alignment horizontal="center" wrapText="1"/>
    </xf>
    <xf numFmtId="15" fontId="7" fillId="0" borderId="40" xfId="2" applyNumberFormat="1" applyFont="1" applyFill="1" applyBorder="1" applyAlignment="1">
      <alignment horizontal="center"/>
    </xf>
    <xf numFmtId="15" fontId="7" fillId="0" borderId="41" xfId="2" applyNumberFormat="1" applyFont="1" applyFill="1" applyBorder="1" applyAlignment="1">
      <alignment horizontal="center"/>
    </xf>
    <xf numFmtId="15" fontId="7" fillId="0" borderId="42" xfId="2" applyNumberFormat="1" applyFont="1" applyFill="1" applyBorder="1" applyAlignment="1">
      <alignment horizontal="center"/>
    </xf>
    <xf numFmtId="15" fontId="7" fillId="0" borderId="40" xfId="2" applyNumberFormat="1" applyFont="1" applyBorder="1" applyAlignment="1">
      <alignment horizontal="center"/>
    </xf>
    <xf numFmtId="15" fontId="7" fillId="0" borderId="41" xfId="2" applyNumberFormat="1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652648</xdr:colOff>
      <xdr:row>2</xdr:row>
      <xdr:rowOff>20039</xdr:rowOff>
    </xdr:from>
    <xdr:ext cx="876298" cy="484051"/>
    <xdr:pic>
      <xdr:nvPicPr>
        <xdr:cNvPr id="2" name="2 Imagen" descr="logo oficial de la ON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0748" y="401039"/>
          <a:ext cx="876298" cy="484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323851</xdr:colOff>
      <xdr:row>1</xdr:row>
      <xdr:rowOff>76201</xdr:rowOff>
    </xdr:from>
    <xdr:ext cx="1300366" cy="781050"/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6" y="266701"/>
          <a:ext cx="1300366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2308492</xdr:colOff>
      <xdr:row>86</xdr:row>
      <xdr:rowOff>106560</xdr:rowOff>
    </xdr:from>
    <xdr:to>
      <xdr:col>6</xdr:col>
      <xdr:colOff>362506</xdr:colOff>
      <xdr:row>90</xdr:row>
      <xdr:rowOff>192669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488" r="13333"/>
        <a:stretch/>
      </xdr:blipFill>
      <xdr:spPr>
        <a:xfrm>
          <a:off x="7560849" y="71802596"/>
          <a:ext cx="3156693" cy="1446823"/>
        </a:xfrm>
        <a:prstGeom prst="rect">
          <a:avLst/>
        </a:prstGeom>
      </xdr:spPr>
    </xdr:pic>
    <xdr:clientData/>
  </xdr:twoCellAnchor>
  <xdr:twoCellAnchor editAs="oneCell">
    <xdr:from>
      <xdr:col>2</xdr:col>
      <xdr:colOff>195824</xdr:colOff>
      <xdr:row>85</xdr:row>
      <xdr:rowOff>262287</xdr:rowOff>
    </xdr:from>
    <xdr:to>
      <xdr:col>3</xdr:col>
      <xdr:colOff>59361</xdr:colOff>
      <xdr:row>90</xdr:row>
      <xdr:rowOff>165654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07503" y="71618144"/>
          <a:ext cx="3374179" cy="1604260"/>
        </a:xfrm>
        <a:prstGeom prst="rect">
          <a:avLst/>
        </a:prstGeom>
      </xdr:spPr>
    </xdr:pic>
    <xdr:clientData/>
  </xdr:twoCellAnchor>
  <xdr:twoCellAnchor editAs="oneCell">
    <xdr:from>
      <xdr:col>8</xdr:col>
      <xdr:colOff>1099023</xdr:colOff>
      <xdr:row>86</xdr:row>
      <xdr:rowOff>84009</xdr:rowOff>
    </xdr:from>
    <xdr:to>
      <xdr:col>11</xdr:col>
      <xdr:colOff>703619</xdr:colOff>
      <xdr:row>90</xdr:row>
      <xdr:rowOff>1183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903344" y="71780045"/>
          <a:ext cx="3224096" cy="1277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89816</xdr:rowOff>
    </xdr:from>
    <xdr:to>
      <xdr:col>4</xdr:col>
      <xdr:colOff>114721</xdr:colOff>
      <xdr:row>67</xdr:row>
      <xdr:rowOff>153105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854633EE-55B9-4F96-A072-4BA05C75B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138816"/>
          <a:ext cx="3162721" cy="1777789"/>
        </a:xfrm>
        <a:prstGeom prst="rect">
          <a:avLst/>
        </a:prstGeom>
      </xdr:spPr>
    </xdr:pic>
    <xdr:clientData/>
  </xdr:twoCellAnchor>
  <xdr:twoCellAnchor editAs="oneCell">
    <xdr:from>
      <xdr:col>7</xdr:col>
      <xdr:colOff>449040</xdr:colOff>
      <xdr:row>57</xdr:row>
      <xdr:rowOff>0</xdr:rowOff>
    </xdr:from>
    <xdr:to>
      <xdr:col>12</xdr:col>
      <xdr:colOff>40824</xdr:colOff>
      <xdr:row>66</xdr:row>
      <xdr:rowOff>140087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ACFB0F5E-BCCF-4686-94EC-9F221486B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83040" y="10858500"/>
          <a:ext cx="3401784" cy="1854587"/>
        </a:xfrm>
        <a:prstGeom prst="rect">
          <a:avLst/>
        </a:prstGeom>
      </xdr:spPr>
    </xdr:pic>
    <xdr:clientData/>
  </xdr:twoCellAnchor>
  <xdr:twoCellAnchor editAs="oneCell">
    <xdr:from>
      <xdr:col>14</xdr:col>
      <xdr:colOff>503467</xdr:colOff>
      <xdr:row>60</xdr:row>
      <xdr:rowOff>103423</xdr:rowOff>
    </xdr:from>
    <xdr:to>
      <xdr:col>17</xdr:col>
      <xdr:colOff>594671</xdr:colOff>
      <xdr:row>70</xdr:row>
      <xdr:rowOff>48992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D41B59DE-DD98-4ACE-91A7-CAEB1A029D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15343"/>
        <a:stretch/>
      </xdr:blipFill>
      <xdr:spPr>
        <a:xfrm>
          <a:off x="11171467" y="11533423"/>
          <a:ext cx="2377204" cy="18505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6"/>
  <sheetViews>
    <sheetView tabSelected="1" view="pageBreakPreview" zoomScale="70" zoomScaleNormal="70" zoomScaleSheetLayoutView="70" workbookViewId="0">
      <selection activeCell="E90" sqref="E90"/>
    </sheetView>
  </sheetViews>
  <sheetFormatPr baseColWidth="10" defaultColWidth="14.7109375" defaultRowHeight="12.75" x14ac:dyDescent="0.2"/>
  <cols>
    <col min="1" max="1" width="5.42578125" style="1" customWidth="1"/>
    <col min="2" max="2" width="8.140625" style="8" customWidth="1"/>
    <col min="3" max="3" width="52.7109375" style="8" customWidth="1"/>
    <col min="4" max="4" width="12.42578125" style="8" customWidth="1"/>
    <col min="5" max="5" width="58.85546875" style="24" customWidth="1"/>
    <col min="6" max="6" width="17.7109375" style="8" customWidth="1"/>
    <col min="7" max="7" width="14.5703125" style="8" customWidth="1"/>
    <col min="8" max="8" width="22.140625" style="29" customWidth="1"/>
    <col min="9" max="9" width="17" style="8" customWidth="1"/>
    <col min="10" max="10" width="22.7109375" style="29" customWidth="1"/>
    <col min="11" max="11" width="14.7109375" style="8" customWidth="1"/>
    <col min="12" max="12" width="14" style="8" customWidth="1"/>
    <col min="13" max="13" width="14.7109375" style="8"/>
    <col min="14" max="14" width="25.7109375" style="8" customWidth="1"/>
    <col min="15" max="16384" width="14.7109375" style="8"/>
  </cols>
  <sheetData>
    <row r="1" spans="1:14" x14ac:dyDescent="0.2">
      <c r="B1" s="2"/>
      <c r="C1" s="3"/>
      <c r="D1" s="3"/>
      <c r="E1" s="4"/>
      <c r="F1" s="5"/>
      <c r="G1" s="2"/>
      <c r="H1" s="6"/>
      <c r="I1" s="2"/>
      <c r="J1" s="7"/>
      <c r="K1" s="7"/>
      <c r="L1" s="7"/>
    </row>
    <row r="2" spans="1:14" ht="15" customHeight="1" x14ac:dyDescent="0.2">
      <c r="B2" s="181" t="s">
        <v>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4" x14ac:dyDescent="0.2"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1:14" x14ac:dyDescent="0.2">
      <c r="B4" s="182" t="s">
        <v>291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</row>
    <row r="5" spans="1:14" x14ac:dyDescent="0.2">
      <c r="B5" s="9"/>
      <c r="C5" s="9"/>
      <c r="D5" s="9"/>
      <c r="E5" s="10"/>
      <c r="F5" s="9"/>
      <c r="G5" s="9"/>
      <c r="H5" s="11"/>
      <c r="I5" s="9"/>
      <c r="J5" s="11"/>
      <c r="K5" s="9"/>
      <c r="L5" s="9"/>
    </row>
    <row r="6" spans="1:14" ht="13.5" thickBot="1" x14ac:dyDescent="0.25">
      <c r="B6" s="2"/>
      <c r="C6" s="3"/>
      <c r="D6" s="3"/>
      <c r="E6" s="4"/>
      <c r="F6" s="5"/>
      <c r="G6" s="2"/>
      <c r="H6" s="6"/>
      <c r="I6" s="2"/>
      <c r="J6" s="7"/>
      <c r="K6" s="7"/>
      <c r="L6" s="7"/>
    </row>
    <row r="7" spans="1:14" ht="26.25" thickBot="1" x14ac:dyDescent="0.25">
      <c r="A7" s="12" t="s">
        <v>36</v>
      </c>
      <c r="B7" s="31" t="s">
        <v>1</v>
      </c>
      <c r="C7" s="13" t="s">
        <v>2</v>
      </c>
      <c r="D7" s="31" t="s">
        <v>3</v>
      </c>
      <c r="E7" s="77" t="s">
        <v>4</v>
      </c>
      <c r="F7" s="61" t="s">
        <v>5</v>
      </c>
      <c r="G7" s="13" t="s">
        <v>6</v>
      </c>
      <c r="H7" s="44" t="s">
        <v>7</v>
      </c>
      <c r="I7" s="13" t="s">
        <v>8</v>
      </c>
      <c r="J7" s="15" t="s">
        <v>9</v>
      </c>
      <c r="K7" s="13" t="s">
        <v>10</v>
      </c>
      <c r="L7" s="14" t="s">
        <v>11</v>
      </c>
    </row>
    <row r="8" spans="1:14" ht="76.5" customHeight="1" thickBot="1" x14ac:dyDescent="0.3">
      <c r="A8" s="48" t="s">
        <v>66</v>
      </c>
      <c r="B8" s="78">
        <v>1</v>
      </c>
      <c r="C8" s="71" t="s">
        <v>40</v>
      </c>
      <c r="D8" s="35" t="s">
        <v>37</v>
      </c>
      <c r="E8" s="130" t="s">
        <v>202</v>
      </c>
      <c r="F8" s="45" t="s">
        <v>65</v>
      </c>
      <c r="G8" s="36">
        <v>44813</v>
      </c>
      <c r="H8" s="158">
        <v>20000</v>
      </c>
      <c r="I8" s="72">
        <v>44833</v>
      </c>
      <c r="J8" s="73">
        <f t="shared" ref="J8:J22" si="0">+H8</f>
        <v>20000</v>
      </c>
      <c r="K8" s="75"/>
      <c r="L8" s="76" t="s">
        <v>14</v>
      </c>
      <c r="N8" s="16"/>
    </row>
    <row r="9" spans="1:14" ht="72" customHeight="1" thickBot="1" x14ac:dyDescent="0.3">
      <c r="A9" s="48" t="s">
        <v>67</v>
      </c>
      <c r="B9" s="78">
        <v>2</v>
      </c>
      <c r="C9" s="71" t="s">
        <v>170</v>
      </c>
      <c r="D9" s="35" t="s">
        <v>138</v>
      </c>
      <c r="E9" s="130" t="s">
        <v>203</v>
      </c>
      <c r="F9" s="45" t="s">
        <v>309</v>
      </c>
      <c r="G9" s="36">
        <v>44806</v>
      </c>
      <c r="H9" s="158">
        <v>67080</v>
      </c>
      <c r="I9" s="72">
        <v>44831</v>
      </c>
      <c r="J9" s="79">
        <f t="shared" si="0"/>
        <v>67080</v>
      </c>
      <c r="K9" s="75"/>
      <c r="L9" s="76" t="s">
        <v>14</v>
      </c>
    </row>
    <row r="10" spans="1:14" ht="48.75" customHeight="1" thickBot="1" x14ac:dyDescent="0.3">
      <c r="A10" s="48" t="s">
        <v>68</v>
      </c>
      <c r="B10" s="103">
        <v>3</v>
      </c>
      <c r="C10" s="80" t="s">
        <v>170</v>
      </c>
      <c r="D10" s="140" t="s">
        <v>138</v>
      </c>
      <c r="E10" s="131" t="s">
        <v>204</v>
      </c>
      <c r="F10" s="146" t="s">
        <v>310</v>
      </c>
      <c r="G10" s="168">
        <v>44806</v>
      </c>
      <c r="H10" s="159">
        <v>100000</v>
      </c>
      <c r="I10" s="82">
        <v>44831</v>
      </c>
      <c r="J10" s="81">
        <f t="shared" si="0"/>
        <v>100000</v>
      </c>
      <c r="K10" s="83"/>
      <c r="L10" s="104" t="s">
        <v>14</v>
      </c>
    </row>
    <row r="11" spans="1:14" ht="54.75" customHeight="1" thickBot="1" x14ac:dyDescent="0.3">
      <c r="A11" s="48" t="s">
        <v>69</v>
      </c>
      <c r="B11" s="78">
        <v>4</v>
      </c>
      <c r="C11" s="71" t="s">
        <v>170</v>
      </c>
      <c r="D11" s="35" t="s">
        <v>138</v>
      </c>
      <c r="E11" s="130" t="s">
        <v>205</v>
      </c>
      <c r="F11" s="147" t="s">
        <v>311</v>
      </c>
      <c r="G11" s="169">
        <v>44806</v>
      </c>
      <c r="H11" s="158">
        <v>100000</v>
      </c>
      <c r="I11" s="72">
        <v>44831</v>
      </c>
      <c r="J11" s="73">
        <f t="shared" si="0"/>
        <v>100000</v>
      </c>
      <c r="K11" s="75"/>
      <c r="L11" s="76" t="s">
        <v>14</v>
      </c>
    </row>
    <row r="12" spans="1:14" ht="55.5" customHeight="1" thickBot="1" x14ac:dyDescent="0.3">
      <c r="A12" s="48" t="s">
        <v>70</v>
      </c>
      <c r="B12" s="103">
        <v>5</v>
      </c>
      <c r="C12" s="80" t="s">
        <v>171</v>
      </c>
      <c r="D12" s="140" t="s">
        <v>139</v>
      </c>
      <c r="E12" s="131" t="s">
        <v>206</v>
      </c>
      <c r="F12" s="148" t="s">
        <v>313</v>
      </c>
      <c r="G12" s="170">
        <v>44781</v>
      </c>
      <c r="H12" s="159">
        <v>4484</v>
      </c>
      <c r="I12" s="87">
        <v>44828</v>
      </c>
      <c r="J12" s="88">
        <f t="shared" si="0"/>
        <v>4484</v>
      </c>
      <c r="K12" s="89"/>
      <c r="L12" s="104" t="s">
        <v>14</v>
      </c>
    </row>
    <row r="13" spans="1:14" ht="66" customHeight="1" thickBot="1" x14ac:dyDescent="0.3">
      <c r="A13" s="48" t="s">
        <v>71</v>
      </c>
      <c r="B13" s="70">
        <v>6</v>
      </c>
      <c r="C13" s="71" t="s">
        <v>172</v>
      </c>
      <c r="D13" s="35" t="s">
        <v>140</v>
      </c>
      <c r="E13" s="130" t="s">
        <v>207</v>
      </c>
      <c r="F13" s="45" t="s">
        <v>302</v>
      </c>
      <c r="G13" s="36">
        <v>44799</v>
      </c>
      <c r="H13" s="158">
        <v>31388</v>
      </c>
      <c r="I13" s="72">
        <v>44827</v>
      </c>
      <c r="J13" s="90">
        <f t="shared" si="0"/>
        <v>31388</v>
      </c>
      <c r="K13" s="73"/>
      <c r="L13" s="76" t="s">
        <v>14</v>
      </c>
    </row>
    <row r="14" spans="1:14" ht="81.75" customHeight="1" thickBot="1" x14ac:dyDescent="0.3">
      <c r="A14" s="48" t="s">
        <v>72</v>
      </c>
      <c r="B14" s="105">
        <v>7</v>
      </c>
      <c r="C14" s="80" t="s">
        <v>172</v>
      </c>
      <c r="D14" s="140" t="s">
        <v>140</v>
      </c>
      <c r="E14" s="131" t="s">
        <v>208</v>
      </c>
      <c r="F14" s="148" t="s">
        <v>321</v>
      </c>
      <c r="G14" s="171">
        <v>44805</v>
      </c>
      <c r="H14" s="159">
        <v>69879.600000000006</v>
      </c>
      <c r="I14" s="87">
        <v>44831</v>
      </c>
      <c r="J14" s="88">
        <f t="shared" si="0"/>
        <v>69879.600000000006</v>
      </c>
      <c r="K14" s="89"/>
      <c r="L14" s="104" t="s">
        <v>14</v>
      </c>
    </row>
    <row r="15" spans="1:14" ht="69.75" customHeight="1" thickBot="1" x14ac:dyDescent="0.3">
      <c r="A15" s="48" t="s">
        <v>73</v>
      </c>
      <c r="B15" s="70">
        <v>8</v>
      </c>
      <c r="C15" s="71" t="s">
        <v>12</v>
      </c>
      <c r="D15" s="35" t="s">
        <v>13</v>
      </c>
      <c r="E15" s="130" t="s">
        <v>209</v>
      </c>
      <c r="F15" s="45" t="s">
        <v>314</v>
      </c>
      <c r="G15" s="172">
        <v>44801</v>
      </c>
      <c r="H15" s="158">
        <v>34962.44</v>
      </c>
      <c r="I15" s="72">
        <v>44825</v>
      </c>
      <c r="J15" s="73">
        <f t="shared" si="0"/>
        <v>34962.44</v>
      </c>
      <c r="K15" s="75"/>
      <c r="L15" s="76" t="s">
        <v>14</v>
      </c>
    </row>
    <row r="16" spans="1:14" ht="87" customHeight="1" thickBot="1" x14ac:dyDescent="0.3">
      <c r="A16" s="48" t="s">
        <v>74</v>
      </c>
      <c r="B16" s="106">
        <v>9</v>
      </c>
      <c r="C16" s="80" t="s">
        <v>12</v>
      </c>
      <c r="D16" s="140" t="s">
        <v>13</v>
      </c>
      <c r="E16" s="131" t="s">
        <v>210</v>
      </c>
      <c r="F16" s="146" t="s">
        <v>324</v>
      </c>
      <c r="G16" s="173">
        <v>44801</v>
      </c>
      <c r="H16" s="159">
        <v>19402.5</v>
      </c>
      <c r="I16" s="82">
        <v>44826</v>
      </c>
      <c r="J16" s="81">
        <f t="shared" si="0"/>
        <v>19402.5</v>
      </c>
      <c r="K16" s="83"/>
      <c r="L16" s="104" t="s">
        <v>14</v>
      </c>
    </row>
    <row r="17" spans="1:17" ht="81.75" customHeight="1" thickBot="1" x14ac:dyDescent="0.3">
      <c r="A17" s="48" t="s">
        <v>75</v>
      </c>
      <c r="B17" s="70">
        <v>10</v>
      </c>
      <c r="C17" s="71" t="s">
        <v>12</v>
      </c>
      <c r="D17" s="35" t="s">
        <v>13</v>
      </c>
      <c r="E17" s="130" t="s">
        <v>211</v>
      </c>
      <c r="F17" s="45" t="s">
        <v>315</v>
      </c>
      <c r="G17" s="36">
        <v>44801</v>
      </c>
      <c r="H17" s="158">
        <v>58776.800000000003</v>
      </c>
      <c r="I17" s="91">
        <v>44826</v>
      </c>
      <c r="J17" s="74">
        <f t="shared" si="0"/>
        <v>58776.800000000003</v>
      </c>
      <c r="K17" s="75"/>
      <c r="L17" s="76" t="s">
        <v>21</v>
      </c>
      <c r="Q17" s="8" t="s">
        <v>29</v>
      </c>
    </row>
    <row r="18" spans="1:17" ht="87.75" customHeight="1" thickBot="1" x14ac:dyDescent="0.3">
      <c r="A18" s="48" t="s">
        <v>76</v>
      </c>
      <c r="B18" s="92">
        <v>11</v>
      </c>
      <c r="C18" s="71" t="s">
        <v>12</v>
      </c>
      <c r="D18" s="35" t="s">
        <v>13</v>
      </c>
      <c r="E18" s="130" t="s">
        <v>212</v>
      </c>
      <c r="F18" s="147" t="s">
        <v>323</v>
      </c>
      <c r="G18" s="172">
        <v>44801</v>
      </c>
      <c r="H18" s="158">
        <v>156659.25</v>
      </c>
      <c r="I18" s="91">
        <v>44826</v>
      </c>
      <c r="J18" s="74">
        <f t="shared" si="0"/>
        <v>156659.25</v>
      </c>
      <c r="K18" s="75"/>
      <c r="L18" s="76" t="s">
        <v>21</v>
      </c>
    </row>
    <row r="19" spans="1:17" ht="87.75" customHeight="1" thickBot="1" x14ac:dyDescent="0.3">
      <c r="A19" s="48" t="s">
        <v>77</v>
      </c>
      <c r="B19" s="106">
        <v>12</v>
      </c>
      <c r="C19" s="80" t="s">
        <v>12</v>
      </c>
      <c r="D19" s="140" t="s">
        <v>13</v>
      </c>
      <c r="E19" s="131" t="s">
        <v>213</v>
      </c>
      <c r="F19" s="146" t="s">
        <v>325</v>
      </c>
      <c r="G19" s="171">
        <v>44801</v>
      </c>
      <c r="H19" s="160">
        <v>82772.81</v>
      </c>
      <c r="I19" s="87">
        <v>44826</v>
      </c>
      <c r="J19" s="88">
        <f t="shared" si="0"/>
        <v>82772.81</v>
      </c>
      <c r="K19" s="89"/>
      <c r="L19" s="107" t="s">
        <v>21</v>
      </c>
    </row>
    <row r="20" spans="1:17" ht="67.5" customHeight="1" thickBot="1" x14ac:dyDescent="0.3">
      <c r="A20" s="48" t="s">
        <v>78</v>
      </c>
      <c r="B20" s="70">
        <v>13</v>
      </c>
      <c r="C20" s="71" t="s">
        <v>47</v>
      </c>
      <c r="D20" s="35" t="s">
        <v>55</v>
      </c>
      <c r="E20" s="130" t="s">
        <v>214</v>
      </c>
      <c r="F20" s="45" t="s">
        <v>281</v>
      </c>
      <c r="G20" s="36">
        <v>44810</v>
      </c>
      <c r="H20" s="158">
        <v>136545</v>
      </c>
      <c r="I20" s="72">
        <v>44847</v>
      </c>
      <c r="J20" s="74">
        <f t="shared" si="0"/>
        <v>136545</v>
      </c>
      <c r="K20" s="75"/>
      <c r="L20" s="76" t="s">
        <v>21</v>
      </c>
    </row>
    <row r="21" spans="1:17" ht="71.25" customHeight="1" thickBot="1" x14ac:dyDescent="0.3">
      <c r="A21" s="48" t="s">
        <v>79</v>
      </c>
      <c r="B21" s="70">
        <v>14</v>
      </c>
      <c r="C21" s="71" t="s">
        <v>173</v>
      </c>
      <c r="D21" s="35" t="s">
        <v>141</v>
      </c>
      <c r="E21" s="130" t="s">
        <v>215</v>
      </c>
      <c r="F21" s="45" t="s">
        <v>300</v>
      </c>
      <c r="G21" s="169">
        <v>44782</v>
      </c>
      <c r="H21" s="158">
        <v>7872.42</v>
      </c>
      <c r="I21" s="72">
        <v>44827</v>
      </c>
      <c r="J21" s="73">
        <f t="shared" si="0"/>
        <v>7872.42</v>
      </c>
      <c r="K21" s="75"/>
      <c r="L21" s="76" t="s">
        <v>21</v>
      </c>
    </row>
    <row r="22" spans="1:17" ht="79.5" customHeight="1" thickBot="1" x14ac:dyDescent="0.3">
      <c r="A22" s="48" t="s">
        <v>80</v>
      </c>
      <c r="B22" s="106">
        <v>15</v>
      </c>
      <c r="C22" s="93" t="s">
        <v>48</v>
      </c>
      <c r="D22" s="141" t="s">
        <v>56</v>
      </c>
      <c r="E22" s="132" t="s">
        <v>216</v>
      </c>
      <c r="F22" s="148" t="s">
        <v>347</v>
      </c>
      <c r="G22" s="170">
        <v>44804</v>
      </c>
      <c r="H22" s="160">
        <v>116466</v>
      </c>
      <c r="I22" s="87">
        <v>44832</v>
      </c>
      <c r="J22" s="88">
        <f t="shared" si="0"/>
        <v>116466</v>
      </c>
      <c r="K22" s="89"/>
      <c r="L22" s="107" t="s">
        <v>21</v>
      </c>
    </row>
    <row r="23" spans="1:17" ht="81.75" customHeight="1" thickBot="1" x14ac:dyDescent="0.3">
      <c r="A23" s="48" t="s">
        <v>81</v>
      </c>
      <c r="B23" s="70">
        <v>16</v>
      </c>
      <c r="C23" s="71" t="s">
        <v>15</v>
      </c>
      <c r="D23" s="35" t="s">
        <v>16</v>
      </c>
      <c r="E23" s="130" t="s">
        <v>217</v>
      </c>
      <c r="F23" s="45" t="s">
        <v>332</v>
      </c>
      <c r="G23" s="36">
        <v>44820</v>
      </c>
      <c r="H23" s="158">
        <v>70800</v>
      </c>
      <c r="I23" s="72">
        <v>44840</v>
      </c>
      <c r="J23" s="74">
        <f t="shared" ref="J23:J44" si="1">+H23</f>
        <v>70800</v>
      </c>
      <c r="K23" s="75"/>
      <c r="L23" s="76" t="s">
        <v>14</v>
      </c>
    </row>
    <row r="24" spans="1:17" ht="73.5" customHeight="1" thickBot="1" x14ac:dyDescent="0.3">
      <c r="A24" s="48" t="s">
        <v>82</v>
      </c>
      <c r="B24" s="106">
        <v>17</v>
      </c>
      <c r="C24" s="80" t="s">
        <v>41</v>
      </c>
      <c r="D24" s="140" t="s">
        <v>38</v>
      </c>
      <c r="E24" s="131" t="s">
        <v>218</v>
      </c>
      <c r="F24" s="146" t="s">
        <v>303</v>
      </c>
      <c r="G24" s="173" t="s">
        <v>304</v>
      </c>
      <c r="H24" s="159">
        <v>23900</v>
      </c>
      <c r="I24" s="82">
        <v>44826</v>
      </c>
      <c r="J24" s="81">
        <f t="shared" si="1"/>
        <v>23900</v>
      </c>
      <c r="K24" s="83"/>
      <c r="L24" s="104" t="s">
        <v>14</v>
      </c>
    </row>
    <row r="25" spans="1:17" ht="78" customHeight="1" thickBot="1" x14ac:dyDescent="0.3">
      <c r="A25" s="48" t="s">
        <v>83</v>
      </c>
      <c r="B25" s="70">
        <v>18</v>
      </c>
      <c r="C25" s="71" t="s">
        <v>174</v>
      </c>
      <c r="D25" s="35" t="s">
        <v>142</v>
      </c>
      <c r="E25" s="130" t="s">
        <v>219</v>
      </c>
      <c r="F25" s="147" t="s">
        <v>279</v>
      </c>
      <c r="G25" s="174" t="s">
        <v>280</v>
      </c>
      <c r="H25" s="158">
        <v>17820</v>
      </c>
      <c r="I25" s="91">
        <v>44846</v>
      </c>
      <c r="J25" s="74">
        <f t="shared" si="1"/>
        <v>17820</v>
      </c>
      <c r="K25" s="94"/>
      <c r="L25" s="95" t="s">
        <v>14</v>
      </c>
    </row>
    <row r="26" spans="1:17" ht="73.5" customHeight="1" x14ac:dyDescent="0.25">
      <c r="A26" s="48" t="s">
        <v>84</v>
      </c>
      <c r="B26" s="108">
        <v>19</v>
      </c>
      <c r="C26" s="62" t="s">
        <v>17</v>
      </c>
      <c r="D26" s="142" t="s">
        <v>18</v>
      </c>
      <c r="E26" s="133" t="s">
        <v>220</v>
      </c>
      <c r="F26" s="149" t="s">
        <v>335</v>
      </c>
      <c r="G26" s="175">
        <v>44819</v>
      </c>
      <c r="H26" s="161">
        <v>17909.88</v>
      </c>
      <c r="I26" s="84">
        <v>44842</v>
      </c>
      <c r="J26" s="85">
        <f t="shared" si="1"/>
        <v>17909.88</v>
      </c>
      <c r="K26" s="86"/>
      <c r="L26" s="109" t="s">
        <v>14</v>
      </c>
    </row>
    <row r="27" spans="1:17" ht="59.25" customHeight="1" x14ac:dyDescent="0.25">
      <c r="A27" s="48" t="s">
        <v>85</v>
      </c>
      <c r="B27" s="110">
        <v>20</v>
      </c>
      <c r="C27" s="63" t="s">
        <v>175</v>
      </c>
      <c r="D27" s="143" t="s">
        <v>143</v>
      </c>
      <c r="E27" s="134" t="s">
        <v>221</v>
      </c>
      <c r="F27" s="150" t="s">
        <v>334</v>
      </c>
      <c r="G27" s="176">
        <v>44820</v>
      </c>
      <c r="H27" s="162">
        <v>300000</v>
      </c>
      <c r="I27" s="59">
        <v>44845</v>
      </c>
      <c r="J27" s="58">
        <f t="shared" si="1"/>
        <v>300000</v>
      </c>
      <c r="K27" s="60"/>
      <c r="L27" s="111" t="s">
        <v>14</v>
      </c>
    </row>
    <row r="28" spans="1:17" ht="70.5" customHeight="1" thickBot="1" x14ac:dyDescent="0.3">
      <c r="A28" s="48" t="s">
        <v>86</v>
      </c>
      <c r="B28" s="112">
        <v>21</v>
      </c>
      <c r="C28" s="64" t="s">
        <v>27</v>
      </c>
      <c r="D28" s="144" t="s">
        <v>25</v>
      </c>
      <c r="E28" s="135" t="s">
        <v>222</v>
      </c>
      <c r="F28" s="151" t="s">
        <v>328</v>
      </c>
      <c r="G28" s="177">
        <v>44782</v>
      </c>
      <c r="H28" s="163">
        <v>38960.74</v>
      </c>
      <c r="I28" s="97">
        <v>44820</v>
      </c>
      <c r="J28" s="96">
        <f t="shared" si="1"/>
        <v>38960.74</v>
      </c>
      <c r="K28" s="98"/>
      <c r="L28" s="113" t="s">
        <v>14</v>
      </c>
    </row>
    <row r="29" spans="1:17" ht="88.5" customHeight="1" thickBot="1" x14ac:dyDescent="0.3">
      <c r="A29" s="48" t="s">
        <v>87</v>
      </c>
      <c r="B29" s="70">
        <v>22</v>
      </c>
      <c r="C29" s="126" t="s">
        <v>49</v>
      </c>
      <c r="D29" s="145" t="s">
        <v>57</v>
      </c>
      <c r="E29" s="136" t="s">
        <v>223</v>
      </c>
      <c r="F29" s="147" t="s">
        <v>330</v>
      </c>
      <c r="G29" s="174" t="s">
        <v>331</v>
      </c>
      <c r="H29" s="164">
        <v>1089836.78</v>
      </c>
      <c r="I29" s="91">
        <v>44825</v>
      </c>
      <c r="J29" s="74">
        <f t="shared" si="1"/>
        <v>1089836.78</v>
      </c>
      <c r="K29" s="94"/>
      <c r="L29" s="95" t="s">
        <v>14</v>
      </c>
    </row>
    <row r="30" spans="1:17" ht="78.75" customHeight="1" thickBot="1" x14ac:dyDescent="0.3">
      <c r="A30" s="48" t="s">
        <v>88</v>
      </c>
      <c r="B30" s="106">
        <v>23</v>
      </c>
      <c r="C30" s="93" t="s">
        <v>49</v>
      </c>
      <c r="D30" s="141" t="s">
        <v>57</v>
      </c>
      <c r="E30" s="132" t="s">
        <v>224</v>
      </c>
      <c r="F30" s="148" t="s">
        <v>292</v>
      </c>
      <c r="G30" s="171">
        <v>44824</v>
      </c>
      <c r="H30" s="160">
        <v>1133996.8799999999</v>
      </c>
      <c r="I30" s="87">
        <v>44847</v>
      </c>
      <c r="J30" s="88">
        <f t="shared" si="1"/>
        <v>1133996.8799999999</v>
      </c>
      <c r="K30" s="89"/>
      <c r="L30" s="107" t="s">
        <v>14</v>
      </c>
    </row>
    <row r="31" spans="1:17" ht="72" customHeight="1" thickBot="1" x14ac:dyDescent="0.3">
      <c r="A31" s="48" t="s">
        <v>89</v>
      </c>
      <c r="B31" s="70">
        <v>24</v>
      </c>
      <c r="C31" s="71" t="s">
        <v>42</v>
      </c>
      <c r="D31" s="35" t="s">
        <v>39</v>
      </c>
      <c r="E31" s="130" t="s">
        <v>225</v>
      </c>
      <c r="F31" s="147" t="s">
        <v>333</v>
      </c>
      <c r="G31" s="172">
        <v>44805</v>
      </c>
      <c r="H31" s="158">
        <v>277025.13</v>
      </c>
      <c r="I31" s="91">
        <v>44840</v>
      </c>
      <c r="J31" s="74">
        <f t="shared" si="1"/>
        <v>277025.13</v>
      </c>
      <c r="K31" s="75"/>
      <c r="L31" s="76" t="s">
        <v>14</v>
      </c>
    </row>
    <row r="32" spans="1:17" ht="100.5" customHeight="1" thickBot="1" x14ac:dyDescent="0.3">
      <c r="A32" s="48" t="s">
        <v>90</v>
      </c>
      <c r="B32" s="106">
        <v>25</v>
      </c>
      <c r="C32" s="80" t="s">
        <v>42</v>
      </c>
      <c r="D32" s="140" t="s">
        <v>39</v>
      </c>
      <c r="E32" s="131" t="s">
        <v>226</v>
      </c>
      <c r="F32" s="146" t="s">
        <v>285</v>
      </c>
      <c r="G32" s="173">
        <v>44805</v>
      </c>
      <c r="H32" s="159">
        <v>266413.33</v>
      </c>
      <c r="I32" s="82">
        <v>44840</v>
      </c>
      <c r="J32" s="81">
        <f t="shared" si="1"/>
        <v>266413.33</v>
      </c>
      <c r="K32" s="83"/>
      <c r="L32" s="104" t="s">
        <v>14</v>
      </c>
    </row>
    <row r="33" spans="1:13" ht="81" customHeight="1" thickBot="1" x14ac:dyDescent="0.3">
      <c r="A33" s="48" t="s">
        <v>91</v>
      </c>
      <c r="B33" s="70">
        <v>26</v>
      </c>
      <c r="C33" s="71" t="s">
        <v>42</v>
      </c>
      <c r="D33" s="35" t="s">
        <v>39</v>
      </c>
      <c r="E33" s="130" t="s">
        <v>227</v>
      </c>
      <c r="F33" s="147" t="s">
        <v>294</v>
      </c>
      <c r="G33" s="172">
        <v>44805</v>
      </c>
      <c r="H33" s="158">
        <v>172014.5</v>
      </c>
      <c r="I33" s="91">
        <v>44841</v>
      </c>
      <c r="J33" s="74">
        <f t="shared" si="1"/>
        <v>172014.5</v>
      </c>
      <c r="K33" s="75"/>
      <c r="L33" s="76" t="s">
        <v>14</v>
      </c>
    </row>
    <row r="34" spans="1:13" ht="78.75" customHeight="1" thickBot="1" x14ac:dyDescent="0.3">
      <c r="A34" s="48" t="s">
        <v>92</v>
      </c>
      <c r="B34" s="106">
        <v>27</v>
      </c>
      <c r="C34" s="80" t="s">
        <v>176</v>
      </c>
      <c r="D34" s="140" t="s">
        <v>144</v>
      </c>
      <c r="E34" s="131" t="s">
        <v>228</v>
      </c>
      <c r="F34" s="148" t="s">
        <v>322</v>
      </c>
      <c r="G34" s="171">
        <v>44802</v>
      </c>
      <c r="H34" s="160">
        <v>373467.64</v>
      </c>
      <c r="I34" s="87">
        <v>44824</v>
      </c>
      <c r="J34" s="88">
        <f t="shared" si="1"/>
        <v>373467.64</v>
      </c>
      <c r="K34" s="89"/>
      <c r="L34" s="107" t="s">
        <v>14</v>
      </c>
    </row>
    <row r="35" spans="1:13" ht="69.75" customHeight="1" thickBot="1" x14ac:dyDescent="0.3">
      <c r="A35" s="48" t="s">
        <v>93</v>
      </c>
      <c r="B35" s="70">
        <v>28</v>
      </c>
      <c r="C35" s="71" t="s">
        <v>176</v>
      </c>
      <c r="D35" s="35" t="s">
        <v>144</v>
      </c>
      <c r="E35" s="130" t="s">
        <v>229</v>
      </c>
      <c r="F35" s="147" t="s">
        <v>320</v>
      </c>
      <c r="G35" s="172">
        <v>44655</v>
      </c>
      <c r="H35" s="164">
        <v>117473.79</v>
      </c>
      <c r="I35" s="91">
        <v>44834</v>
      </c>
      <c r="J35" s="74">
        <f t="shared" si="1"/>
        <v>117473.79</v>
      </c>
      <c r="K35" s="94"/>
      <c r="L35" s="95" t="s">
        <v>14</v>
      </c>
    </row>
    <row r="36" spans="1:13" ht="88.5" customHeight="1" thickBot="1" x14ac:dyDescent="0.3">
      <c r="A36" s="48" t="s">
        <v>94</v>
      </c>
      <c r="B36" s="106">
        <v>29</v>
      </c>
      <c r="C36" s="80" t="s">
        <v>177</v>
      </c>
      <c r="D36" s="140" t="s">
        <v>145</v>
      </c>
      <c r="E36" s="131" t="s">
        <v>230</v>
      </c>
      <c r="F36" s="148" t="s">
        <v>286</v>
      </c>
      <c r="G36" s="171">
        <v>44809</v>
      </c>
      <c r="H36" s="159">
        <v>862680</v>
      </c>
      <c r="I36" s="87">
        <v>44835</v>
      </c>
      <c r="J36" s="88">
        <f t="shared" si="1"/>
        <v>862680</v>
      </c>
      <c r="K36" s="83"/>
      <c r="L36" s="104" t="s">
        <v>14</v>
      </c>
    </row>
    <row r="37" spans="1:13" ht="69.75" customHeight="1" thickBot="1" x14ac:dyDescent="0.3">
      <c r="A37" s="48" t="s">
        <v>95</v>
      </c>
      <c r="B37" s="70">
        <v>30</v>
      </c>
      <c r="C37" s="71" t="s">
        <v>177</v>
      </c>
      <c r="D37" s="35" t="s">
        <v>145</v>
      </c>
      <c r="E37" s="130" t="s">
        <v>231</v>
      </c>
      <c r="F37" s="45" t="s">
        <v>318</v>
      </c>
      <c r="G37" s="36">
        <v>44809</v>
      </c>
      <c r="H37" s="158">
        <v>429409.3</v>
      </c>
      <c r="I37" s="72">
        <v>44835</v>
      </c>
      <c r="J37" s="73">
        <f t="shared" si="1"/>
        <v>429409.3</v>
      </c>
      <c r="K37" s="75"/>
      <c r="L37" s="76" t="s">
        <v>14</v>
      </c>
    </row>
    <row r="38" spans="1:13" ht="70.5" customHeight="1" thickBot="1" x14ac:dyDescent="0.3">
      <c r="A38" s="48" t="s">
        <v>96</v>
      </c>
      <c r="B38" s="108">
        <v>31</v>
      </c>
      <c r="C38" s="80" t="s">
        <v>28</v>
      </c>
      <c r="D38" s="140" t="s">
        <v>26</v>
      </c>
      <c r="E38" s="131" t="s">
        <v>232</v>
      </c>
      <c r="F38" s="148" t="s">
        <v>340</v>
      </c>
      <c r="G38" s="171">
        <v>44805</v>
      </c>
      <c r="H38" s="160">
        <v>19152.82</v>
      </c>
      <c r="I38" s="87">
        <v>44849</v>
      </c>
      <c r="J38" s="88">
        <f t="shared" si="1"/>
        <v>19152.82</v>
      </c>
      <c r="K38" s="89"/>
      <c r="L38" s="107" t="s">
        <v>14</v>
      </c>
    </row>
    <row r="39" spans="1:13" ht="83.25" customHeight="1" thickBot="1" x14ac:dyDescent="0.3">
      <c r="A39" s="48" t="s">
        <v>97</v>
      </c>
      <c r="B39" s="114">
        <v>32</v>
      </c>
      <c r="C39" s="127" t="s">
        <v>178</v>
      </c>
      <c r="D39" s="35" t="s">
        <v>146</v>
      </c>
      <c r="E39" s="130" t="s">
        <v>233</v>
      </c>
      <c r="F39" s="147" t="s">
        <v>295</v>
      </c>
      <c r="G39" s="174">
        <v>44824</v>
      </c>
      <c r="H39" s="158">
        <v>339918.21</v>
      </c>
      <c r="I39" s="91">
        <v>44839</v>
      </c>
      <c r="J39" s="74">
        <f t="shared" si="1"/>
        <v>339918.21</v>
      </c>
      <c r="K39" s="75"/>
      <c r="L39" s="76" t="s">
        <v>14</v>
      </c>
    </row>
    <row r="40" spans="1:13" ht="69" customHeight="1" thickBot="1" x14ac:dyDescent="0.3">
      <c r="A40" s="48" t="s">
        <v>98</v>
      </c>
      <c r="B40" s="180">
        <v>33</v>
      </c>
      <c r="C40" s="127" t="s">
        <v>19</v>
      </c>
      <c r="D40" s="35" t="s">
        <v>20</v>
      </c>
      <c r="E40" s="130" t="s">
        <v>234</v>
      </c>
      <c r="F40" s="45" t="s">
        <v>327</v>
      </c>
      <c r="G40" s="36">
        <v>44805</v>
      </c>
      <c r="H40" s="158">
        <v>90142.5</v>
      </c>
      <c r="I40" s="72">
        <v>44826</v>
      </c>
      <c r="J40" s="73">
        <f t="shared" si="1"/>
        <v>90142.5</v>
      </c>
      <c r="K40" s="75"/>
      <c r="L40" s="76" t="s">
        <v>14</v>
      </c>
    </row>
    <row r="41" spans="1:13" ht="80.25" customHeight="1" thickBot="1" x14ac:dyDescent="0.3">
      <c r="A41" s="48" t="s">
        <v>99</v>
      </c>
      <c r="B41" s="70">
        <v>34</v>
      </c>
      <c r="C41" s="71" t="s">
        <v>50</v>
      </c>
      <c r="D41" s="35" t="s">
        <v>58</v>
      </c>
      <c r="E41" s="130" t="s">
        <v>235</v>
      </c>
      <c r="F41" s="45" t="s">
        <v>277</v>
      </c>
      <c r="G41" s="169">
        <v>44813</v>
      </c>
      <c r="H41" s="158">
        <v>1626228.8</v>
      </c>
      <c r="I41" s="72">
        <v>44835</v>
      </c>
      <c r="J41" s="73">
        <f t="shared" si="1"/>
        <v>1626228.8</v>
      </c>
      <c r="K41" s="75"/>
      <c r="L41" s="76" t="s">
        <v>14</v>
      </c>
    </row>
    <row r="42" spans="1:13" ht="73.5" customHeight="1" thickBot="1" x14ac:dyDescent="0.3">
      <c r="A42" s="48" t="s">
        <v>100</v>
      </c>
      <c r="B42" s="106">
        <v>35</v>
      </c>
      <c r="C42" s="80" t="s">
        <v>50</v>
      </c>
      <c r="D42" s="140" t="s">
        <v>58</v>
      </c>
      <c r="E42" s="131" t="s">
        <v>236</v>
      </c>
      <c r="F42" s="148" t="s">
        <v>298</v>
      </c>
      <c r="G42" s="171">
        <v>44788</v>
      </c>
      <c r="H42" s="159">
        <v>235234.61</v>
      </c>
      <c r="I42" s="87">
        <v>44821</v>
      </c>
      <c r="J42" s="88">
        <f t="shared" si="1"/>
        <v>235234.61</v>
      </c>
      <c r="K42" s="83"/>
      <c r="L42" s="104" t="s">
        <v>14</v>
      </c>
    </row>
    <row r="43" spans="1:13" ht="78" customHeight="1" thickBot="1" x14ac:dyDescent="0.3">
      <c r="A43" s="48" t="s">
        <v>101</v>
      </c>
      <c r="B43" s="70">
        <v>36</v>
      </c>
      <c r="C43" s="71" t="s">
        <v>50</v>
      </c>
      <c r="D43" s="35" t="s">
        <v>58</v>
      </c>
      <c r="E43" s="130" t="s">
        <v>237</v>
      </c>
      <c r="F43" s="45" t="s">
        <v>339</v>
      </c>
      <c r="G43" s="172">
        <v>44805</v>
      </c>
      <c r="H43" s="164">
        <v>13885080.279999999</v>
      </c>
      <c r="I43" s="91">
        <v>44845</v>
      </c>
      <c r="J43" s="74">
        <f t="shared" si="1"/>
        <v>13885080.279999999</v>
      </c>
      <c r="K43" s="94"/>
      <c r="L43" s="76" t="s">
        <v>14</v>
      </c>
    </row>
    <row r="44" spans="1:13" ht="110.25" customHeight="1" thickBot="1" x14ac:dyDescent="0.3">
      <c r="A44" s="48" t="s">
        <v>102</v>
      </c>
      <c r="B44" s="70">
        <v>37</v>
      </c>
      <c r="C44" s="71" t="s">
        <v>179</v>
      </c>
      <c r="D44" s="35" t="s">
        <v>147</v>
      </c>
      <c r="E44" s="130" t="s">
        <v>238</v>
      </c>
      <c r="F44" s="45" t="s">
        <v>274</v>
      </c>
      <c r="G44" s="169" t="s">
        <v>275</v>
      </c>
      <c r="H44" s="158">
        <v>44974661.600000001</v>
      </c>
      <c r="I44" s="72">
        <v>44832</v>
      </c>
      <c r="J44" s="73">
        <f t="shared" si="1"/>
        <v>44974661.600000001</v>
      </c>
      <c r="K44" s="75"/>
      <c r="L44" s="76" t="s">
        <v>14</v>
      </c>
    </row>
    <row r="45" spans="1:13" ht="90" customHeight="1" thickBot="1" x14ac:dyDescent="0.3">
      <c r="A45" s="48" t="s">
        <v>103</v>
      </c>
      <c r="B45" s="106">
        <v>38</v>
      </c>
      <c r="C45" s="80" t="s">
        <v>180</v>
      </c>
      <c r="D45" s="140" t="s">
        <v>148</v>
      </c>
      <c r="E45" s="131" t="s">
        <v>239</v>
      </c>
      <c r="F45" s="148" t="s">
        <v>287</v>
      </c>
      <c r="G45" s="171">
        <v>44818</v>
      </c>
      <c r="H45" s="159">
        <v>823050</v>
      </c>
      <c r="I45" s="87">
        <v>44840</v>
      </c>
      <c r="J45" s="88">
        <f t="shared" ref="J45:J51" si="2">+H45</f>
        <v>823050</v>
      </c>
      <c r="K45" s="83"/>
      <c r="L45" s="104" t="s">
        <v>14</v>
      </c>
    </row>
    <row r="46" spans="1:13" ht="85.5" customHeight="1" thickBot="1" x14ac:dyDescent="0.3">
      <c r="A46" s="48" t="s">
        <v>104</v>
      </c>
      <c r="B46" s="70">
        <v>39</v>
      </c>
      <c r="C46" s="71" t="s">
        <v>181</v>
      </c>
      <c r="D46" s="35" t="s">
        <v>149</v>
      </c>
      <c r="E46" s="130" t="s">
        <v>240</v>
      </c>
      <c r="F46" s="147" t="s">
        <v>317</v>
      </c>
      <c r="G46" s="172">
        <v>44797</v>
      </c>
      <c r="H46" s="158">
        <v>22335.040000000001</v>
      </c>
      <c r="I46" s="91">
        <v>44841</v>
      </c>
      <c r="J46" s="74">
        <f t="shared" si="2"/>
        <v>22335.040000000001</v>
      </c>
      <c r="K46" s="75"/>
      <c r="L46" s="76" t="s">
        <v>14</v>
      </c>
    </row>
    <row r="47" spans="1:13" ht="54.75" customHeight="1" thickBot="1" x14ac:dyDescent="0.3">
      <c r="A47" s="48" t="s">
        <v>105</v>
      </c>
      <c r="B47" s="106">
        <v>40</v>
      </c>
      <c r="C47" s="80" t="s">
        <v>182</v>
      </c>
      <c r="D47" s="140" t="s">
        <v>150</v>
      </c>
      <c r="E47" s="131" t="s">
        <v>241</v>
      </c>
      <c r="F47" s="146" t="s">
        <v>282</v>
      </c>
      <c r="G47" s="173">
        <v>44818</v>
      </c>
      <c r="H47" s="159">
        <v>237000</v>
      </c>
      <c r="I47" s="82">
        <v>44845</v>
      </c>
      <c r="J47" s="81">
        <f t="shared" si="2"/>
        <v>237000</v>
      </c>
      <c r="K47" s="83"/>
      <c r="L47" s="104" t="s">
        <v>14</v>
      </c>
      <c r="M47" s="8" t="s">
        <v>46</v>
      </c>
    </row>
    <row r="48" spans="1:13" ht="84" customHeight="1" thickBot="1" x14ac:dyDescent="0.3">
      <c r="A48" s="48" t="s">
        <v>106</v>
      </c>
      <c r="B48" s="70">
        <v>41</v>
      </c>
      <c r="C48" s="71" t="s">
        <v>183</v>
      </c>
      <c r="D48" s="35" t="s">
        <v>151</v>
      </c>
      <c r="E48" s="130" t="s">
        <v>242</v>
      </c>
      <c r="F48" s="45" t="s">
        <v>283</v>
      </c>
      <c r="G48" s="36">
        <v>44823</v>
      </c>
      <c r="H48" s="158">
        <v>223704.4</v>
      </c>
      <c r="I48" s="72">
        <v>44847</v>
      </c>
      <c r="J48" s="73">
        <f t="shared" si="2"/>
        <v>223704.4</v>
      </c>
      <c r="K48" s="75"/>
      <c r="L48" s="76" t="s">
        <v>14</v>
      </c>
    </row>
    <row r="49" spans="1:12" ht="73.5" customHeight="1" thickBot="1" x14ac:dyDescent="0.3">
      <c r="A49" s="48" t="s">
        <v>107</v>
      </c>
      <c r="B49" s="70">
        <v>42</v>
      </c>
      <c r="C49" s="71" t="s">
        <v>184</v>
      </c>
      <c r="D49" s="35" t="s">
        <v>152</v>
      </c>
      <c r="E49" s="130" t="s">
        <v>243</v>
      </c>
      <c r="F49" s="45" t="s">
        <v>297</v>
      </c>
      <c r="G49" s="36">
        <v>44799</v>
      </c>
      <c r="H49" s="158">
        <v>275675.01</v>
      </c>
      <c r="I49" s="72">
        <v>44828</v>
      </c>
      <c r="J49" s="74">
        <f t="shared" si="2"/>
        <v>275675.01</v>
      </c>
      <c r="K49" s="75"/>
      <c r="L49" s="76" t="s">
        <v>14</v>
      </c>
    </row>
    <row r="50" spans="1:12" ht="75" customHeight="1" thickBot="1" x14ac:dyDescent="0.3">
      <c r="A50" s="100" t="s">
        <v>108</v>
      </c>
      <c r="B50" s="70">
        <v>43</v>
      </c>
      <c r="C50" s="71" t="s">
        <v>185</v>
      </c>
      <c r="D50" s="35" t="s">
        <v>153</v>
      </c>
      <c r="E50" s="130" t="s">
        <v>244</v>
      </c>
      <c r="F50" s="45" t="s">
        <v>316</v>
      </c>
      <c r="G50" s="36">
        <v>44791</v>
      </c>
      <c r="H50" s="158">
        <v>15170</v>
      </c>
      <c r="I50" s="72">
        <v>44841</v>
      </c>
      <c r="J50" s="73">
        <f t="shared" si="2"/>
        <v>15170</v>
      </c>
      <c r="K50" s="75"/>
      <c r="L50" s="76" t="s">
        <v>14</v>
      </c>
    </row>
    <row r="51" spans="1:12" ht="72.75" customHeight="1" thickBot="1" x14ac:dyDescent="0.3">
      <c r="A51" s="48" t="s">
        <v>109</v>
      </c>
      <c r="B51" s="106">
        <v>44</v>
      </c>
      <c r="C51" s="80" t="s">
        <v>186</v>
      </c>
      <c r="D51" s="140" t="s">
        <v>154</v>
      </c>
      <c r="E51" s="131" t="s">
        <v>245</v>
      </c>
      <c r="F51" s="146" t="s">
        <v>308</v>
      </c>
      <c r="G51" s="173">
        <v>44774</v>
      </c>
      <c r="H51" s="159">
        <v>360000</v>
      </c>
      <c r="I51" s="82">
        <v>44820</v>
      </c>
      <c r="J51" s="81">
        <f t="shared" si="2"/>
        <v>360000</v>
      </c>
      <c r="K51" s="122"/>
      <c r="L51" s="123" t="s">
        <v>14</v>
      </c>
    </row>
    <row r="52" spans="1:12" ht="78" customHeight="1" thickBot="1" x14ac:dyDescent="0.3">
      <c r="A52" s="48" t="s">
        <v>110</v>
      </c>
      <c r="B52" s="70">
        <v>45</v>
      </c>
      <c r="C52" s="71" t="s">
        <v>187</v>
      </c>
      <c r="D52" s="35" t="s">
        <v>155</v>
      </c>
      <c r="E52" s="130" t="s">
        <v>246</v>
      </c>
      <c r="F52" s="45" t="s">
        <v>290</v>
      </c>
      <c r="G52" s="36">
        <v>44805</v>
      </c>
      <c r="H52" s="158">
        <v>129147.46</v>
      </c>
      <c r="I52" s="72">
        <v>44842</v>
      </c>
      <c r="J52" s="73">
        <v>129147.46</v>
      </c>
      <c r="K52" s="124"/>
      <c r="L52" s="123" t="s">
        <v>14</v>
      </c>
    </row>
    <row r="53" spans="1:12" ht="74.25" customHeight="1" thickBot="1" x14ac:dyDescent="0.3">
      <c r="A53" s="48" t="s">
        <v>111</v>
      </c>
      <c r="B53" s="106">
        <v>46</v>
      </c>
      <c r="C53" s="80" t="s">
        <v>32</v>
      </c>
      <c r="D53" s="140" t="s">
        <v>35</v>
      </c>
      <c r="E53" s="131" t="s">
        <v>247</v>
      </c>
      <c r="F53" s="148" t="s">
        <v>338</v>
      </c>
      <c r="G53" s="171">
        <v>44825</v>
      </c>
      <c r="H53" s="160">
        <v>32290.880000000001</v>
      </c>
      <c r="I53" s="87">
        <v>44847</v>
      </c>
      <c r="J53" s="88">
        <v>32290.880000000001</v>
      </c>
      <c r="K53" s="125"/>
      <c r="L53" s="123" t="s">
        <v>14</v>
      </c>
    </row>
    <row r="54" spans="1:12" ht="84.75" customHeight="1" thickBot="1" x14ac:dyDescent="0.3">
      <c r="A54" s="48" t="s">
        <v>112</v>
      </c>
      <c r="B54" s="70">
        <v>47</v>
      </c>
      <c r="C54" s="99" t="s">
        <v>188</v>
      </c>
      <c r="D54" s="145" t="s">
        <v>156</v>
      </c>
      <c r="E54" s="136" t="s">
        <v>248</v>
      </c>
      <c r="F54" s="152" t="s">
        <v>345</v>
      </c>
      <c r="G54" s="172">
        <v>44826</v>
      </c>
      <c r="H54" s="164">
        <v>1136788.3999999999</v>
      </c>
      <c r="I54" s="91">
        <v>44847</v>
      </c>
      <c r="J54" s="74">
        <v>1136788.3999999999</v>
      </c>
      <c r="K54" s="94"/>
      <c r="L54" s="104" t="s">
        <v>14</v>
      </c>
    </row>
    <row r="55" spans="1:12" ht="51" customHeight="1" thickBot="1" x14ac:dyDescent="0.3">
      <c r="A55" s="48" t="s">
        <v>113</v>
      </c>
      <c r="B55" s="106">
        <v>48</v>
      </c>
      <c r="C55" s="80" t="s">
        <v>189</v>
      </c>
      <c r="D55" s="140" t="s">
        <v>157</v>
      </c>
      <c r="E55" s="131" t="s">
        <v>249</v>
      </c>
      <c r="F55" s="146" t="s">
        <v>312</v>
      </c>
      <c r="G55" s="173">
        <v>44781</v>
      </c>
      <c r="H55" s="159">
        <v>23010</v>
      </c>
      <c r="I55" s="82">
        <v>44828</v>
      </c>
      <c r="J55" s="81">
        <v>23010</v>
      </c>
      <c r="K55" s="83"/>
      <c r="L55" s="104" t="s">
        <v>14</v>
      </c>
    </row>
    <row r="56" spans="1:12" ht="87" customHeight="1" thickBot="1" x14ac:dyDescent="0.3">
      <c r="A56" s="48" t="s">
        <v>114</v>
      </c>
      <c r="B56" s="70">
        <v>49</v>
      </c>
      <c r="C56" s="99" t="s">
        <v>190</v>
      </c>
      <c r="D56" s="145" t="s">
        <v>158</v>
      </c>
      <c r="E56" s="136" t="s">
        <v>250</v>
      </c>
      <c r="F56" s="147" t="s">
        <v>344</v>
      </c>
      <c r="G56" s="172">
        <v>44798</v>
      </c>
      <c r="H56" s="164">
        <v>87248</v>
      </c>
      <c r="I56" s="91">
        <v>44845</v>
      </c>
      <c r="J56" s="74">
        <v>87248</v>
      </c>
      <c r="K56" s="94"/>
      <c r="L56" s="95" t="s">
        <v>14</v>
      </c>
    </row>
    <row r="57" spans="1:12" ht="67.5" customHeight="1" thickBot="1" x14ac:dyDescent="0.3">
      <c r="A57" s="48" t="s">
        <v>115</v>
      </c>
      <c r="B57" s="108">
        <v>50</v>
      </c>
      <c r="C57" s="80" t="s">
        <v>23</v>
      </c>
      <c r="D57" s="140" t="s">
        <v>24</v>
      </c>
      <c r="E57" s="131" t="s">
        <v>251</v>
      </c>
      <c r="F57" s="146" t="s">
        <v>288</v>
      </c>
      <c r="G57" s="173">
        <v>44816</v>
      </c>
      <c r="H57" s="159">
        <v>11800</v>
      </c>
      <c r="I57" s="82">
        <v>44846</v>
      </c>
      <c r="J57" s="81">
        <v>11800</v>
      </c>
      <c r="K57" s="83"/>
      <c r="L57" s="104" t="s">
        <v>14</v>
      </c>
    </row>
    <row r="58" spans="1:12" ht="78.75" customHeight="1" thickBot="1" x14ac:dyDescent="0.3">
      <c r="A58" s="48" t="s">
        <v>116</v>
      </c>
      <c r="B58" s="114">
        <v>51</v>
      </c>
      <c r="C58" s="127" t="s">
        <v>23</v>
      </c>
      <c r="D58" s="35" t="s">
        <v>24</v>
      </c>
      <c r="E58" s="130" t="s">
        <v>252</v>
      </c>
      <c r="F58" s="45" t="s">
        <v>289</v>
      </c>
      <c r="G58" s="36">
        <v>44811</v>
      </c>
      <c r="H58" s="158">
        <v>50622</v>
      </c>
      <c r="I58" s="72">
        <v>44846</v>
      </c>
      <c r="J58" s="73">
        <v>50622</v>
      </c>
      <c r="K58" s="75"/>
      <c r="L58" s="76" t="s">
        <v>14</v>
      </c>
    </row>
    <row r="59" spans="1:12" ht="55.5" customHeight="1" thickBot="1" x14ac:dyDescent="0.3">
      <c r="A59" s="48" t="s">
        <v>117</v>
      </c>
      <c r="B59" s="115">
        <v>52</v>
      </c>
      <c r="C59" s="80" t="s">
        <v>23</v>
      </c>
      <c r="D59" s="140" t="s">
        <v>24</v>
      </c>
      <c r="E59" s="131" t="s">
        <v>253</v>
      </c>
      <c r="F59" s="153" t="s">
        <v>301</v>
      </c>
      <c r="G59" s="173">
        <v>44804</v>
      </c>
      <c r="H59" s="159">
        <v>12885.6</v>
      </c>
      <c r="I59" s="82">
        <v>44827</v>
      </c>
      <c r="J59" s="81">
        <v>12885.6</v>
      </c>
      <c r="K59" s="83"/>
      <c r="L59" s="104" t="s">
        <v>14</v>
      </c>
    </row>
    <row r="60" spans="1:12" ht="72" customHeight="1" thickBot="1" x14ac:dyDescent="0.3">
      <c r="A60" s="48" t="s">
        <v>118</v>
      </c>
      <c r="B60" s="70">
        <v>53</v>
      </c>
      <c r="C60" s="71" t="s">
        <v>51</v>
      </c>
      <c r="D60" s="35" t="s">
        <v>59</v>
      </c>
      <c r="E60" s="130" t="s">
        <v>254</v>
      </c>
      <c r="F60" s="45" t="s">
        <v>278</v>
      </c>
      <c r="G60" s="36">
        <v>44805</v>
      </c>
      <c r="H60" s="158">
        <v>24638.400000000001</v>
      </c>
      <c r="I60" s="72">
        <v>44833</v>
      </c>
      <c r="J60" s="73">
        <v>24638.400000000001</v>
      </c>
      <c r="K60" s="75"/>
      <c r="L60" s="76" t="s">
        <v>14</v>
      </c>
    </row>
    <row r="61" spans="1:12" ht="72.75" customHeight="1" thickBot="1" x14ac:dyDescent="0.3">
      <c r="A61" s="48" t="s">
        <v>119</v>
      </c>
      <c r="B61" s="70">
        <v>54</v>
      </c>
      <c r="C61" s="71" t="s">
        <v>52</v>
      </c>
      <c r="D61" s="35" t="s">
        <v>60</v>
      </c>
      <c r="E61" s="130" t="s">
        <v>255</v>
      </c>
      <c r="F61" s="45" t="s">
        <v>305</v>
      </c>
      <c r="G61" s="36">
        <v>44802</v>
      </c>
      <c r="H61" s="158">
        <v>56374.5</v>
      </c>
      <c r="I61" s="72">
        <v>44826</v>
      </c>
      <c r="J61" s="73">
        <v>56374.5</v>
      </c>
      <c r="K61" s="75"/>
      <c r="L61" s="76" t="s">
        <v>14</v>
      </c>
    </row>
    <row r="62" spans="1:12" ht="56.25" customHeight="1" thickBot="1" x14ac:dyDescent="0.3">
      <c r="A62" s="48" t="s">
        <v>120</v>
      </c>
      <c r="B62" s="101">
        <v>55</v>
      </c>
      <c r="C62" s="99" t="s">
        <v>191</v>
      </c>
      <c r="D62" s="145" t="s">
        <v>159</v>
      </c>
      <c r="E62" s="136" t="s">
        <v>256</v>
      </c>
      <c r="F62" s="147" t="s">
        <v>346</v>
      </c>
      <c r="G62" s="172">
        <v>44831</v>
      </c>
      <c r="H62" s="164">
        <v>66405.77</v>
      </c>
      <c r="I62" s="91">
        <v>44849</v>
      </c>
      <c r="J62" s="74">
        <v>66405.77</v>
      </c>
      <c r="K62" s="75"/>
      <c r="L62" s="76" t="s">
        <v>14</v>
      </c>
    </row>
    <row r="63" spans="1:12" ht="77.25" customHeight="1" thickBot="1" x14ac:dyDescent="0.3">
      <c r="A63" s="48" t="s">
        <v>121</v>
      </c>
      <c r="B63" s="102">
        <v>56</v>
      </c>
      <c r="C63" s="71" t="s">
        <v>192</v>
      </c>
      <c r="D63" s="35" t="s">
        <v>160</v>
      </c>
      <c r="E63" s="130" t="s">
        <v>257</v>
      </c>
      <c r="F63" s="45" t="s">
        <v>64</v>
      </c>
      <c r="G63" s="36">
        <v>44813</v>
      </c>
      <c r="H63" s="158">
        <v>157978.53</v>
      </c>
      <c r="I63" s="72">
        <v>44840</v>
      </c>
      <c r="J63" s="73">
        <v>157978.53</v>
      </c>
      <c r="K63" s="75"/>
      <c r="L63" s="76" t="s">
        <v>14</v>
      </c>
    </row>
    <row r="64" spans="1:12" ht="93.75" customHeight="1" thickBot="1" x14ac:dyDescent="0.3">
      <c r="A64" s="48" t="s">
        <v>122</v>
      </c>
      <c r="B64" s="116">
        <v>57</v>
      </c>
      <c r="C64" s="80" t="s">
        <v>193</v>
      </c>
      <c r="D64" s="140" t="s">
        <v>161</v>
      </c>
      <c r="E64" s="131" t="s">
        <v>258</v>
      </c>
      <c r="F64" s="146" t="s">
        <v>336</v>
      </c>
      <c r="G64" s="173">
        <v>44820</v>
      </c>
      <c r="H64" s="159">
        <v>434672.88</v>
      </c>
      <c r="I64" s="82">
        <v>44847</v>
      </c>
      <c r="J64" s="81">
        <v>434672.88</v>
      </c>
      <c r="K64" s="83"/>
      <c r="L64" s="104" t="s">
        <v>14</v>
      </c>
    </row>
    <row r="65" spans="1:12" ht="71.25" customHeight="1" thickBot="1" x14ac:dyDescent="0.3">
      <c r="A65" s="48" t="s">
        <v>123</v>
      </c>
      <c r="B65" s="102">
        <v>58</v>
      </c>
      <c r="C65" s="99" t="s">
        <v>53</v>
      </c>
      <c r="D65" s="145" t="s">
        <v>61</v>
      </c>
      <c r="E65" s="136" t="s">
        <v>259</v>
      </c>
      <c r="F65" s="147" t="s">
        <v>348</v>
      </c>
      <c r="G65" s="172">
        <v>44825</v>
      </c>
      <c r="H65" s="164">
        <v>293000</v>
      </c>
      <c r="I65" s="91">
        <v>44852</v>
      </c>
      <c r="J65" s="74">
        <v>293000</v>
      </c>
      <c r="K65" s="75"/>
      <c r="L65" s="76" t="s">
        <v>14</v>
      </c>
    </row>
    <row r="66" spans="1:12" ht="78.75" customHeight="1" x14ac:dyDescent="0.25">
      <c r="A66" s="48" t="s">
        <v>124</v>
      </c>
      <c r="B66" s="117">
        <v>59</v>
      </c>
      <c r="C66" s="62" t="s">
        <v>194</v>
      </c>
      <c r="D66" s="142" t="s">
        <v>162</v>
      </c>
      <c r="E66" s="133" t="s">
        <v>260</v>
      </c>
      <c r="F66" s="154" t="s">
        <v>299</v>
      </c>
      <c r="G66" s="178">
        <v>44802</v>
      </c>
      <c r="H66" s="165">
        <v>146320</v>
      </c>
      <c r="I66" s="68">
        <v>44828</v>
      </c>
      <c r="J66" s="67">
        <v>146320</v>
      </c>
      <c r="K66" s="69"/>
      <c r="L66" s="118" t="s">
        <v>14</v>
      </c>
    </row>
    <row r="67" spans="1:12" ht="74.25" customHeight="1" x14ac:dyDescent="0.25">
      <c r="A67" s="48" t="s">
        <v>125</v>
      </c>
      <c r="B67" s="119">
        <v>60</v>
      </c>
      <c r="C67" s="63" t="s">
        <v>195</v>
      </c>
      <c r="D67" s="143" t="s">
        <v>163</v>
      </c>
      <c r="E67" s="137" t="s">
        <v>261</v>
      </c>
      <c r="F67" s="155" t="s">
        <v>319</v>
      </c>
      <c r="G67" s="179">
        <v>44791</v>
      </c>
      <c r="H67" s="166">
        <v>299000</v>
      </c>
      <c r="I67" s="55">
        <v>44835</v>
      </c>
      <c r="J67" s="56">
        <v>299000</v>
      </c>
      <c r="K67" s="57"/>
      <c r="L67" s="120" t="s">
        <v>14</v>
      </c>
    </row>
    <row r="68" spans="1:12" ht="91.5" customHeight="1" thickBot="1" x14ac:dyDescent="0.3">
      <c r="A68" s="48" t="s">
        <v>126</v>
      </c>
      <c r="B68" s="121">
        <v>61</v>
      </c>
      <c r="C68" s="64" t="s">
        <v>196</v>
      </c>
      <c r="D68" s="144" t="s">
        <v>164</v>
      </c>
      <c r="E68" s="135" t="s">
        <v>262</v>
      </c>
      <c r="F68" s="151" t="s">
        <v>343</v>
      </c>
      <c r="G68" s="177">
        <v>44798</v>
      </c>
      <c r="H68" s="167">
        <v>290740.2</v>
      </c>
      <c r="I68" s="65">
        <v>44832</v>
      </c>
      <c r="J68" s="66">
        <v>290740.2</v>
      </c>
      <c r="K68" s="98"/>
      <c r="L68" s="113" t="s">
        <v>14</v>
      </c>
    </row>
    <row r="69" spans="1:12" ht="63.75" customHeight="1" thickBot="1" x14ac:dyDescent="0.3">
      <c r="A69" s="48" t="s">
        <v>127</v>
      </c>
      <c r="B69" s="102">
        <v>62</v>
      </c>
      <c r="C69" s="71" t="s">
        <v>197</v>
      </c>
      <c r="D69" s="35" t="s">
        <v>165</v>
      </c>
      <c r="E69" s="130" t="s">
        <v>263</v>
      </c>
      <c r="F69" s="156" t="s">
        <v>276</v>
      </c>
      <c r="G69" s="36">
        <v>44806</v>
      </c>
      <c r="H69" s="158">
        <v>65608</v>
      </c>
      <c r="I69" s="72">
        <v>44833</v>
      </c>
      <c r="J69" s="73">
        <v>65608</v>
      </c>
      <c r="K69" s="75"/>
      <c r="L69" s="76" t="s">
        <v>14</v>
      </c>
    </row>
    <row r="70" spans="1:12" ht="84.75" customHeight="1" thickBot="1" x14ac:dyDescent="0.3">
      <c r="A70" s="48" t="s">
        <v>128</v>
      </c>
      <c r="B70" s="102">
        <v>63</v>
      </c>
      <c r="C70" s="71" t="s">
        <v>198</v>
      </c>
      <c r="D70" s="35" t="s">
        <v>166</v>
      </c>
      <c r="E70" s="130" t="s">
        <v>264</v>
      </c>
      <c r="F70" s="45" t="s">
        <v>284</v>
      </c>
      <c r="G70" s="36">
        <v>44784</v>
      </c>
      <c r="H70" s="158">
        <v>7849360</v>
      </c>
      <c r="I70" s="72">
        <v>44828</v>
      </c>
      <c r="J70" s="73">
        <v>7849360</v>
      </c>
      <c r="K70" s="75"/>
      <c r="L70" s="76" t="s">
        <v>14</v>
      </c>
    </row>
    <row r="71" spans="1:12" ht="81" customHeight="1" thickBot="1" x14ac:dyDescent="0.3">
      <c r="A71" s="48" t="s">
        <v>129</v>
      </c>
      <c r="B71" s="102">
        <v>64</v>
      </c>
      <c r="C71" s="71" t="s">
        <v>198</v>
      </c>
      <c r="D71" s="35" t="s">
        <v>166</v>
      </c>
      <c r="E71" s="130" t="s">
        <v>265</v>
      </c>
      <c r="F71" s="147" t="s">
        <v>341</v>
      </c>
      <c r="G71" s="172">
        <v>44819</v>
      </c>
      <c r="H71" s="164">
        <v>42229556.799999997</v>
      </c>
      <c r="I71" s="91">
        <v>44849</v>
      </c>
      <c r="J71" s="74">
        <v>42229556.799999997</v>
      </c>
      <c r="K71" s="75"/>
      <c r="L71" s="76" t="s">
        <v>14</v>
      </c>
    </row>
    <row r="72" spans="1:12" ht="77.25" customHeight="1" thickBot="1" x14ac:dyDescent="0.3">
      <c r="A72" s="48" t="s">
        <v>130</v>
      </c>
      <c r="B72" s="106">
        <v>65</v>
      </c>
      <c r="C72" s="80" t="s">
        <v>54</v>
      </c>
      <c r="D72" s="140" t="s">
        <v>62</v>
      </c>
      <c r="E72" s="131" t="s">
        <v>266</v>
      </c>
      <c r="F72" s="148" t="s">
        <v>342</v>
      </c>
      <c r="G72" s="171">
        <v>44830</v>
      </c>
      <c r="H72" s="160">
        <v>115640</v>
      </c>
      <c r="I72" s="87">
        <v>44849</v>
      </c>
      <c r="J72" s="88">
        <v>115640</v>
      </c>
      <c r="K72" s="83"/>
      <c r="L72" s="104" t="s">
        <v>14</v>
      </c>
    </row>
    <row r="73" spans="1:12" ht="67.5" customHeight="1" thickBot="1" x14ac:dyDescent="0.3">
      <c r="A73" s="48" t="s">
        <v>131</v>
      </c>
      <c r="B73" s="70">
        <v>66</v>
      </c>
      <c r="C73" s="71" t="s">
        <v>199</v>
      </c>
      <c r="D73" s="35" t="s">
        <v>167</v>
      </c>
      <c r="E73" s="130" t="s">
        <v>267</v>
      </c>
      <c r="F73" s="45" t="s">
        <v>296</v>
      </c>
      <c r="G73" s="36">
        <v>44804</v>
      </c>
      <c r="H73" s="158">
        <v>661999.93000000005</v>
      </c>
      <c r="I73" s="72">
        <v>44828</v>
      </c>
      <c r="J73" s="73">
        <v>661999.93000000005</v>
      </c>
      <c r="K73" s="75"/>
      <c r="L73" s="76" t="s">
        <v>14</v>
      </c>
    </row>
    <row r="74" spans="1:12" ht="83.25" customHeight="1" thickBot="1" x14ac:dyDescent="0.3">
      <c r="A74" s="48" t="s">
        <v>132</v>
      </c>
      <c r="B74" s="70">
        <v>67</v>
      </c>
      <c r="C74" s="71" t="s">
        <v>200</v>
      </c>
      <c r="D74" s="35" t="s">
        <v>168</v>
      </c>
      <c r="E74" s="130" t="s">
        <v>268</v>
      </c>
      <c r="F74" s="45" t="s">
        <v>284</v>
      </c>
      <c r="G74" s="36">
        <v>44805</v>
      </c>
      <c r="H74" s="158">
        <v>114800.02</v>
      </c>
      <c r="I74" s="72">
        <v>44847</v>
      </c>
      <c r="J74" s="73">
        <v>114800.02</v>
      </c>
      <c r="K74" s="75"/>
      <c r="L74" s="76" t="s">
        <v>14</v>
      </c>
    </row>
    <row r="75" spans="1:12" ht="96.75" customHeight="1" thickBot="1" x14ac:dyDescent="0.3">
      <c r="A75" s="48" t="s">
        <v>133</v>
      </c>
      <c r="B75" s="116">
        <v>68</v>
      </c>
      <c r="C75" s="80" t="s">
        <v>201</v>
      </c>
      <c r="D75" s="140" t="s">
        <v>169</v>
      </c>
      <c r="E75" s="131" t="s">
        <v>269</v>
      </c>
      <c r="F75" s="146" t="s">
        <v>306</v>
      </c>
      <c r="G75" s="173">
        <v>44700</v>
      </c>
      <c r="H75" s="159">
        <v>60700</v>
      </c>
      <c r="I75" s="82" t="s">
        <v>307</v>
      </c>
      <c r="J75" s="81">
        <v>60700</v>
      </c>
      <c r="K75" s="83"/>
      <c r="L75" s="104" t="s">
        <v>14</v>
      </c>
    </row>
    <row r="76" spans="1:12" ht="53.25" customHeight="1" thickBot="1" x14ac:dyDescent="0.3">
      <c r="A76" s="48" t="s">
        <v>134</v>
      </c>
      <c r="B76" s="102">
        <v>69</v>
      </c>
      <c r="C76" s="128" t="s">
        <v>34</v>
      </c>
      <c r="D76" s="35" t="s">
        <v>31</v>
      </c>
      <c r="E76" s="130" t="s">
        <v>270</v>
      </c>
      <c r="F76" s="45" t="s">
        <v>329</v>
      </c>
      <c r="G76" s="36">
        <v>44805</v>
      </c>
      <c r="H76" s="158">
        <v>4992</v>
      </c>
      <c r="I76" s="72">
        <v>44834</v>
      </c>
      <c r="J76" s="73">
        <v>4992</v>
      </c>
      <c r="K76" s="75"/>
      <c r="L76" s="76" t="s">
        <v>14</v>
      </c>
    </row>
    <row r="77" spans="1:12" ht="84.75" customHeight="1" thickBot="1" x14ac:dyDescent="0.3">
      <c r="A77" s="48" t="s">
        <v>135</v>
      </c>
      <c r="B77" s="102">
        <v>70</v>
      </c>
      <c r="C77" s="128" t="s">
        <v>43</v>
      </c>
      <c r="D77" s="35" t="s">
        <v>63</v>
      </c>
      <c r="E77" s="130" t="s">
        <v>271</v>
      </c>
      <c r="F77" s="45" t="s">
        <v>337</v>
      </c>
      <c r="G77" s="36">
        <v>44826</v>
      </c>
      <c r="H77" s="158">
        <v>15000</v>
      </c>
      <c r="I77" s="72">
        <v>44845</v>
      </c>
      <c r="J77" s="73">
        <v>15000</v>
      </c>
      <c r="K77" s="75"/>
      <c r="L77" s="76" t="s">
        <v>14</v>
      </c>
    </row>
    <row r="78" spans="1:12" ht="62.25" customHeight="1" thickBot="1" x14ac:dyDescent="0.3">
      <c r="A78" s="48" t="s">
        <v>136</v>
      </c>
      <c r="B78" s="116">
        <v>71</v>
      </c>
      <c r="C78" s="80" t="s">
        <v>33</v>
      </c>
      <c r="D78" s="140" t="s">
        <v>30</v>
      </c>
      <c r="E78" s="131" t="s">
        <v>272</v>
      </c>
      <c r="F78" s="146" t="s">
        <v>326</v>
      </c>
      <c r="G78" s="173">
        <v>44795</v>
      </c>
      <c r="H78" s="159">
        <v>55883</v>
      </c>
      <c r="I78" s="82">
        <v>44828</v>
      </c>
      <c r="J78" s="81">
        <v>55883</v>
      </c>
      <c r="K78" s="83"/>
      <c r="L78" s="104" t="s">
        <v>14</v>
      </c>
    </row>
    <row r="79" spans="1:12" ht="75.75" thickBot="1" x14ac:dyDescent="0.3">
      <c r="A79" s="48" t="s">
        <v>137</v>
      </c>
      <c r="B79" s="102">
        <v>72</v>
      </c>
      <c r="C79" s="71" t="s">
        <v>44</v>
      </c>
      <c r="D79" s="35" t="s">
        <v>45</v>
      </c>
      <c r="E79" s="130" t="s">
        <v>273</v>
      </c>
      <c r="F79" s="45" t="s">
        <v>293</v>
      </c>
      <c r="G79" s="36">
        <v>44825</v>
      </c>
      <c r="H79" s="158">
        <v>10000</v>
      </c>
      <c r="I79" s="72">
        <v>44845</v>
      </c>
      <c r="J79" s="73">
        <v>10000</v>
      </c>
      <c r="K79" s="75"/>
      <c r="L79" s="76" t="s">
        <v>14</v>
      </c>
    </row>
    <row r="80" spans="1:12" ht="15.75" hidden="1" thickBot="1" x14ac:dyDescent="0.3">
      <c r="A80" s="48"/>
      <c r="B80" s="70"/>
      <c r="C80" s="71"/>
      <c r="D80" s="35"/>
      <c r="E80" s="130"/>
      <c r="F80" s="45"/>
      <c r="G80" s="36"/>
      <c r="H80" s="158">
        <v>0</v>
      </c>
      <c r="I80" s="72"/>
      <c r="J80" s="73">
        <v>0</v>
      </c>
      <c r="K80" s="75"/>
      <c r="L80" s="76"/>
    </row>
    <row r="81" spans="1:14" ht="15.75" hidden="1" thickBot="1" x14ac:dyDescent="0.3">
      <c r="A81" s="48"/>
      <c r="B81" s="70"/>
      <c r="C81" s="71"/>
      <c r="D81" s="35"/>
      <c r="E81" s="130"/>
      <c r="F81" s="45"/>
      <c r="G81" s="36"/>
      <c r="H81" s="158">
        <v>0</v>
      </c>
      <c r="I81" s="72"/>
      <c r="J81" s="73">
        <v>0</v>
      </c>
      <c r="K81" s="75"/>
      <c r="L81" s="76"/>
    </row>
    <row r="82" spans="1:14" ht="15.75" hidden="1" thickBot="1" x14ac:dyDescent="0.3">
      <c r="A82" s="48"/>
      <c r="B82" s="33"/>
      <c r="C82" s="129"/>
      <c r="D82" s="49"/>
      <c r="E82" s="138"/>
      <c r="F82" s="50"/>
      <c r="G82" s="51"/>
      <c r="H82" s="52">
        <v>0</v>
      </c>
      <c r="I82" s="51"/>
      <c r="J82" s="52">
        <v>0</v>
      </c>
      <c r="K82" s="53"/>
      <c r="L82" s="54"/>
    </row>
    <row r="83" spans="1:14" ht="15.75" hidden="1" thickBot="1" x14ac:dyDescent="0.3">
      <c r="A83" s="48"/>
      <c r="B83" s="33"/>
      <c r="C83" s="127"/>
      <c r="D83" s="35"/>
      <c r="E83" s="139"/>
      <c r="F83" s="45"/>
      <c r="G83" s="36"/>
      <c r="H83" s="37">
        <v>0</v>
      </c>
      <c r="I83" s="36"/>
      <c r="J83" s="37">
        <v>0</v>
      </c>
      <c r="K83" s="38"/>
      <c r="L83" s="39"/>
    </row>
    <row r="84" spans="1:14" ht="29.25" customHeight="1" thickBot="1" x14ac:dyDescent="0.3">
      <c r="A84" s="48"/>
      <c r="B84" s="34"/>
      <c r="C84" s="127"/>
      <c r="D84" s="35"/>
      <c r="E84" s="139"/>
      <c r="F84" s="157"/>
      <c r="G84" s="36"/>
      <c r="H84" s="37">
        <v>0</v>
      </c>
      <c r="I84" s="36"/>
      <c r="J84" s="37">
        <v>0</v>
      </c>
      <c r="K84" s="38"/>
      <c r="L84" s="39"/>
    </row>
    <row r="85" spans="1:14" ht="28.5" customHeight="1" thickBot="1" x14ac:dyDescent="0.3">
      <c r="A85" s="48"/>
      <c r="B85" s="32"/>
      <c r="C85" s="40"/>
      <c r="D85" s="40"/>
      <c r="E85" s="47"/>
      <c r="F85" s="46"/>
      <c r="G85" s="41" t="s">
        <v>22</v>
      </c>
      <c r="H85" s="42">
        <f>SUM(H8:H83)</f>
        <v>123761812.43000001</v>
      </c>
      <c r="I85" s="41"/>
      <c r="J85" s="42">
        <f>SUM(J8:J84)</f>
        <v>123761812.43000001</v>
      </c>
      <c r="K85" s="38"/>
      <c r="L85" s="43"/>
      <c r="N85" s="16">
        <f>+J85-H85</f>
        <v>0</v>
      </c>
    </row>
    <row r="86" spans="1:14" ht="26.25" customHeight="1" x14ac:dyDescent="0.2">
      <c r="A86" s="12"/>
      <c r="B86" s="17"/>
      <c r="C86" s="17"/>
      <c r="D86" s="17"/>
      <c r="E86" s="4"/>
      <c r="F86" s="18"/>
      <c r="G86" s="17"/>
      <c r="H86" s="19"/>
      <c r="I86" s="17"/>
      <c r="J86" s="19"/>
      <c r="K86" s="19"/>
      <c r="L86" s="20"/>
    </row>
    <row r="87" spans="1:14" ht="26.25" customHeight="1" x14ac:dyDescent="0.2">
      <c r="A87" s="12"/>
      <c r="B87" s="17"/>
      <c r="C87" s="3"/>
      <c r="D87" s="17"/>
      <c r="E87" s="4"/>
      <c r="F87" s="18"/>
      <c r="G87" s="17"/>
      <c r="H87" s="19"/>
      <c r="I87" s="17"/>
      <c r="J87" s="19"/>
      <c r="K87" s="19"/>
      <c r="L87" s="20"/>
    </row>
    <row r="88" spans="1:14" ht="26.25" customHeight="1" x14ac:dyDescent="0.2">
      <c r="A88" s="12"/>
      <c r="B88" s="17"/>
      <c r="C88" s="3"/>
      <c r="D88" s="17"/>
      <c r="E88" s="4"/>
      <c r="F88" s="18"/>
      <c r="G88" s="17"/>
      <c r="H88" s="19"/>
      <c r="I88" s="17"/>
      <c r="J88" s="19"/>
      <c r="K88" s="19"/>
      <c r="L88" s="20"/>
    </row>
    <row r="89" spans="1:14" ht="26.25" customHeight="1" x14ac:dyDescent="0.2">
      <c r="A89" s="12"/>
      <c r="B89" s="17"/>
      <c r="C89" s="3"/>
      <c r="D89" s="17"/>
      <c r="E89" s="4"/>
      <c r="F89" s="18"/>
      <c r="G89" s="17"/>
      <c r="H89" s="19"/>
      <c r="I89" s="17"/>
      <c r="J89" s="19"/>
      <c r="K89" s="19"/>
      <c r="L89" s="20"/>
    </row>
    <row r="90" spans="1:14" ht="26.25" customHeight="1" x14ac:dyDescent="0.2">
      <c r="A90" s="12"/>
      <c r="B90" s="17"/>
      <c r="C90" s="3"/>
      <c r="D90" s="17"/>
      <c r="E90" s="4"/>
      <c r="F90" s="18"/>
      <c r="G90" s="17"/>
      <c r="H90" s="19"/>
      <c r="I90" s="17"/>
      <c r="J90" s="19"/>
      <c r="K90" s="19"/>
      <c r="L90" s="20"/>
    </row>
    <row r="91" spans="1:14" ht="26.25" customHeight="1" x14ac:dyDescent="0.2">
      <c r="A91" s="12"/>
      <c r="B91" s="17"/>
      <c r="C91" s="3"/>
      <c r="D91" s="17"/>
      <c r="E91" s="4"/>
      <c r="F91" s="18"/>
      <c r="G91" s="17"/>
      <c r="H91" s="19"/>
      <c r="I91" s="17"/>
      <c r="J91" s="19"/>
      <c r="K91" s="19"/>
      <c r="L91" s="20"/>
    </row>
    <row r="92" spans="1:14" ht="26.25" customHeight="1" x14ac:dyDescent="0.2">
      <c r="A92" s="12"/>
      <c r="B92" s="17"/>
      <c r="C92" s="3"/>
      <c r="D92" s="17"/>
      <c r="E92" s="4"/>
      <c r="F92" s="4"/>
      <c r="G92" s="2"/>
      <c r="H92" s="21"/>
      <c r="I92" s="2"/>
      <c r="J92" s="20"/>
      <c r="K92" s="20"/>
      <c r="L92" s="20"/>
    </row>
    <row r="93" spans="1:14" ht="26.25" customHeight="1" x14ac:dyDescent="0.2">
      <c r="A93" s="12"/>
      <c r="B93" s="22"/>
      <c r="C93" s="23"/>
      <c r="D93" s="22"/>
      <c r="F93" s="24"/>
      <c r="G93" s="25"/>
      <c r="H93" s="26"/>
      <c r="I93" s="25"/>
      <c r="J93" s="27"/>
      <c r="K93" s="28"/>
      <c r="L93" s="28"/>
    </row>
    <row r="94" spans="1:14" ht="26.25" customHeight="1" x14ac:dyDescent="0.2">
      <c r="A94" s="12"/>
      <c r="B94" s="22"/>
      <c r="C94" s="23"/>
      <c r="D94" s="22"/>
      <c r="F94" s="24"/>
      <c r="G94" s="25"/>
      <c r="H94" s="26"/>
      <c r="I94" s="25"/>
      <c r="J94" s="27"/>
      <c r="K94" s="28"/>
      <c r="L94" s="28"/>
    </row>
    <row r="95" spans="1:14" ht="26.25" customHeight="1" x14ac:dyDescent="0.2">
      <c r="A95" s="12"/>
      <c r="B95" s="22"/>
      <c r="C95" s="23"/>
      <c r="D95" s="22"/>
      <c r="F95" s="24"/>
      <c r="G95" s="25"/>
      <c r="H95" s="26"/>
      <c r="I95" s="25"/>
      <c r="J95" s="27"/>
      <c r="K95" s="28"/>
      <c r="L95" s="28"/>
    </row>
    <row r="96" spans="1:14" ht="26.25" customHeight="1" x14ac:dyDescent="0.2">
      <c r="A96" s="12"/>
      <c r="B96" s="22"/>
      <c r="C96" s="23"/>
      <c r="D96" s="22"/>
      <c r="F96" s="24"/>
      <c r="G96" s="25"/>
      <c r="H96" s="26"/>
      <c r="I96" s="25"/>
      <c r="K96" s="28"/>
      <c r="L96" s="28"/>
    </row>
    <row r="97" spans="1:12" ht="26.25" customHeight="1" x14ac:dyDescent="0.2">
      <c r="A97" s="12"/>
      <c r="B97" s="22"/>
      <c r="C97" s="23"/>
      <c r="D97" s="22"/>
      <c r="F97" s="24"/>
      <c r="G97" s="25"/>
      <c r="H97" s="26"/>
      <c r="I97" s="25"/>
      <c r="K97" s="28"/>
      <c r="L97" s="28"/>
    </row>
    <row r="98" spans="1:12" ht="26.25" customHeight="1" x14ac:dyDescent="0.2">
      <c r="A98" s="12"/>
      <c r="B98" s="22"/>
      <c r="C98" s="23"/>
      <c r="D98" s="23"/>
      <c r="F98" s="24"/>
      <c r="G98" s="25"/>
      <c r="H98" s="26"/>
      <c r="I98" s="25"/>
      <c r="K98" s="28"/>
      <c r="L98" s="28"/>
    </row>
    <row r="99" spans="1:12" ht="26.25" customHeight="1" x14ac:dyDescent="0.2">
      <c r="A99" s="12"/>
      <c r="B99" s="22"/>
      <c r="C99" s="23"/>
      <c r="D99" s="23"/>
      <c r="F99" s="24"/>
      <c r="G99" s="25"/>
      <c r="H99" s="26"/>
      <c r="I99" s="25"/>
      <c r="K99" s="28"/>
      <c r="L99" s="28"/>
    </row>
    <row r="100" spans="1:12" ht="26.25" customHeight="1" x14ac:dyDescent="0.2">
      <c r="A100" s="12"/>
      <c r="B100" s="22"/>
      <c r="C100" s="23"/>
      <c r="D100" s="23"/>
      <c r="F100" s="24"/>
      <c r="G100" s="25"/>
      <c r="H100" s="26"/>
      <c r="I100" s="25"/>
      <c r="K100" s="28"/>
      <c r="L100" s="28"/>
    </row>
    <row r="101" spans="1:12" ht="26.25" customHeight="1" x14ac:dyDescent="0.2">
      <c r="A101" s="12"/>
      <c r="B101" s="22"/>
      <c r="C101" s="23"/>
      <c r="D101" s="23"/>
      <c r="F101" s="24"/>
      <c r="G101" s="25"/>
      <c r="H101" s="26"/>
      <c r="I101" s="25"/>
      <c r="K101" s="28"/>
      <c r="L101" s="28"/>
    </row>
    <row r="102" spans="1:12" ht="26.25" customHeight="1" x14ac:dyDescent="0.2">
      <c r="A102" s="12"/>
      <c r="B102" s="22"/>
      <c r="C102" s="23"/>
      <c r="D102" s="23"/>
      <c r="F102" s="24"/>
      <c r="G102" s="25"/>
      <c r="H102" s="26"/>
      <c r="I102" s="25"/>
      <c r="K102" s="28"/>
      <c r="L102" s="28"/>
    </row>
    <row r="103" spans="1:12" ht="26.25" customHeight="1" x14ac:dyDescent="0.2">
      <c r="A103" s="12"/>
      <c r="B103" s="22"/>
      <c r="C103" s="23"/>
      <c r="D103" s="23"/>
      <c r="F103" s="24"/>
      <c r="G103" s="25"/>
      <c r="H103" s="26"/>
      <c r="I103" s="25"/>
      <c r="K103" s="28"/>
      <c r="L103" s="28"/>
    </row>
    <row r="104" spans="1:12" ht="26.25" customHeight="1" x14ac:dyDescent="0.2">
      <c r="A104" s="30"/>
      <c r="B104" s="22"/>
      <c r="C104" s="23"/>
      <c r="D104" s="23"/>
      <c r="F104" s="24"/>
      <c r="G104" s="25"/>
      <c r="H104" s="26"/>
      <c r="I104" s="25"/>
      <c r="K104" s="28"/>
      <c r="L104" s="28"/>
    </row>
    <row r="105" spans="1:12" ht="26.25" customHeight="1" x14ac:dyDescent="0.2">
      <c r="A105" s="30"/>
      <c r="B105" s="22"/>
      <c r="C105" s="23"/>
      <c r="D105" s="23"/>
      <c r="F105" s="24"/>
      <c r="G105" s="25"/>
      <c r="H105" s="26"/>
      <c r="I105" s="25"/>
      <c r="K105" s="28"/>
      <c r="L105" s="28"/>
    </row>
    <row r="106" spans="1:12" ht="26.25" customHeight="1" x14ac:dyDescent="0.2">
      <c r="A106" s="30"/>
      <c r="B106" s="22"/>
      <c r="C106" s="23"/>
      <c r="D106" s="23"/>
      <c r="F106" s="24"/>
      <c r="G106" s="25"/>
      <c r="H106" s="26"/>
      <c r="I106" s="25"/>
      <c r="K106" s="28"/>
      <c r="L106" s="28"/>
    </row>
    <row r="107" spans="1:12" ht="26.25" customHeight="1" x14ac:dyDescent="0.2">
      <c r="A107" s="30"/>
      <c r="B107" s="22"/>
      <c r="C107" s="23"/>
      <c r="D107" s="23"/>
      <c r="F107" s="24"/>
      <c r="G107" s="25"/>
      <c r="H107" s="26"/>
      <c r="I107" s="25"/>
      <c r="K107" s="28"/>
      <c r="L107" s="28"/>
    </row>
    <row r="108" spans="1:12" ht="26.25" customHeight="1" x14ac:dyDescent="0.2">
      <c r="A108" s="30"/>
      <c r="B108" s="22"/>
      <c r="C108" s="23"/>
      <c r="D108" s="23"/>
      <c r="F108" s="24"/>
      <c r="G108" s="25"/>
      <c r="H108" s="26"/>
      <c r="I108" s="25"/>
      <c r="K108" s="28"/>
      <c r="L108" s="28"/>
    </row>
    <row r="109" spans="1:12" ht="26.25" customHeight="1" x14ac:dyDescent="0.2">
      <c r="A109" s="30"/>
      <c r="B109" s="22"/>
      <c r="C109" s="23"/>
      <c r="D109" s="23"/>
      <c r="F109" s="24"/>
      <c r="G109" s="25"/>
      <c r="H109" s="26"/>
      <c r="I109" s="25"/>
      <c r="K109" s="28"/>
      <c r="L109" s="28"/>
    </row>
    <row r="110" spans="1:12" ht="26.25" customHeight="1" x14ac:dyDescent="0.2">
      <c r="A110" s="30"/>
      <c r="B110" s="25"/>
      <c r="C110" s="23"/>
      <c r="D110" s="23"/>
      <c r="F110" s="24"/>
      <c r="G110" s="25"/>
      <c r="H110" s="26"/>
      <c r="I110" s="25"/>
      <c r="K110" s="28"/>
      <c r="L110" s="28"/>
    </row>
    <row r="111" spans="1:12" ht="26.25" customHeight="1" x14ac:dyDescent="0.2">
      <c r="A111" s="30"/>
      <c r="B111" s="25"/>
      <c r="C111" s="23"/>
      <c r="D111" s="23"/>
      <c r="F111" s="24"/>
      <c r="G111" s="25"/>
      <c r="H111" s="26"/>
      <c r="I111" s="25"/>
      <c r="K111" s="28"/>
      <c r="L111" s="28"/>
    </row>
    <row r="112" spans="1:12" ht="26.25" customHeight="1" x14ac:dyDescent="0.2">
      <c r="A112" s="30"/>
      <c r="B112" s="25"/>
      <c r="C112" s="23"/>
      <c r="D112" s="23"/>
      <c r="F112" s="24"/>
      <c r="G112" s="25"/>
      <c r="H112" s="26"/>
      <c r="I112" s="25"/>
      <c r="K112" s="28"/>
      <c r="L112" s="28"/>
    </row>
    <row r="113" spans="1:12" ht="26.25" customHeight="1" x14ac:dyDescent="0.2">
      <c r="A113" s="30"/>
      <c r="B113" s="25"/>
      <c r="C113" s="23"/>
      <c r="D113" s="23"/>
      <c r="F113" s="24"/>
      <c r="G113" s="25"/>
      <c r="H113" s="26"/>
      <c r="I113" s="25"/>
      <c r="K113" s="28"/>
      <c r="L113" s="28"/>
    </row>
    <row r="114" spans="1:12" ht="26.25" customHeight="1" x14ac:dyDescent="0.2">
      <c r="A114" s="30"/>
      <c r="B114" s="25"/>
      <c r="C114" s="23"/>
      <c r="D114" s="23"/>
      <c r="F114" s="24"/>
      <c r="G114" s="25"/>
      <c r="H114" s="26"/>
      <c r="I114" s="25"/>
      <c r="K114" s="28"/>
      <c r="L114" s="28"/>
    </row>
    <row r="115" spans="1:12" ht="26.25" customHeight="1" x14ac:dyDescent="0.2">
      <c r="A115" s="30"/>
      <c r="B115" s="25"/>
      <c r="C115" s="23"/>
      <c r="D115" s="23"/>
      <c r="F115" s="24"/>
      <c r="G115" s="25"/>
      <c r="H115" s="26"/>
      <c r="I115" s="25"/>
      <c r="K115" s="28"/>
      <c r="L115" s="28"/>
    </row>
    <row r="116" spans="1:12" ht="26.25" customHeight="1" x14ac:dyDescent="0.2">
      <c r="A116" s="30"/>
      <c r="B116" s="25"/>
      <c r="C116" s="23"/>
      <c r="D116" s="23"/>
      <c r="F116" s="24"/>
      <c r="G116" s="25"/>
      <c r="H116" s="26"/>
      <c r="I116" s="25"/>
      <c r="K116" s="28"/>
      <c r="L116" s="28"/>
    </row>
  </sheetData>
  <mergeCells count="3">
    <mergeCell ref="B2:L2"/>
    <mergeCell ref="B3:L3"/>
    <mergeCell ref="B4:L4"/>
  </mergeCells>
  <pageMargins left="0.70866141732283472" right="0.70866141732283472" top="0.74803149606299213" bottom="0.74803149606299213" header="0.31496062992125984" footer="0.31496062992125984"/>
  <pageSetup scale="47" fitToHeight="0" orientation="landscape" r:id="rId1"/>
  <rowBreaks count="6" manualBreakCount="6">
    <brk id="18" min="1" max="11" man="1"/>
    <brk id="29" min="1" max="11" man="1"/>
    <brk id="40" min="1" max="11" man="1"/>
    <brk id="49" min="1" max="11" man="1"/>
    <brk id="61" min="1" max="11" man="1"/>
    <brk id="71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9" workbookViewId="0">
      <selection activeCell="A58" sqref="A5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PAGO FACT. PROVEEDOR SEPT2O22</vt:lpstr>
      <vt:lpstr>Hoja1</vt:lpstr>
      <vt:lpstr>'PAGO FACT. PROVEEDOR SEPT2O22'!Área_de_impresión</vt:lpstr>
      <vt:lpstr>'PAGO FACT. PROVEEDOR SEPT2O22'!Títulos_a_imprimir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2022-10-14T14:00:38Z</cp:lastPrinted>
  <dcterms:created xsi:type="dcterms:W3CDTF">2022-04-19T19:11:37Z</dcterms:created>
  <dcterms:modified xsi:type="dcterms:W3CDTF">2022-10-20T14:26:26Z</dcterms:modified>
</cp:coreProperties>
</file>