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ENERO\"/>
    </mc:Choice>
  </mc:AlternateContent>
  <xr:revisionPtr revIDLastSave="0" documentId="13_ncr:1_{55E40C23-85D6-4348-9217-C67908B31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Document'!$A$7:$M$267</definedName>
    <definedName name="_xlnm.Print_Area" localSheetId="0">'New Text Document'!$A$1:$M$317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6" i="1" l="1"/>
  <c r="L140" i="1"/>
  <c r="M140" i="1" s="1"/>
  <c r="L139" i="1"/>
  <c r="M139" i="1" s="1"/>
  <c r="L107" i="1"/>
  <c r="M107" i="1" s="1"/>
  <c r="L106" i="1"/>
  <c r="M106" i="1" s="1"/>
  <c r="L105" i="1"/>
  <c r="L20" i="1"/>
  <c r="M20" i="1" s="1"/>
  <c r="L19" i="1"/>
  <c r="M19" i="1" s="1"/>
  <c r="L9" i="1"/>
  <c r="M9" i="1" l="1"/>
  <c r="L10" i="1"/>
  <c r="L11" i="1"/>
  <c r="L12" i="1"/>
  <c r="L13" i="1"/>
  <c r="L14" i="1"/>
  <c r="L15" i="1"/>
  <c r="L16" i="1"/>
  <c r="L17" i="1"/>
  <c r="L18" i="1"/>
  <c r="M18" i="1" s="1"/>
  <c r="L21" i="1"/>
  <c r="L22" i="1"/>
  <c r="L23" i="1"/>
  <c r="L24" i="1"/>
  <c r="L26" i="1"/>
  <c r="L27" i="1"/>
  <c r="L28" i="1"/>
  <c r="L30" i="1"/>
  <c r="L31" i="1"/>
  <c r="L32" i="1"/>
  <c r="L33" i="1"/>
  <c r="L34" i="1"/>
  <c r="L35" i="1"/>
  <c r="L37" i="1"/>
  <c r="L40" i="1"/>
  <c r="L41" i="1"/>
  <c r="L42" i="1"/>
  <c r="L43" i="1"/>
  <c r="L44" i="1"/>
  <c r="L45" i="1"/>
  <c r="L50" i="1"/>
  <c r="L54" i="1"/>
  <c r="L55" i="1"/>
  <c r="L57" i="1"/>
  <c r="L58" i="1"/>
  <c r="L59" i="1"/>
  <c r="L60" i="1"/>
  <c r="L61" i="1"/>
  <c r="L62" i="1"/>
  <c r="L65" i="1"/>
  <c r="L66" i="1"/>
  <c r="L68" i="1"/>
  <c r="L69" i="1"/>
  <c r="L72" i="1"/>
  <c r="L73" i="1"/>
  <c r="L74" i="1"/>
  <c r="L75" i="1"/>
  <c r="L77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9" i="1"/>
  <c r="L111" i="1"/>
  <c r="L112" i="1"/>
  <c r="L113" i="1"/>
  <c r="L114" i="1"/>
  <c r="L115" i="1"/>
  <c r="L117" i="1"/>
  <c r="L119" i="1"/>
  <c r="L120" i="1"/>
  <c r="L121" i="1"/>
  <c r="L124" i="1"/>
  <c r="L125" i="1"/>
  <c r="L126" i="1"/>
  <c r="L128" i="1"/>
  <c r="L129" i="1"/>
  <c r="L130" i="1"/>
  <c r="L132" i="1"/>
  <c r="L133" i="1"/>
  <c r="L134" i="1"/>
  <c r="L136" i="1"/>
  <c r="L137" i="1"/>
  <c r="L138" i="1"/>
  <c r="L141" i="1"/>
  <c r="L143" i="1"/>
  <c r="L144" i="1"/>
  <c r="L145" i="1"/>
  <c r="L146" i="1"/>
  <c r="L148" i="1"/>
  <c r="L150" i="1"/>
  <c r="L151" i="1"/>
  <c r="L152" i="1"/>
  <c r="L153" i="1"/>
  <c r="L154" i="1"/>
  <c r="L156" i="1"/>
  <c r="L157" i="1"/>
  <c r="L158" i="1"/>
  <c r="L160" i="1"/>
  <c r="L162" i="1"/>
  <c r="L163" i="1"/>
  <c r="L164" i="1"/>
  <c r="L165" i="1"/>
  <c r="L166" i="1"/>
  <c r="L167" i="1"/>
  <c r="L169" i="1"/>
  <c r="L172" i="1"/>
  <c r="L173" i="1"/>
  <c r="L174" i="1"/>
  <c r="L175" i="1"/>
  <c r="L178" i="1"/>
  <c r="L181" i="1"/>
  <c r="L183" i="1"/>
  <c r="L187" i="1"/>
  <c r="L188" i="1"/>
  <c r="L189" i="1"/>
  <c r="L192" i="1"/>
  <c r="L194" i="1"/>
  <c r="L195" i="1"/>
  <c r="L199" i="1"/>
  <c r="L200" i="1"/>
  <c r="L202" i="1"/>
  <c r="L204" i="1"/>
  <c r="L206" i="1"/>
  <c r="L208" i="1"/>
  <c r="L209" i="1"/>
  <c r="L210" i="1"/>
  <c r="L213" i="1"/>
  <c r="L214" i="1"/>
  <c r="L216" i="1"/>
  <c r="L221" i="1"/>
  <c r="L225" i="1"/>
  <c r="L231" i="1"/>
  <c r="L234" i="1"/>
  <c r="L235" i="1"/>
  <c r="L238" i="1"/>
  <c r="L239" i="1"/>
  <c r="L240" i="1"/>
  <c r="L244" i="1"/>
  <c r="L246" i="1"/>
  <c r="L248" i="1"/>
  <c r="L249" i="1"/>
  <c r="L250" i="1"/>
  <c r="L251" i="1"/>
  <c r="L256" i="1"/>
  <c r="L257" i="1"/>
  <c r="L258" i="1"/>
  <c r="L259" i="1"/>
  <c r="L261" i="1"/>
  <c r="L263" i="1"/>
  <c r="L264" i="1"/>
  <c r="L265" i="1"/>
  <c r="M81" i="1" l="1"/>
  <c r="M24" i="1" l="1"/>
  <c r="M23" i="1"/>
  <c r="M85" i="1" l="1"/>
  <c r="K266" i="1" l="1"/>
  <c r="M32" i="1" l="1"/>
  <c r="M26" i="1" l="1"/>
  <c r="M143" i="1"/>
  <c r="H224" i="1" l="1"/>
  <c r="L224" i="1" s="1"/>
  <c r="M224" i="1" s="1"/>
  <c r="J190" i="1"/>
  <c r="L190" i="1" s="1"/>
  <c r="M190" i="1" s="1"/>
  <c r="M166" i="1"/>
  <c r="M109" i="1" l="1"/>
  <c r="M42" i="1" l="1"/>
  <c r="M16" i="1"/>
  <c r="M58" i="1"/>
  <c r="J203" i="1"/>
  <c r="H203" i="1"/>
  <c r="J236" i="1"/>
  <c r="H236" i="1"/>
  <c r="M235" i="1"/>
  <c r="L236" i="1" l="1"/>
  <c r="M236" i="1" s="1"/>
  <c r="L203" i="1"/>
  <c r="M203" i="1" s="1"/>
  <c r="M239" i="1"/>
  <c r="M206" i="1"/>
  <c r="M204" i="1" l="1"/>
  <c r="J201" i="1"/>
  <c r="H201" i="1"/>
  <c r="J191" i="1"/>
  <c r="H191" i="1"/>
  <c r="M156" i="1"/>
  <c r="M125" i="1"/>
  <c r="L201" i="1" l="1"/>
  <c r="M201" i="1" s="1"/>
  <c r="L191" i="1"/>
  <c r="M191" i="1" s="1"/>
  <c r="M17" i="1" l="1"/>
  <c r="M126" i="1"/>
  <c r="M99" i="1" l="1"/>
  <c r="M192" i="1"/>
  <c r="M66" i="1"/>
  <c r="M69" i="1" l="1"/>
  <c r="M75" i="1" l="1"/>
  <c r="M119" i="1" l="1"/>
  <c r="M10" i="1" l="1"/>
  <c r="M11" i="1"/>
  <c r="M12" i="1"/>
  <c r="M13" i="1"/>
  <c r="M14" i="1"/>
  <c r="M15" i="1"/>
  <c r="M21" i="1"/>
  <c r="M22" i="1"/>
  <c r="M27" i="1"/>
  <c r="M28" i="1"/>
  <c r="M30" i="1"/>
  <c r="M31" i="1"/>
  <c r="M33" i="1"/>
  <c r="M34" i="1"/>
  <c r="M35" i="1"/>
  <c r="M37" i="1"/>
  <c r="M40" i="1"/>
  <c r="M43" i="1"/>
  <c r="M44" i="1"/>
  <c r="M45" i="1"/>
  <c r="M50" i="1"/>
  <c r="M54" i="1"/>
  <c r="M55" i="1"/>
  <c r="M57" i="1"/>
  <c r="M59" i="1"/>
  <c r="M60" i="1"/>
  <c r="M61" i="1"/>
  <c r="M62" i="1"/>
  <c r="M65" i="1"/>
  <c r="M68" i="1"/>
  <c r="M72" i="1"/>
  <c r="M73" i="1"/>
  <c r="M74" i="1"/>
  <c r="M77" i="1"/>
  <c r="M79" i="1"/>
  <c r="M80" i="1"/>
  <c r="M82" i="1"/>
  <c r="M83" i="1"/>
  <c r="M84" i="1"/>
  <c r="M86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11" i="1"/>
  <c r="M112" i="1"/>
  <c r="M113" i="1"/>
  <c r="M115" i="1"/>
  <c r="M117" i="1"/>
  <c r="M120" i="1"/>
  <c r="M121" i="1"/>
  <c r="M124" i="1"/>
  <c r="M136" i="1"/>
  <c r="M128" i="1"/>
  <c r="M129" i="1"/>
  <c r="M130" i="1"/>
  <c r="M132" i="1"/>
  <c r="M133" i="1"/>
  <c r="M134" i="1"/>
  <c r="M141" i="1"/>
  <c r="M144" i="1"/>
  <c r="M145" i="1"/>
  <c r="M146" i="1"/>
  <c r="M148" i="1"/>
  <c r="M150" i="1"/>
  <c r="M151" i="1"/>
  <c r="M152" i="1"/>
  <c r="M153" i="1"/>
  <c r="M154" i="1"/>
  <c r="M157" i="1"/>
  <c r="M158" i="1"/>
  <c r="M162" i="1"/>
  <c r="M165" i="1"/>
  <c r="M167" i="1"/>
  <c r="M169" i="1"/>
  <c r="M172" i="1"/>
  <c r="M173" i="1"/>
  <c r="M174" i="1"/>
  <c r="M178" i="1"/>
  <c r="M181" i="1"/>
  <c r="M183" i="1"/>
  <c r="M187" i="1"/>
  <c r="M188" i="1"/>
  <c r="M194" i="1"/>
  <c r="M195" i="1"/>
  <c r="M199" i="1"/>
  <c r="M200" i="1"/>
  <c r="M202" i="1"/>
  <c r="M208" i="1"/>
  <c r="M209" i="1"/>
  <c r="M210" i="1"/>
  <c r="M213" i="1"/>
  <c r="M214" i="1"/>
  <c r="M216" i="1"/>
  <c r="M221" i="1"/>
  <c r="M225" i="1"/>
  <c r="M240" i="1"/>
  <c r="M244" i="1"/>
  <c r="M246" i="1"/>
  <c r="M248" i="1"/>
  <c r="M249" i="1"/>
  <c r="M250" i="1"/>
  <c r="M251" i="1"/>
  <c r="M189" i="1"/>
  <c r="M256" i="1"/>
  <c r="M257" i="1"/>
  <c r="M258" i="1"/>
  <c r="M259" i="1"/>
  <c r="M261" i="1"/>
  <c r="M264" i="1"/>
  <c r="M265" i="1"/>
  <c r="H215" i="1" l="1"/>
  <c r="L215" i="1" s="1"/>
  <c r="M215" i="1" s="1"/>
  <c r="H217" i="1"/>
  <c r="J217" i="1"/>
  <c r="H218" i="1"/>
  <c r="J218" i="1"/>
  <c r="H219" i="1"/>
  <c r="J219" i="1"/>
  <c r="H220" i="1"/>
  <c r="J220" i="1"/>
  <c r="H222" i="1"/>
  <c r="J222" i="1"/>
  <c r="L219" i="1" l="1"/>
  <c r="M219" i="1" s="1"/>
  <c r="L222" i="1"/>
  <c r="M222" i="1" s="1"/>
  <c r="L217" i="1"/>
  <c r="M217" i="1" s="1"/>
  <c r="L218" i="1"/>
  <c r="M218" i="1" s="1"/>
  <c r="L220" i="1"/>
  <c r="M220" i="1" s="1"/>
  <c r="I266" i="1"/>
  <c r="J29" i="1" l="1"/>
  <c r="L29" i="1" s="1"/>
  <c r="M29" i="1" s="1"/>
  <c r="H63" i="1" l="1"/>
  <c r="L63" i="1" s="1"/>
  <c r="M63" i="1" s="1"/>
  <c r="H39" i="1" l="1"/>
  <c r="J39" i="1"/>
  <c r="L39" i="1" l="1"/>
  <c r="M39" i="1" s="1"/>
  <c r="J255" i="1"/>
  <c r="H255" i="1"/>
  <c r="J254" i="1"/>
  <c r="H254" i="1"/>
  <c r="J253" i="1"/>
  <c r="H253" i="1"/>
  <c r="H252" i="1"/>
  <c r="L252" i="1" s="1"/>
  <c r="J247" i="1"/>
  <c r="H247" i="1"/>
  <c r="J245" i="1"/>
  <c r="H245" i="1"/>
  <c r="L245" i="1" s="1"/>
  <c r="M238" i="1"/>
  <c r="J237" i="1"/>
  <c r="H237" i="1"/>
  <c r="J243" i="1"/>
  <c r="H243" i="1"/>
  <c r="J242" i="1"/>
  <c r="H242" i="1"/>
  <c r="J241" i="1"/>
  <c r="H241" i="1"/>
  <c r="L71" i="1"/>
  <c r="M71" i="1" s="1"/>
  <c r="J70" i="1"/>
  <c r="H70" i="1"/>
  <c r="L70" i="1" s="1"/>
  <c r="M70" i="1" s="1"/>
  <c r="J67" i="1"/>
  <c r="H67" i="1"/>
  <c r="L67" i="1" s="1"/>
  <c r="M67" i="1" s="1"/>
  <c r="L247" i="1" l="1"/>
  <c r="M247" i="1" s="1"/>
  <c r="L243" i="1"/>
  <c r="M243" i="1" s="1"/>
  <c r="L254" i="1"/>
  <c r="M254" i="1" s="1"/>
  <c r="L241" i="1"/>
  <c r="M241" i="1" s="1"/>
  <c r="L237" i="1"/>
  <c r="M237" i="1" s="1"/>
  <c r="L255" i="1"/>
  <c r="M255" i="1" s="1"/>
  <c r="L242" i="1"/>
  <c r="M242" i="1" s="1"/>
  <c r="L253" i="1"/>
  <c r="M253" i="1" s="1"/>
  <c r="M252" i="1"/>
  <c r="M245" i="1"/>
  <c r="H53" i="1" l="1"/>
  <c r="L53" i="1" s="1"/>
  <c r="M53" i="1" s="1"/>
  <c r="J56" i="1"/>
  <c r="L56" i="1" s="1"/>
  <c r="M56" i="1" s="1"/>
  <c r="M234" i="1"/>
  <c r="J233" i="1"/>
  <c r="J232" i="1"/>
  <c r="M231" i="1"/>
  <c r="J230" i="1"/>
  <c r="H230" i="1"/>
  <c r="H229" i="1"/>
  <c r="L229" i="1" s="1"/>
  <c r="M229" i="1" s="1"/>
  <c r="J228" i="1"/>
  <c r="H228" i="1"/>
  <c r="L228" i="1" s="1"/>
  <c r="M228" i="1" s="1"/>
  <c r="J227" i="1"/>
  <c r="H227" i="1"/>
  <c r="J226" i="1"/>
  <c r="H226" i="1"/>
  <c r="J223" i="1"/>
  <c r="H223" i="1"/>
  <c r="L223" i="1" s="1"/>
  <c r="M223" i="1" s="1"/>
  <c r="J212" i="1"/>
  <c r="H212" i="1"/>
  <c r="J211" i="1"/>
  <c r="H211" i="1"/>
  <c r="J207" i="1"/>
  <c r="H207" i="1"/>
  <c r="L207" i="1" s="1"/>
  <c r="M207" i="1" s="1"/>
  <c r="H205" i="1"/>
  <c r="L205" i="1" s="1"/>
  <c r="M205" i="1" s="1"/>
  <c r="J197" i="1"/>
  <c r="H197" i="1"/>
  <c r="J196" i="1"/>
  <c r="H196" i="1"/>
  <c r="L193" i="1"/>
  <c r="M193" i="1" s="1"/>
  <c r="J186" i="1"/>
  <c r="H186" i="1"/>
  <c r="L186" i="1" s="1"/>
  <c r="M186" i="1" s="1"/>
  <c r="J185" i="1"/>
  <c r="H185" i="1"/>
  <c r="L185" i="1" s="1"/>
  <c r="M185" i="1" s="1"/>
  <c r="J184" i="1"/>
  <c r="H184" i="1"/>
  <c r="J182" i="1"/>
  <c r="L182" i="1" s="1"/>
  <c r="M182" i="1" s="1"/>
  <c r="J180" i="1"/>
  <c r="H180" i="1"/>
  <c r="H179" i="1"/>
  <c r="J177" i="1"/>
  <c r="H177" i="1"/>
  <c r="H176" i="1"/>
  <c r="L176" i="1" s="1"/>
  <c r="L196" i="1" l="1"/>
  <c r="M196" i="1" s="1"/>
  <c r="L211" i="1"/>
  <c r="M211" i="1" s="1"/>
  <c r="L226" i="1"/>
  <c r="M226" i="1" s="1"/>
  <c r="L198" i="1"/>
  <c r="M198" i="1" s="1"/>
  <c r="L230" i="1"/>
  <c r="M230" i="1" s="1"/>
  <c r="L179" i="1"/>
  <c r="M179" i="1" s="1"/>
  <c r="L232" i="1"/>
  <c r="M232" i="1" s="1"/>
  <c r="L180" i="1"/>
  <c r="M180" i="1" s="1"/>
  <c r="L197" i="1"/>
  <c r="M197" i="1" s="1"/>
  <c r="L233" i="1"/>
  <c r="M233" i="1" s="1"/>
  <c r="L177" i="1"/>
  <c r="M177" i="1" s="1"/>
  <c r="L184" i="1"/>
  <c r="M184" i="1" s="1"/>
  <c r="L212" i="1"/>
  <c r="M212" i="1" s="1"/>
  <c r="L227" i="1"/>
  <c r="M227" i="1" s="1"/>
  <c r="M176" i="1"/>
  <c r="M175" i="1"/>
  <c r="H171" i="1" l="1"/>
  <c r="L171" i="1" s="1"/>
  <c r="M171" i="1" s="1"/>
  <c r="J170" i="1"/>
  <c r="H170" i="1"/>
  <c r="L170" i="1" s="1"/>
  <c r="M170" i="1" s="1"/>
  <c r="J168" i="1"/>
  <c r="H168" i="1"/>
  <c r="L168" i="1" l="1"/>
  <c r="M168" i="1" s="1"/>
  <c r="M138" i="1"/>
  <c r="M137" i="1"/>
  <c r="J127" i="1"/>
  <c r="H127" i="1"/>
  <c r="H123" i="1"/>
  <c r="L123" i="1" s="1"/>
  <c r="M123" i="1" s="1"/>
  <c r="H122" i="1"/>
  <c r="L122" i="1" s="1"/>
  <c r="M122" i="1" s="1"/>
  <c r="H118" i="1"/>
  <c r="L118" i="1" s="1"/>
  <c r="J116" i="1"/>
  <c r="L116" i="1" s="1"/>
  <c r="M116" i="1" s="1"/>
  <c r="M114" i="1"/>
  <c r="J110" i="1"/>
  <c r="H110" i="1"/>
  <c r="H108" i="1"/>
  <c r="L108" i="1" s="1"/>
  <c r="M108" i="1" s="1"/>
  <c r="L87" i="1"/>
  <c r="M87" i="1" s="1"/>
  <c r="L78" i="1"/>
  <c r="M78" i="1" s="1"/>
  <c r="H76" i="1"/>
  <c r="L76" i="1" s="1"/>
  <c r="M76" i="1" s="1"/>
  <c r="J64" i="1"/>
  <c r="H64" i="1"/>
  <c r="L135" i="1" l="1"/>
  <c r="L64" i="1"/>
  <c r="M64" i="1" s="1"/>
  <c r="L110" i="1"/>
  <c r="M110" i="1" s="1"/>
  <c r="L127" i="1"/>
  <c r="M127" i="1" s="1"/>
  <c r="L131" i="1"/>
  <c r="M131" i="1" s="1"/>
  <c r="M118" i="1"/>
  <c r="M135" i="1"/>
  <c r="H52" i="1" l="1"/>
  <c r="L52" i="1" s="1"/>
  <c r="M52" i="1" s="1"/>
  <c r="H51" i="1"/>
  <c r="L51" i="1" s="1"/>
  <c r="M51" i="1" s="1"/>
  <c r="M263" i="1" l="1"/>
  <c r="M163" i="1" l="1"/>
  <c r="H161" i="1"/>
  <c r="J161" i="1"/>
  <c r="L161" i="1" l="1"/>
  <c r="M161" i="1" s="1"/>
  <c r="M160" i="1"/>
  <c r="M164" i="1"/>
  <c r="H155" i="1"/>
  <c r="J155" i="1"/>
  <c r="H142" i="1"/>
  <c r="L142" i="1" s="1"/>
  <c r="M142" i="1" s="1"/>
  <c r="H149" i="1"/>
  <c r="J149" i="1"/>
  <c r="L149" i="1" l="1"/>
  <c r="M149" i="1" s="1"/>
  <c r="L155" i="1"/>
  <c r="M155" i="1" s="1"/>
  <c r="J49" i="1"/>
  <c r="L49" i="1" s="1"/>
  <c r="M49" i="1" s="1"/>
  <c r="H48" i="1"/>
  <c r="J48" i="1"/>
  <c r="L48" i="1" l="1"/>
  <c r="M48" i="1" s="1"/>
  <c r="J38" i="1"/>
  <c r="H38" i="1"/>
  <c r="L38" i="1" l="1"/>
  <c r="M38" i="1" s="1"/>
  <c r="J36" i="1"/>
  <c r="H36" i="1"/>
  <c r="L36" i="1" l="1"/>
  <c r="M36" i="1" s="1"/>
  <c r="J262" i="1"/>
  <c r="H262" i="1"/>
  <c r="L262" i="1" l="1"/>
  <c r="M262" i="1" s="1"/>
  <c r="H25" i="1" l="1"/>
  <c r="J25" i="1"/>
  <c r="L25" i="1" l="1"/>
  <c r="J260" i="1"/>
  <c r="J159" i="1"/>
  <c r="H260" i="1"/>
  <c r="L260" i="1" s="1"/>
  <c r="M260" i="1" s="1"/>
  <c r="H159" i="1"/>
  <c r="L159" i="1" s="1"/>
  <c r="M25" i="1" l="1"/>
  <c r="M159" i="1"/>
  <c r="H147" i="1"/>
  <c r="L147" i="1" s="1"/>
  <c r="M147" i="1" s="1"/>
  <c r="J47" i="1"/>
  <c r="J46" i="1"/>
  <c r="H47" i="1"/>
  <c r="H46" i="1"/>
  <c r="L46" i="1" l="1"/>
  <c r="L47" i="1"/>
  <c r="M47" i="1" s="1"/>
  <c r="H266" i="1"/>
  <c r="J266" i="1"/>
  <c r="M46" i="1" l="1"/>
  <c r="M266" i="1" s="1"/>
  <c r="L266" i="1"/>
</calcChain>
</file>

<file path=xl/sharedStrings.xml><?xml version="1.0" encoding="utf-8"?>
<sst xmlns="http://schemas.openxmlformats.org/spreadsheetml/2006/main" count="1305" uniqueCount="507">
  <si>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</si>
  <si>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</si>
  <si>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</si>
  <si>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</si>
  <si>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</si>
  <si>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</si>
  <si>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</si>
  <si>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</si>
  <si>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</si>
  <si>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</si>
  <si>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</si>
  <si>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</si>
  <si>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</si>
  <si>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</si>
  <si>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</si>
  <si>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</si>
  <si>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</si>
  <si>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</si>
  <si>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DIGITADOR (A)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</si>
  <si>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</si>
  <si>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</si>
  <si>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</si>
  <si>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</si>
  <si>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</si>
  <si>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</si>
  <si>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</si>
  <si>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</si>
  <si>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DANNY ALMONTE MORA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</si>
  <si>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</si>
  <si>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</si>
  <si>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</si>
  <si>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</si>
  <si>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</si>
  <si>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</si>
  <si>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</si>
  <si>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</si>
  <si>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</si>
  <si>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</si>
  <si>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</si>
  <si>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</si>
  <si>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</si>
  <si>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</si>
  <si>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</si>
  <si>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</si>
  <si>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</si>
  <si>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</si>
  <si>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</si>
  <si>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</si>
  <si>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</si>
  <si>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</si>
  <si>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</si>
  <si>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</si>
  <si>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</si>
  <si>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</si>
  <si>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</si>
  <si>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</si>
  <si>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</si>
  <si>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</si>
  <si>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</si>
  <si>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</si>
  <si>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</si>
  <si>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</si>
  <si>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</si>
  <si>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</si>
  <si>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</si>
  <si>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</si>
  <si>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</si>
  <si>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</si>
  <si>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</si>
  <si>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</si>
  <si>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</si>
  <si>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</si>
  <si>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</si>
  <si>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</si>
  <si>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</si>
  <si>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</si>
  <si>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</si>
  <si>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</si>
  <si>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</si>
  <si>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</si>
  <si>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</si>
  <si>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</si>
  <si>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</si>
  <si>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</si>
  <si>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</si>
  <si>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</si>
  <si>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</si>
  <si>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</si>
  <si>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</si>
  <si>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</si>
  <si>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</si>
  <si>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</si>
  <si>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</si>
  <si>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</si>
  <si>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</si>
  <si>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</si>
  <si>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</si>
  <si>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</si>
  <si>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</si>
  <si>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</si>
  <si>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</si>
  <si>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</si>
  <si>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</si>
  <si>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</si>
  <si>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</si>
  <si>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</si>
  <si>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</si>
  <si>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</si>
  <si>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</si>
  <si>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</si>
  <si>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</si>
  <si>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</si>
  <si>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</si>
  <si>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</si>
  <si>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</si>
  <si>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</si>
  <si>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</si>
  <si>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</si>
  <si>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</si>
  <si>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</si>
  <si>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</si>
  <si>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</si>
  <si>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</si>
  <si>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</si>
  <si>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</si>
  <si>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</si>
  <si>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</si>
  <si>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</si>
  <si>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</si>
  <si>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</si>
  <si>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</si>
  <si>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</si>
  <si>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</si>
  <si>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</si>
  <si>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</si>
  <si>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</si>
  <si>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</si>
  <si>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</si>
  <si>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</si>
  <si>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</si>
  <si>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</si>
  <si>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</si>
  <si>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</si>
  <si>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</si>
  <si>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</si>
  <si>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</si>
  <si>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</si>
  <si>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</si>
  <si>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</si>
  <si>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</si>
  <si>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</si>
  <si>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</si>
  <si>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</si>
  <si>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</si>
  <si>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</si>
  <si>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</si>
  <si>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</si>
  <si>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</si>
  <si>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</si>
  <si>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</si>
  <si>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</si>
  <si>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</si>
  <si>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</si>
  <si>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</si>
  <si>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</si>
  <si>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</si>
  <si>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</si>
  <si>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</si>
  <si>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</si>
  <si>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</si>
  <si>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</si>
  <si>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</si>
  <si>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</si>
  <si>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</si>
  <si>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</si>
  <si>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</si>
  <si>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</si>
  <si>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</si>
  <si>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</si>
  <si>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</si>
  <si>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</si>
  <si>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</si>
  <si>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</si>
  <si>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</si>
  <si>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</si>
  <si>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</si>
  <si>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</si>
  <si>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</si>
  <si>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</si>
  <si>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</si>
  <si>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</si>
  <si>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</si>
  <si>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</si>
  <si>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</si>
  <si>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</si>
  <si>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</si>
  <si>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</si>
  <si>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</si>
  <si>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</si>
  <si>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</si>
  <si>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</si>
  <si>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</si>
  <si>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</si>
  <si>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</si>
  <si>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</si>
  <si>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</si>
  <si>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</si>
  <si>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PERCIO ANTONIO SANCHEZ SANCHEZ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</si>
  <si>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</si>
  <si>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</si>
  <si>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</si>
  <si>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</si>
  <si>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</si>
  <si>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</si>
  <si>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</si>
  <si>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</si>
  <si>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</si>
  <si>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</si>
  <si>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</si>
  <si>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</si>
  <si>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</si>
  <si>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</si>
  <si>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</si>
  <si>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</si>
  <si>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</si>
  <si>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</si>
  <si>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</si>
  <si>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</si>
  <si>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</si>
  <si>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</si>
  <si>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</si>
  <si>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</si>
  <si>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</si>
  <si>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</si>
  <si>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</si>
  <si>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</si>
  <si>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</si>
  <si>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</si>
  <si>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</si>
  <si>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</si>
  <si>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</si>
  <si>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</si>
  <si>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</si>
  <si>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</si>
  <si>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</si>
  <si>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</si>
  <si>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</si>
  <si>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</si>
  <si>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</si>
  <si>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</si>
  <si>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</si>
  <si>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</si>
  <si>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</si>
  <si>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</si>
  <si>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</si>
  <si>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</si>
  <si>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</si>
  <si>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</si>
  <si>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</si>
  <si>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</si>
  <si>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</si>
  <si>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</si>
  <si>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</si>
  <si>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</si>
  <si>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</si>
  <si>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</si>
  <si>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</si>
  <si>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</si>
  <si>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</si>
  <si>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</si>
  <si>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</si>
  <si>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</si>
  <si>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</si>
  <si>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</si>
  <si>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</si>
  <si>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</si>
  <si>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</si>
  <si>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</si>
  <si>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</si>
  <si>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</si>
  <si>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</si>
  <si>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</si>
  <si>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</si>
  <si>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</si>
  <si>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</si>
  <si>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</si>
  <si>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</si>
  <si>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</si>
  <si>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</si>
  <si>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</si>
  <si>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</si>
  <si>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</si>
  <si>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</si>
  <si>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</si>
  <si>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</si>
  <si>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</si>
  <si>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</si>
  <si>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</si>
  <si>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</si>
  <si>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</si>
  <si>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</si>
  <si>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</si>
  <si>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</si>
  <si>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</si>
  <si>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</si>
  <si>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</si>
  <si>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</si>
  <si>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</si>
  <si>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</si>
  <si>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</si>
  <si>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</si>
  <si>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</si>
  <si>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</si>
  <si>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</si>
  <si>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</si>
  <si>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</si>
  <si>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</si>
  <si>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</si>
  <si>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</si>
  <si>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</si>
  <si>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</si>
  <si>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</si>
  <si>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</si>
  <si>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</si>
  <si>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</si>
  <si>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</si>
  <si>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</si>
  <si>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</si>
  <si>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</si>
  <si>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</si>
  <si>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</si>
  <si>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</si>
  <si>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</si>
  <si>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</si>
  <si>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</si>
  <si>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</si>
  <si>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</si>
  <si>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</si>
  <si>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</si>
  <si>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</si>
  <si>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</si>
  <si>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</si>
  <si>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</si>
  <si>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</si>
  <si>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</si>
  <si>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</si>
  <si>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</si>
  <si>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</si>
  <si>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</si>
  <si>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</si>
  <si>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</si>
  <si>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</si>
  <si>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</si>
  <si>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EN OPERACIONES GEOESTADISTICA</t>
  </si>
  <si>
    <t>ANALISTA DE OPERACIONES GEOESTADISTICA</t>
  </si>
  <si>
    <t>TECNICO ARCHIVISTA</t>
  </si>
  <si>
    <t>CARLO ALBERTO ORTIZ BAEZ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</si>
  <si>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</si>
  <si>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</si>
  <si>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</si>
  <si>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</si>
  <si>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</si>
  <si>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</si>
  <si>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</si>
  <si>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</si>
  <si>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</si>
  <si>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</si>
  <si>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</si>
  <si>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</si>
  <si>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</si>
  <si>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</si>
  <si>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</si>
  <si>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</si>
  <si>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</si>
  <si>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</si>
  <si>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</si>
  <si>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</si>
  <si>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</si>
  <si>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</si>
  <si>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</si>
  <si>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</si>
  <si>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</si>
  <si>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</si>
  <si>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</si>
  <si>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</si>
  <si>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</si>
  <si>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</si>
  <si>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</si>
  <si>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</si>
  <si>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</si>
  <si>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</si>
  <si>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</si>
  <si>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</si>
  <si>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</si>
  <si>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</si>
  <si>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</si>
  <si>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</si>
  <si>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</si>
  <si>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</si>
  <si>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</si>
  <si>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</si>
  <si>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</si>
  <si>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</si>
  <si>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</si>
  <si>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</si>
  <si>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</si>
  <si>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</si>
  <si>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</si>
  <si>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</si>
  <si>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</si>
  <si>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</si>
  <si>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</si>
  <si>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ENC. DE EVALUACION DEL DESEMPEÑO Y CAPACITACION </t>
  </si>
  <si>
    <t>TECNICA DE ESTADISTICAS DEMOGRAFICAS Y SOCIALES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</si>
  <si>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</si>
  <si>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</si>
  <si>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</si>
  <si>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</si>
  <si>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</si>
  <si>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</si>
  <si>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</si>
  <si>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</si>
  <si>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</si>
  <si>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</si>
  <si>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</si>
  <si>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</si>
  <si>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</si>
  <si>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</si>
  <si>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</si>
  <si>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</si>
  <si>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</si>
  <si>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</si>
  <si>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</si>
  <si>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</si>
  <si>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</si>
  <si>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</si>
  <si>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</si>
  <si>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</si>
  <si>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</si>
  <si>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</si>
  <si>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</si>
  <si>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</si>
  <si>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</si>
  <si>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</si>
  <si>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</si>
  <si>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</si>
  <si>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COORDINADORA DE INDICE DE PRECIOS MINORISTAS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</si>
  <si>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</si>
  <si>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</si>
  <si>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</si>
  <si>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</si>
  <si>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>DEPARTAMENTO DE ESTADISTICAS DEMOGRAFICAS Y SOCIALES-ONE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</si>
  <si>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</si>
  <si>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</si>
  <si>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</si>
  <si>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</si>
  <si>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</si>
  <si>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</si>
  <si>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</si>
  <si>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</si>
  <si>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</si>
  <si>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</si>
  <si>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</si>
  <si>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</si>
  <si>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</si>
  <si>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</si>
  <si>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</si>
  <si>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</si>
  <si>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</si>
  <si>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JORGE LUIS BERIGUETE BARRIENTOS</t>
  </si>
  <si>
    <t>Mes de Enero 2024</t>
  </si>
  <si>
    <t>GISELLE LICELOT CORDERO BALBUENA</t>
  </si>
  <si>
    <t>PARALEGAL II</t>
  </si>
  <si>
    <t>VICTOR VALENZUELA SANCHEZ</t>
  </si>
  <si>
    <t>AYUDANTE DE MANTENIMIENTO</t>
  </si>
  <si>
    <t>KARINA RAMONITA NATERA DE LA CRUZ</t>
  </si>
  <si>
    <t>WANDA PASCUAL RICHIEZ</t>
  </si>
  <si>
    <t>ENCARGADA DE ESTADISTICAS AMBIENTALES</t>
  </si>
  <si>
    <t>SOPORTE TECNICO DE SISTEMAS</t>
  </si>
  <si>
    <t>Total general: 257</t>
  </si>
  <si>
    <t>ENCARGADA DIVISION DESARROLLO INSTITUCIONAL</t>
  </si>
  <si>
    <t>ENCARGADA DIVISION FORMULACION EVALUACION Y MONITOREO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</si>
  <si>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</si>
  <si>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</si>
  <si>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</si>
  <si>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</si>
  <si>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DIVISION Y SELECCIÓN Y ORGANIZACIÓN DEL TRABAJO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</si>
  <si>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</si>
  <si>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</si>
  <si>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</si>
  <si>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</si>
  <si>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</si>
  <si>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</si>
  <si>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</si>
  <si>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ENCARGADO DEPARTAMENTO DE GEOESTADISTICA</t>
  </si>
  <si>
    <t>ENCARGADA DIVISION DISEÑO METODOLOGICO</t>
  </si>
  <si>
    <t>ENCARGADA DIVISION DISEÑO Y ANALISIS</t>
  </si>
  <si>
    <t>COORDINADOR (A) DIRECCION ESTADISTICAS ECONOMICAS</t>
  </si>
  <si>
    <t>ENCARGADO DIVISION DE ENCUESTA DE ACTIVIDAD ECONOMICA</t>
  </si>
  <si>
    <t xml:space="preserve">ANALISTA DE ENCUESTA DE ACTIVIDAD ECONOMICA </t>
  </si>
  <si>
    <t>ENCARGADO DEP. ESTADISTICAS MACROECONOMICAS Y SECTORIALES</t>
  </si>
  <si>
    <t>DIRECTOR (A) ESTADISTICAS DEMOGRAFICAS, SOCIALES Y AMBIENTALES</t>
  </si>
  <si>
    <t>ENCARGADO (A) DEP. ESTADISTICAS DEMOGRAFICAS Y SOCIALES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</si>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</sst>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23" fillId="37" borderId="0" xfId="0" applyFont="1" applyFill="1"/>
    <xf numFmtId="43" fontId="1" fillId="0" borderId="0" xfId="1" applyFont="1" applyAlignment="1"/>
    <xf numFmtId="43" fontId="0" fillId="37" borderId="0" xfId="1" applyFont="1" applyFill="1"/>
    <xf numFmtId="0" fontId="0" fillId="40" borderId="0" xfId="0" applyFill="1"/>
    <xf numFmtId="43" fontId="16" fillId="0" borderId="0" xfId="1" applyFont="1"/>
    <xf numFmtId="43" fontId="24" fillId="0" borderId="0" xfId="1" applyFont="1" applyAlignment="1">
      <alignment vertical="center"/>
    </xf>
    <xf numFmtId="43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43" fontId="0" fillId="0" borderId="0" xfId="1" applyFont="1" applyFill="1" applyAlignment="1"/>
    <xf numFmtId="14" fontId="0" fillId="0" borderId="0" xfId="0" applyNumberFormat="1"/>
    <xf numFmtId="43" fontId="0" fillId="37" borderId="0" xfId="1" applyFont="1" applyFill="1" applyAlignment="1"/>
    <xf numFmtId="43" fontId="22" fillId="37" borderId="0" xfId="1" applyFont="1" applyFill="1" applyAlignment="1"/>
    <xf numFmtId="43" fontId="1" fillId="37" borderId="0" xfId="1" applyFont="1" applyFill="1" applyAlignment="1"/>
    <xf numFmtId="43" fontId="1" fillId="0" borderId="0" xfId="1" applyFont="1" applyFill="1" applyAlignment="1"/>
    <xf numFmtId="43" fontId="22" fillId="0" borderId="0" xfId="1" applyFont="1" applyAlignment="1"/>
    <xf numFmtId="0" fontId="0" fillId="0" borderId="0" xfId="0" applyAlignment="1">
      <alignment vertical="top" wrapText="1"/>
    </xf>
    <xf numFmtId="43" fontId="1" fillId="0" borderId="0" xfId="1" applyFont="1"/>
    <xf numFmtId="43" fontId="1" fillId="0" borderId="0" xfId="1" applyFont="1" applyFill="1"/>
    <xf numFmtId="43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43" fontId="1" fillId="37" borderId="0" xfId="1" applyFont="1" applyFill="1"/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267</xdr:row>
      <xdr:rowOff>47624</xdr:rowOff>
    </xdr:from>
    <xdr:to>
      <xdr:col>5</xdr:col>
      <xdr:colOff>1693068</xdr:colOff>
      <xdr:row>301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J285"/>
  <sheetViews>
    <sheetView tabSelected="1" topLeftCell="A105" zoomScale="80" zoomScaleNormal="80" zoomScaleSheetLayoutView="75" zoomScalePageLayoutView="40" workbookViewId="0">
      <selection activeCell="D128" sqref="D128"/>
    </sheetView>
  </sheetViews>
  <sheetFormatPr defaultColWidth="11.42578125" defaultRowHeight="15" x14ac:dyDescent="0.25"/>
  <cols>
    <col min="1" max="1" width="5.5703125" customWidth="1"/>
    <col min="2" max="2" width="51.85546875" customWidth="1"/>
    <col min="3" max="3" width="92.85546875" customWidth="1"/>
    <col min="4" max="4" width="72.8554687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30" x14ac:dyDescent="0.4">
      <c r="A2" s="27"/>
      <c r="B2" s="62" t="s">
        <v>167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30" x14ac:dyDescent="0.4">
      <c r="A3" s="27"/>
      <c r="B3" s="62" t="s">
        <v>149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3.25" x14ac:dyDescent="0.35">
      <c r="A4" s="27"/>
      <c r="B4" s="48" t="s">
        <v>150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23.25" x14ac:dyDescent="0.35">
      <c r="A5" s="27"/>
      <c r="B5" s="48" t="s">
        <v>290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24" thickBot="1" x14ac:dyDescent="0.4">
      <c r="A6" s="27"/>
      <c r="B6" s="48" t="s">
        <v>470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x14ac:dyDescent="0.25">
      <c r="A7" s="46" t="s">
        <v>410</v>
      </c>
      <c r="B7" s="46" t="s">
        <v>209</v>
      </c>
      <c r="C7" s="46" t="s">
        <v>409</v>
      </c>
      <c r="D7" s="51" t="s">
        <v>0</v>
      </c>
      <c r="E7" s="51" t="s">
        <v>282</v>
      </c>
      <c r="F7" s="57" t="s">
        <v>208</v>
      </c>
      <c r="G7" s="51" t="s">
        <v>148</v>
      </c>
      <c r="H7" s="53" t="s">
        <v>1</v>
      </c>
      <c r="I7" s="51" t="s">
        <v>2</v>
      </c>
      <c r="J7" s="53" t="s">
        <v>3</v>
      </c>
      <c r="K7" s="51" t="s">
        <v>4</v>
      </c>
      <c r="L7" s="51" t="s">
        <v>5</v>
      </c>
      <c r="M7" s="55" t="s">
        <v>6</v>
      </c>
    </row>
    <row r="8" spans="1:13" ht="24.75" customHeight="1" thickBot="1" x14ac:dyDescent="0.3">
      <c r="A8" s="47"/>
      <c r="B8" s="47"/>
      <c r="C8" s="47"/>
      <c r="D8" s="52"/>
      <c r="E8" s="52"/>
      <c r="F8" s="58"/>
      <c r="G8" s="52"/>
      <c r="H8" s="54"/>
      <c r="I8" s="52"/>
      <c r="J8" s="54"/>
      <c r="K8" s="52"/>
      <c r="L8" s="52"/>
      <c r="M8" s="56"/>
    </row>
    <row r="9" spans="1:13" ht="37.5" customHeight="1" x14ac:dyDescent="0.25">
      <c r="A9" s="9">
        <v>1</v>
      </c>
      <c r="B9" t="s">
        <v>236</v>
      </c>
      <c r="C9" t="s">
        <v>7</v>
      </c>
      <c r="D9" t="s">
        <v>11</v>
      </c>
      <c r="E9" s="9" t="s">
        <v>266</v>
      </c>
      <c r="F9" s="40" t="s">
        <v>434</v>
      </c>
      <c r="G9" s="23">
        <v>270000</v>
      </c>
      <c r="H9" s="23">
        <v>7749</v>
      </c>
      <c r="I9" s="23">
        <v>52724.27</v>
      </c>
      <c r="J9" s="23">
        <v>5685.41</v>
      </c>
      <c r="K9" s="23">
        <v>25</v>
      </c>
      <c r="L9" s="23">
        <f>H9+I9+J9+K9</f>
        <v>66183.679999999993</v>
      </c>
      <c r="M9" s="23">
        <f>+G9-L9</f>
        <v>203816.32000000001</v>
      </c>
    </row>
    <row r="10" spans="1:13" ht="35.25" customHeight="1" x14ac:dyDescent="0.25">
      <c r="A10" s="9">
        <v>2</v>
      </c>
      <c r="B10" t="s">
        <v>400</v>
      </c>
      <c r="C10" t="s">
        <v>7</v>
      </c>
      <c r="D10" t="s">
        <v>401</v>
      </c>
      <c r="E10" s="9" t="s">
        <v>267</v>
      </c>
      <c r="F10" s="40" t="s">
        <v>433</v>
      </c>
      <c r="G10" s="23">
        <v>215000</v>
      </c>
      <c r="H10" s="23">
        <v>6170.5</v>
      </c>
      <c r="I10" s="23">
        <v>39368.89</v>
      </c>
      <c r="J10" s="23">
        <v>5685.41</v>
      </c>
      <c r="K10" s="23">
        <v>14965.94</v>
      </c>
      <c r="L10" s="23">
        <f t="shared" ref="L10:L73" si="0">H10+I10+J10+K10</f>
        <v>66190.740000000005</v>
      </c>
      <c r="M10" s="21">
        <f t="shared" ref="M10:M72" si="1">+G10-L10</f>
        <v>148809.26</v>
      </c>
    </row>
    <row r="11" spans="1:13" x14ac:dyDescent="0.25">
      <c r="A11" s="9">
        <v>3</v>
      </c>
      <c r="B11" t="s">
        <v>379</v>
      </c>
      <c r="C11" t="s">
        <v>7</v>
      </c>
      <c r="D11" t="s">
        <v>231</v>
      </c>
      <c r="E11" s="9" t="s">
        <v>266</v>
      </c>
      <c r="F11" t="s">
        <v>378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3">
        <f t="shared" si="0"/>
        <v>20983.62</v>
      </c>
      <c r="M11" s="21">
        <f t="shared" si="1"/>
        <v>89016.38</v>
      </c>
    </row>
    <row r="12" spans="1:13" x14ac:dyDescent="0.25">
      <c r="A12" s="9">
        <v>4</v>
      </c>
      <c r="B12" t="s">
        <v>140</v>
      </c>
      <c r="C12" t="s">
        <v>7</v>
      </c>
      <c r="D12" t="s">
        <v>141</v>
      </c>
      <c r="E12" s="9" t="s">
        <v>266</v>
      </c>
      <c r="F12" t="s">
        <v>174</v>
      </c>
      <c r="G12" s="23">
        <v>60000</v>
      </c>
      <c r="H12" s="23">
        <v>1722</v>
      </c>
      <c r="I12" s="23">
        <v>3143.58</v>
      </c>
      <c r="J12" s="23">
        <v>1824</v>
      </c>
      <c r="K12" s="23">
        <v>6410.55</v>
      </c>
      <c r="L12" s="23">
        <f t="shared" si="0"/>
        <v>13100.13</v>
      </c>
      <c r="M12" s="21">
        <f t="shared" si="1"/>
        <v>46899.87</v>
      </c>
    </row>
    <row r="13" spans="1:13" x14ac:dyDescent="0.25">
      <c r="A13" s="9">
        <v>5</v>
      </c>
      <c r="B13" t="s">
        <v>10</v>
      </c>
      <c r="C13" t="s">
        <v>7</v>
      </c>
      <c r="D13" t="s">
        <v>141</v>
      </c>
      <c r="E13" s="9" t="s">
        <v>266</v>
      </c>
      <c r="F13" t="s">
        <v>173</v>
      </c>
      <c r="G13" s="23">
        <v>85000</v>
      </c>
      <c r="H13" s="23">
        <v>2439.5</v>
      </c>
      <c r="I13" s="23">
        <v>7719.26</v>
      </c>
      <c r="J13" s="23">
        <v>2584</v>
      </c>
      <c r="K13" s="23">
        <v>3745.92</v>
      </c>
      <c r="L13" s="23">
        <f t="shared" si="0"/>
        <v>16488.68</v>
      </c>
      <c r="M13" s="21">
        <f t="shared" si="1"/>
        <v>68511.320000000007</v>
      </c>
    </row>
    <row r="14" spans="1:13" x14ac:dyDescent="0.25">
      <c r="A14" s="9">
        <v>6</v>
      </c>
      <c r="B14" t="s">
        <v>238</v>
      </c>
      <c r="C14" t="s">
        <v>7</v>
      </c>
      <c r="D14" t="s">
        <v>231</v>
      </c>
      <c r="E14" s="9" t="s">
        <v>266</v>
      </c>
      <c r="F14" t="s">
        <v>378</v>
      </c>
      <c r="G14" s="23">
        <v>80000</v>
      </c>
      <c r="H14" s="23">
        <v>2296</v>
      </c>
      <c r="I14" s="23">
        <v>7400.87</v>
      </c>
      <c r="J14" s="23">
        <v>2432</v>
      </c>
      <c r="K14" s="23">
        <v>17704.55</v>
      </c>
      <c r="L14" s="23">
        <f t="shared" si="0"/>
        <v>29833.42</v>
      </c>
      <c r="M14" s="21">
        <f t="shared" si="1"/>
        <v>50166.58</v>
      </c>
    </row>
    <row r="15" spans="1:13" x14ac:dyDescent="0.25">
      <c r="A15" s="9">
        <v>7</v>
      </c>
      <c r="B15" t="s">
        <v>268</v>
      </c>
      <c r="C15" t="s">
        <v>7</v>
      </c>
      <c r="D15" t="s">
        <v>231</v>
      </c>
      <c r="E15" s="9" t="s">
        <v>267</v>
      </c>
      <c r="F15" t="s">
        <v>378</v>
      </c>
      <c r="G15" s="23">
        <v>91000</v>
      </c>
      <c r="H15" s="23">
        <v>2611.6999999999998</v>
      </c>
      <c r="I15" s="23">
        <v>9988.34</v>
      </c>
      <c r="J15" s="23">
        <v>2766.4</v>
      </c>
      <c r="K15" s="23">
        <v>6818.77</v>
      </c>
      <c r="L15" s="23">
        <f t="shared" si="0"/>
        <v>22185.21</v>
      </c>
      <c r="M15" s="21">
        <f t="shared" si="1"/>
        <v>68814.789999999994</v>
      </c>
    </row>
    <row r="16" spans="1:13" x14ac:dyDescent="0.25">
      <c r="A16" s="9">
        <v>8</v>
      </c>
      <c r="B16" t="s">
        <v>218</v>
      </c>
      <c r="C16" t="s">
        <v>7</v>
      </c>
      <c r="D16" t="s">
        <v>335</v>
      </c>
      <c r="E16" s="9" t="s">
        <v>266</v>
      </c>
      <c r="F16" t="s">
        <v>174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f t="shared" si="0"/>
        <v>27903.09</v>
      </c>
      <c r="M16" s="21">
        <f>+G16-L16</f>
        <v>105096.91</v>
      </c>
    </row>
    <row r="17" spans="1:284" x14ac:dyDescent="0.25">
      <c r="A17" s="9">
        <v>9</v>
      </c>
      <c r="B17" t="s">
        <v>431</v>
      </c>
      <c r="C17" t="s">
        <v>7</v>
      </c>
      <c r="D17" t="s">
        <v>141</v>
      </c>
      <c r="E17" s="9" t="s">
        <v>266</v>
      </c>
      <c r="F17" t="s">
        <v>174</v>
      </c>
      <c r="G17" s="23">
        <v>45000</v>
      </c>
      <c r="H17" s="23">
        <v>1291.5</v>
      </c>
      <c r="I17" s="23">
        <v>1148.33</v>
      </c>
      <c r="J17" s="23">
        <v>1368</v>
      </c>
      <c r="K17" s="23">
        <v>175</v>
      </c>
      <c r="L17" s="23">
        <f t="shared" si="0"/>
        <v>3982.83</v>
      </c>
      <c r="M17" s="21">
        <f>+G17-L17</f>
        <v>41017.17</v>
      </c>
    </row>
    <row r="18" spans="1:284" x14ac:dyDescent="0.25">
      <c r="A18" s="9">
        <v>10</v>
      </c>
      <c r="B18" t="s">
        <v>432</v>
      </c>
      <c r="C18" t="s">
        <v>7</v>
      </c>
      <c r="D18" t="s">
        <v>231</v>
      </c>
      <c r="E18" s="9" t="s">
        <v>267</v>
      </c>
      <c r="F18" t="s">
        <v>378</v>
      </c>
      <c r="G18" s="23">
        <v>100000</v>
      </c>
      <c r="H18" s="23">
        <v>2870</v>
      </c>
      <c r="I18" s="23">
        <v>12105.37</v>
      </c>
      <c r="J18" s="23">
        <v>3040</v>
      </c>
      <c r="K18" s="23">
        <v>16887.46</v>
      </c>
      <c r="L18" s="23">
        <f t="shared" si="0"/>
        <v>34902.83</v>
      </c>
      <c r="M18" s="21">
        <f>+G18-L18</f>
        <v>65097.17</v>
      </c>
    </row>
    <row r="19" spans="1:284" x14ac:dyDescent="0.25">
      <c r="A19" s="9">
        <v>11</v>
      </c>
      <c r="B19" t="s">
        <v>22</v>
      </c>
      <c r="C19" t="s">
        <v>291</v>
      </c>
      <c r="D19" t="s">
        <v>369</v>
      </c>
      <c r="E19" s="9" t="s">
        <v>266</v>
      </c>
      <c r="F19" t="s">
        <v>173</v>
      </c>
      <c r="G19" s="23">
        <v>56000</v>
      </c>
      <c r="H19" s="23">
        <v>1607.2</v>
      </c>
      <c r="I19" s="23">
        <v>2733.96</v>
      </c>
      <c r="J19" s="23">
        <v>1702.4</v>
      </c>
      <c r="K19" s="23">
        <v>2395</v>
      </c>
      <c r="L19" s="23">
        <f>H19+I19+J19+K19</f>
        <v>8438.56</v>
      </c>
      <c r="M19" s="21">
        <f>+G19-L19</f>
        <v>47561.440000000002</v>
      </c>
    </row>
    <row r="20" spans="1:284" x14ac:dyDescent="0.25">
      <c r="A20" s="9">
        <v>12</v>
      </c>
      <c r="B20" t="s">
        <v>471</v>
      </c>
      <c r="C20" t="s">
        <v>23</v>
      </c>
      <c r="D20" t="s">
        <v>472</v>
      </c>
      <c r="E20" s="9" t="s">
        <v>266</v>
      </c>
      <c r="F20" t="s">
        <v>173</v>
      </c>
      <c r="G20" s="23">
        <v>45000</v>
      </c>
      <c r="H20" s="23">
        <v>1291.5</v>
      </c>
      <c r="I20" s="23">
        <v>891.01</v>
      </c>
      <c r="J20" s="23">
        <v>1368</v>
      </c>
      <c r="K20" s="23">
        <v>1740.46</v>
      </c>
      <c r="L20" s="23">
        <f>H20+I20+J20+K20</f>
        <v>5290.97</v>
      </c>
      <c r="M20" s="21">
        <f>+G20-L20</f>
        <v>39709.03</v>
      </c>
    </row>
    <row r="21" spans="1:284" x14ac:dyDescent="0.25">
      <c r="A21" s="9">
        <v>13</v>
      </c>
      <c r="B21" t="s">
        <v>235</v>
      </c>
      <c r="C21" t="s">
        <v>23</v>
      </c>
      <c r="D21" t="s">
        <v>234</v>
      </c>
      <c r="E21" s="9" t="s">
        <v>266</v>
      </c>
      <c r="F21" t="s">
        <v>174</v>
      </c>
      <c r="G21" s="23">
        <v>44000</v>
      </c>
      <c r="H21" s="23">
        <v>1262.8</v>
      </c>
      <c r="I21" s="23">
        <v>1007.19</v>
      </c>
      <c r="J21" s="23">
        <v>1337.6</v>
      </c>
      <c r="K21" s="41">
        <v>1730</v>
      </c>
      <c r="L21" s="23">
        <f t="shared" si="0"/>
        <v>5337.59</v>
      </c>
      <c r="M21" s="21">
        <f t="shared" si="1"/>
        <v>38662.410000000003</v>
      </c>
    </row>
    <row r="22" spans="1:284" x14ac:dyDescent="0.25">
      <c r="A22" s="9">
        <v>14</v>
      </c>
      <c r="B22" t="s">
        <v>382</v>
      </c>
      <c r="C22" t="s">
        <v>23</v>
      </c>
      <c r="D22" t="s">
        <v>383</v>
      </c>
      <c r="E22" s="9" t="s">
        <v>266</v>
      </c>
      <c r="F22" t="s">
        <v>173</v>
      </c>
      <c r="G22" s="21">
        <v>56000</v>
      </c>
      <c r="H22" s="21">
        <v>1607.2</v>
      </c>
      <c r="I22" s="21">
        <v>2733.96</v>
      </c>
      <c r="J22" s="21">
        <v>1702.4</v>
      </c>
      <c r="K22" s="21">
        <v>25</v>
      </c>
      <c r="L22" s="23">
        <f t="shared" si="0"/>
        <v>6068.56</v>
      </c>
      <c r="M22" s="21">
        <f t="shared" si="1"/>
        <v>49931.44</v>
      </c>
    </row>
    <row r="23" spans="1:284" x14ac:dyDescent="0.25">
      <c r="A23" s="9">
        <v>15</v>
      </c>
      <c r="B23" t="s">
        <v>135</v>
      </c>
      <c r="C23" t="s">
        <v>23</v>
      </c>
      <c r="D23" t="s">
        <v>215</v>
      </c>
      <c r="E23" s="9" t="s">
        <v>267</v>
      </c>
      <c r="F23" t="s">
        <v>173</v>
      </c>
      <c r="G23" s="23">
        <v>32000</v>
      </c>
      <c r="H23" s="23">
        <v>918.4</v>
      </c>
      <c r="I23" s="23">
        <v>0</v>
      </c>
      <c r="J23" s="23">
        <v>972.8</v>
      </c>
      <c r="K23" s="23">
        <v>3152.46</v>
      </c>
      <c r="L23" s="23">
        <f t="shared" si="0"/>
        <v>5043.66</v>
      </c>
      <c r="M23" s="21">
        <f>+G23-L23</f>
        <v>26956.34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x14ac:dyDescent="0.25">
      <c r="A24" s="9">
        <v>16</v>
      </c>
      <c r="B24" t="s">
        <v>467</v>
      </c>
      <c r="C24" t="s">
        <v>23</v>
      </c>
      <c r="D24" t="s">
        <v>176</v>
      </c>
      <c r="E24" s="9" t="s">
        <v>266</v>
      </c>
      <c r="F24" t="s">
        <v>174</v>
      </c>
      <c r="G24" s="23">
        <v>40000</v>
      </c>
      <c r="H24" s="23">
        <v>1148</v>
      </c>
      <c r="I24" s="23">
        <v>442.65</v>
      </c>
      <c r="J24" s="23">
        <v>1216</v>
      </c>
      <c r="K24" s="23">
        <v>25</v>
      </c>
      <c r="L24" s="23">
        <f t="shared" si="0"/>
        <v>2831.65</v>
      </c>
      <c r="M24" s="21">
        <f>G24-L24</f>
        <v>37168.35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</row>
    <row r="25" spans="1:284" s="7" customFormat="1" x14ac:dyDescent="0.25">
      <c r="A25" s="9">
        <v>17</v>
      </c>
      <c r="B25" t="s">
        <v>151</v>
      </c>
      <c r="C25" t="s">
        <v>15</v>
      </c>
      <c r="D25" t="s">
        <v>399</v>
      </c>
      <c r="E25" s="9" t="s">
        <v>266</v>
      </c>
      <c r="F25" t="s">
        <v>173</v>
      </c>
      <c r="G25" s="21">
        <v>65000</v>
      </c>
      <c r="H25" s="21">
        <f>G25*0.0287</f>
        <v>1865.5</v>
      </c>
      <c r="I25" s="21">
        <v>4427.58</v>
      </c>
      <c r="J25" s="21">
        <f>G25*0.0304</f>
        <v>1976</v>
      </c>
      <c r="K25" s="21">
        <v>175</v>
      </c>
      <c r="L25" s="23">
        <f t="shared" si="0"/>
        <v>8444.08</v>
      </c>
      <c r="M25" s="21">
        <f t="shared" si="1"/>
        <v>56555.92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284" s="7" customFormat="1" x14ac:dyDescent="0.25">
      <c r="A26" s="9">
        <v>18</v>
      </c>
      <c r="B26" t="s">
        <v>461</v>
      </c>
      <c r="C26" t="s">
        <v>15</v>
      </c>
      <c r="D26" t="s">
        <v>176</v>
      </c>
      <c r="E26" s="9" t="s">
        <v>266</v>
      </c>
      <c r="F26" t="s">
        <v>174</v>
      </c>
      <c r="G26" s="21">
        <v>45000</v>
      </c>
      <c r="H26" s="23">
        <v>1291.5</v>
      </c>
      <c r="I26" s="23">
        <v>1148.33</v>
      </c>
      <c r="J26" s="23">
        <v>1368</v>
      </c>
      <c r="K26" s="23">
        <v>25</v>
      </c>
      <c r="L26" s="23">
        <f t="shared" si="0"/>
        <v>3832.83</v>
      </c>
      <c r="M26" s="21">
        <f>G26-L26</f>
        <v>41167.17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284" x14ac:dyDescent="0.25">
      <c r="A27" s="9">
        <v>19</v>
      </c>
      <c r="B27" s="8" t="s">
        <v>345</v>
      </c>
      <c r="C27" s="8" t="s">
        <v>370</v>
      </c>
      <c r="D27" t="s">
        <v>480</v>
      </c>
      <c r="E27" s="9" t="s">
        <v>266</v>
      </c>
      <c r="F27" t="s">
        <v>173</v>
      </c>
      <c r="G27" s="23">
        <v>110000</v>
      </c>
      <c r="H27" s="23">
        <v>3157</v>
      </c>
      <c r="I27" s="23">
        <v>13599.89</v>
      </c>
      <c r="J27" s="23">
        <v>3344</v>
      </c>
      <c r="K27" s="23">
        <v>3605.92</v>
      </c>
      <c r="L27" s="23">
        <f t="shared" si="0"/>
        <v>23706.81</v>
      </c>
      <c r="M27" s="21">
        <f t="shared" si="1"/>
        <v>86293.19</v>
      </c>
    </row>
    <row r="28" spans="1:284" x14ac:dyDescent="0.25">
      <c r="A28" s="9">
        <v>20</v>
      </c>
      <c r="B28" s="31" t="s">
        <v>271</v>
      </c>
      <c r="C28" s="31" t="s">
        <v>316</v>
      </c>
      <c r="D28" s="4" t="s">
        <v>481</v>
      </c>
      <c r="E28" s="9" t="s">
        <v>266</v>
      </c>
      <c r="F28" s="32" t="s">
        <v>173</v>
      </c>
      <c r="G28" s="23">
        <v>89500</v>
      </c>
      <c r="H28" s="23">
        <v>2568.65</v>
      </c>
      <c r="I28" s="23">
        <v>9635.51</v>
      </c>
      <c r="J28" s="23">
        <v>2720.8</v>
      </c>
      <c r="K28" s="23">
        <v>175</v>
      </c>
      <c r="L28" s="23">
        <f t="shared" si="0"/>
        <v>15099.96</v>
      </c>
      <c r="M28" s="21">
        <f t="shared" si="1"/>
        <v>74400.039999999994</v>
      </c>
    </row>
    <row r="29" spans="1:284" s="2" customFormat="1" x14ac:dyDescent="0.25">
      <c r="A29" s="9">
        <v>21</v>
      </c>
      <c r="B29" t="s">
        <v>14</v>
      </c>
      <c r="C29" t="s">
        <v>241</v>
      </c>
      <c r="D29" t="s">
        <v>482</v>
      </c>
      <c r="E29" s="9" t="s">
        <v>266</v>
      </c>
      <c r="F29" t="s">
        <v>174</v>
      </c>
      <c r="G29" s="21">
        <v>133000</v>
      </c>
      <c r="H29" s="21">
        <v>3817.1</v>
      </c>
      <c r="I29" s="33">
        <v>19867.79</v>
      </c>
      <c r="J29" s="33">
        <f>G29*0.0304</f>
        <v>4043.2</v>
      </c>
      <c r="K29" s="33">
        <v>175</v>
      </c>
      <c r="L29" s="23">
        <f t="shared" si="0"/>
        <v>27903.09</v>
      </c>
      <c r="M29" s="33">
        <f t="shared" si="1"/>
        <v>105096.91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284" s="7" customFormat="1" x14ac:dyDescent="0.25">
      <c r="A30" s="9">
        <v>22</v>
      </c>
      <c r="B30" t="s">
        <v>191</v>
      </c>
      <c r="C30" t="s">
        <v>241</v>
      </c>
      <c r="D30" t="s">
        <v>176</v>
      </c>
      <c r="E30" s="9" t="s">
        <v>266</v>
      </c>
      <c r="F30" t="s">
        <v>174</v>
      </c>
      <c r="G30" s="23">
        <v>32000</v>
      </c>
      <c r="H30" s="23">
        <v>918.4</v>
      </c>
      <c r="I30" s="23">
        <v>0</v>
      </c>
      <c r="J30" s="23">
        <v>972.8</v>
      </c>
      <c r="K30" s="23">
        <v>6212.87</v>
      </c>
      <c r="L30" s="23">
        <f t="shared" si="0"/>
        <v>8104.07</v>
      </c>
      <c r="M30" s="21">
        <f t="shared" si="1"/>
        <v>23895.93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284" x14ac:dyDescent="0.25">
      <c r="A31" s="9">
        <v>23</v>
      </c>
      <c r="B31" t="s">
        <v>19</v>
      </c>
      <c r="C31" t="s">
        <v>12</v>
      </c>
      <c r="D31" t="s">
        <v>483</v>
      </c>
      <c r="E31" s="9" t="s">
        <v>266</v>
      </c>
      <c r="F31" t="s">
        <v>174</v>
      </c>
      <c r="G31" s="23">
        <v>90000</v>
      </c>
      <c r="H31" s="23">
        <v>2583</v>
      </c>
      <c r="I31" s="23">
        <v>9324.25</v>
      </c>
      <c r="J31" s="23">
        <v>2736</v>
      </c>
      <c r="K31" s="23">
        <v>3210.46</v>
      </c>
      <c r="L31" s="23">
        <f t="shared" si="0"/>
        <v>17853.71</v>
      </c>
      <c r="M31" s="21">
        <f t="shared" si="1"/>
        <v>72146.289999999994</v>
      </c>
    </row>
    <row r="32" spans="1:284" s="7" customFormat="1" x14ac:dyDescent="0.25">
      <c r="A32" s="9">
        <v>24</v>
      </c>
      <c r="B32" t="s">
        <v>219</v>
      </c>
      <c r="C32" t="s">
        <v>12</v>
      </c>
      <c r="D32" t="s">
        <v>484</v>
      </c>
      <c r="E32" s="9" t="s">
        <v>266</v>
      </c>
      <c r="F32" t="s">
        <v>174</v>
      </c>
      <c r="G32" s="23">
        <v>60000</v>
      </c>
      <c r="H32" s="23">
        <v>1722</v>
      </c>
      <c r="I32" s="23">
        <v>2800.49</v>
      </c>
      <c r="J32" s="23">
        <v>1824</v>
      </c>
      <c r="K32" s="23">
        <v>12050.61</v>
      </c>
      <c r="L32" s="23">
        <f t="shared" si="0"/>
        <v>18397.099999999999</v>
      </c>
      <c r="M32" s="21">
        <f>+G32-L32</f>
        <v>41602.9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66" x14ac:dyDescent="0.25">
      <c r="A33" s="9">
        <v>25</v>
      </c>
      <c r="B33" t="s">
        <v>273</v>
      </c>
      <c r="C33" s="4" t="s">
        <v>139</v>
      </c>
      <c r="D33" t="s">
        <v>274</v>
      </c>
      <c r="E33" s="9" t="s">
        <v>266</v>
      </c>
      <c r="F33" t="s">
        <v>173</v>
      </c>
      <c r="G33" s="23">
        <v>44000</v>
      </c>
      <c r="H33" s="23">
        <v>1262.8</v>
      </c>
      <c r="I33" s="23">
        <v>492.55</v>
      </c>
      <c r="J33" s="23">
        <v>1337.6</v>
      </c>
      <c r="K33" s="23">
        <v>6825.92</v>
      </c>
      <c r="L33" s="23">
        <f t="shared" si="0"/>
        <v>9918.8700000000008</v>
      </c>
      <c r="M33" s="21">
        <f t="shared" si="1"/>
        <v>34081.129999999997</v>
      </c>
    </row>
    <row r="34" spans="1:66" s="1" customFormat="1" x14ac:dyDescent="0.25">
      <c r="A34" s="9">
        <v>26</v>
      </c>
      <c r="B34" t="s">
        <v>8</v>
      </c>
      <c r="C34" s="4" t="s">
        <v>139</v>
      </c>
      <c r="D34" t="s">
        <v>9</v>
      </c>
      <c r="E34" s="9" t="s">
        <v>266</v>
      </c>
      <c r="F34" t="s">
        <v>173</v>
      </c>
      <c r="G34" s="23">
        <v>32000</v>
      </c>
      <c r="H34" s="23">
        <v>918.4</v>
      </c>
      <c r="I34" s="23">
        <v>0</v>
      </c>
      <c r="J34" s="23">
        <v>972.8</v>
      </c>
      <c r="K34" s="23">
        <v>1890.46</v>
      </c>
      <c r="L34" s="23">
        <f t="shared" si="0"/>
        <v>3781.66</v>
      </c>
      <c r="M34" s="21">
        <f t="shared" si="1"/>
        <v>28218.34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x14ac:dyDescent="0.25">
      <c r="A35" s="9">
        <v>27</v>
      </c>
      <c r="B35" t="s">
        <v>143</v>
      </c>
      <c r="C35" s="4" t="s">
        <v>139</v>
      </c>
      <c r="D35" t="s">
        <v>438</v>
      </c>
      <c r="E35" s="9" t="s">
        <v>266</v>
      </c>
      <c r="F35" t="s">
        <v>173</v>
      </c>
      <c r="G35" s="23">
        <v>58000</v>
      </c>
      <c r="H35" s="23">
        <v>1664.6</v>
      </c>
      <c r="I35" s="23">
        <v>2468.44</v>
      </c>
      <c r="J35" s="23">
        <v>1763.2</v>
      </c>
      <c r="K35" s="23">
        <v>4145.92</v>
      </c>
      <c r="L35" s="23">
        <f t="shared" si="0"/>
        <v>10042.16</v>
      </c>
      <c r="M35" s="21">
        <f t="shared" si="1"/>
        <v>47957.84</v>
      </c>
    </row>
    <row r="36" spans="1:66" x14ac:dyDescent="0.25">
      <c r="A36" s="9">
        <v>28</v>
      </c>
      <c r="B36" t="s">
        <v>469</v>
      </c>
      <c r="C36" s="4" t="s">
        <v>139</v>
      </c>
      <c r="D36" t="s">
        <v>468</v>
      </c>
      <c r="E36" s="9" t="s">
        <v>267</v>
      </c>
      <c r="F36" s="34" t="s">
        <v>174</v>
      </c>
      <c r="G36" s="21">
        <v>36000</v>
      </c>
      <c r="H36" s="21">
        <f t="shared" ref="H36:H39" si="2">G36*0.0287</f>
        <v>1033.2</v>
      </c>
      <c r="I36" s="21">
        <v>0</v>
      </c>
      <c r="J36" s="21">
        <f>G36*0.0304</f>
        <v>1094.4000000000001</v>
      </c>
      <c r="K36" s="21">
        <v>175</v>
      </c>
      <c r="L36" s="23">
        <f t="shared" si="0"/>
        <v>2302.6</v>
      </c>
      <c r="M36" s="21">
        <f t="shared" si="1"/>
        <v>33697.4</v>
      </c>
    </row>
    <row r="37" spans="1:66" x14ac:dyDescent="0.25">
      <c r="A37" s="9">
        <v>29</v>
      </c>
      <c r="B37" t="s">
        <v>175</v>
      </c>
      <c r="C37" s="4" t="s">
        <v>139</v>
      </c>
      <c r="D37" t="s">
        <v>437</v>
      </c>
      <c r="E37" s="9" t="s">
        <v>267</v>
      </c>
      <c r="F37" t="s">
        <v>174</v>
      </c>
      <c r="G37" s="21">
        <v>28350</v>
      </c>
      <c r="H37" s="25">
        <v>813.65</v>
      </c>
      <c r="I37" s="25">
        <v>0</v>
      </c>
      <c r="J37" s="25">
        <v>861.84</v>
      </c>
      <c r="K37" s="25">
        <v>1584</v>
      </c>
      <c r="L37" s="23">
        <f t="shared" si="0"/>
        <v>3259.49</v>
      </c>
      <c r="M37" s="21">
        <f t="shared" si="1"/>
        <v>25090.51</v>
      </c>
    </row>
    <row r="38" spans="1:66" x14ac:dyDescent="0.25">
      <c r="A38" s="9">
        <v>30</v>
      </c>
      <c r="B38" t="s">
        <v>272</v>
      </c>
      <c r="C38" s="4" t="s">
        <v>139</v>
      </c>
      <c r="D38" t="s">
        <v>438</v>
      </c>
      <c r="E38" s="9" t="s">
        <v>266</v>
      </c>
      <c r="F38" t="s">
        <v>174</v>
      </c>
      <c r="G38" s="21">
        <v>49000</v>
      </c>
      <c r="H38" s="21">
        <f t="shared" si="2"/>
        <v>1406.3</v>
      </c>
      <c r="I38" s="21">
        <v>1712.87</v>
      </c>
      <c r="J38" s="21">
        <f>G38*0.0304</f>
        <v>1489.6</v>
      </c>
      <c r="K38" s="21">
        <v>175</v>
      </c>
      <c r="L38" s="23">
        <f t="shared" si="0"/>
        <v>4783.7700000000004</v>
      </c>
      <c r="M38" s="21">
        <f t="shared" si="1"/>
        <v>44216.23</v>
      </c>
    </row>
    <row r="39" spans="1:66" x14ac:dyDescent="0.25">
      <c r="A39" s="9">
        <v>31</v>
      </c>
      <c r="B39" t="s">
        <v>390</v>
      </c>
      <c r="C39" s="4" t="s">
        <v>139</v>
      </c>
      <c r="D39" t="s">
        <v>176</v>
      </c>
      <c r="E39" s="9" t="s">
        <v>267</v>
      </c>
      <c r="F39" t="s">
        <v>174</v>
      </c>
      <c r="G39" s="21">
        <v>40000</v>
      </c>
      <c r="H39" s="21">
        <f t="shared" si="2"/>
        <v>1148</v>
      </c>
      <c r="I39" s="21">
        <v>442.65</v>
      </c>
      <c r="J39" s="21">
        <f>G39*0.0304</f>
        <v>1216</v>
      </c>
      <c r="K39" s="21">
        <v>25</v>
      </c>
      <c r="L39" s="23">
        <f t="shared" si="0"/>
        <v>2831.65</v>
      </c>
      <c r="M39" s="21">
        <f t="shared" si="1"/>
        <v>37168.35</v>
      </c>
    </row>
    <row r="40" spans="1:66" x14ac:dyDescent="0.25">
      <c r="A40" s="9">
        <v>32</v>
      </c>
      <c r="B40" t="s">
        <v>391</v>
      </c>
      <c r="C40" s="4" t="s">
        <v>139</v>
      </c>
      <c r="D40" t="s">
        <v>176</v>
      </c>
      <c r="E40" s="9" t="s">
        <v>266</v>
      </c>
      <c r="F40" t="s">
        <v>174</v>
      </c>
      <c r="G40" s="23">
        <v>40000</v>
      </c>
      <c r="H40" s="23">
        <v>1148</v>
      </c>
      <c r="I40" s="23">
        <v>442.65</v>
      </c>
      <c r="J40" s="23">
        <v>1216</v>
      </c>
      <c r="K40" s="23">
        <v>175</v>
      </c>
      <c r="L40" s="23">
        <f t="shared" si="0"/>
        <v>2981.65</v>
      </c>
      <c r="M40" s="21">
        <f t="shared" si="1"/>
        <v>37018.35</v>
      </c>
    </row>
    <row r="41" spans="1:66" x14ac:dyDescent="0.25">
      <c r="A41" s="9">
        <v>33</v>
      </c>
      <c r="B41" t="s">
        <v>147</v>
      </c>
      <c r="C41" s="4" t="s">
        <v>139</v>
      </c>
      <c r="D41" t="s">
        <v>485</v>
      </c>
      <c r="E41" s="9" t="s">
        <v>266</v>
      </c>
      <c r="F41" t="s">
        <v>173</v>
      </c>
      <c r="G41" s="21">
        <v>133000</v>
      </c>
      <c r="H41" s="21">
        <v>3817.1</v>
      </c>
      <c r="I41" s="21">
        <v>19867.79</v>
      </c>
      <c r="J41" s="21">
        <v>4043.2</v>
      </c>
      <c r="K41" s="21">
        <v>1617.5</v>
      </c>
      <c r="L41" s="23">
        <f t="shared" si="0"/>
        <v>29345.59</v>
      </c>
      <c r="M41" s="21">
        <v>103654.41</v>
      </c>
    </row>
    <row r="42" spans="1:66" x14ac:dyDescent="0.25">
      <c r="A42" s="9">
        <v>34</v>
      </c>
      <c r="B42" s="4" t="s">
        <v>145</v>
      </c>
      <c r="C42" s="4" t="s">
        <v>139</v>
      </c>
      <c r="D42" s="4" t="s">
        <v>437</v>
      </c>
      <c r="E42" s="9" t="s">
        <v>266</v>
      </c>
      <c r="F42" s="4" t="s">
        <v>174</v>
      </c>
      <c r="G42" s="23">
        <v>51000</v>
      </c>
      <c r="H42" s="23">
        <v>1463.7</v>
      </c>
      <c r="I42" s="23">
        <v>1995.14</v>
      </c>
      <c r="J42" s="23">
        <v>1550.4</v>
      </c>
      <c r="K42" s="23">
        <v>175</v>
      </c>
      <c r="L42" s="23">
        <f t="shared" si="0"/>
        <v>5184.24</v>
      </c>
      <c r="M42" s="21">
        <f>+G42-L42</f>
        <v>45815.76</v>
      </c>
    </row>
    <row r="43" spans="1:66" x14ac:dyDescent="0.25">
      <c r="A43" s="9">
        <v>35</v>
      </c>
      <c r="B43" t="s">
        <v>396</v>
      </c>
      <c r="C43" s="4" t="s">
        <v>139</v>
      </c>
      <c r="D43" t="s">
        <v>293</v>
      </c>
      <c r="E43" s="9" t="s">
        <v>266</v>
      </c>
      <c r="F43" t="s">
        <v>174</v>
      </c>
      <c r="G43" s="21">
        <v>47000</v>
      </c>
      <c r="H43" s="21">
        <v>1348.9</v>
      </c>
      <c r="I43" s="21">
        <v>1430.6</v>
      </c>
      <c r="J43" s="21">
        <v>1428.8</v>
      </c>
      <c r="K43" s="21">
        <v>25</v>
      </c>
      <c r="L43" s="23">
        <f t="shared" si="0"/>
        <v>4233.3</v>
      </c>
      <c r="M43" s="21">
        <f t="shared" si="1"/>
        <v>42766.7</v>
      </c>
    </row>
    <row r="44" spans="1:66" x14ac:dyDescent="0.25">
      <c r="A44" s="9">
        <v>36</v>
      </c>
      <c r="B44" s="7" t="s">
        <v>385</v>
      </c>
      <c r="C44" s="7" t="s">
        <v>384</v>
      </c>
      <c r="D44" s="7" t="s">
        <v>293</v>
      </c>
      <c r="E44" s="22" t="s">
        <v>267</v>
      </c>
      <c r="F44" s="7" t="s">
        <v>174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3">
        <f t="shared" si="0"/>
        <v>4233.3</v>
      </c>
      <c r="M44" s="21">
        <f t="shared" si="1"/>
        <v>42766.7</v>
      </c>
    </row>
    <row r="45" spans="1:66" s="7" customFormat="1" x14ac:dyDescent="0.25">
      <c r="A45" s="9">
        <v>37</v>
      </c>
      <c r="B45" t="s">
        <v>392</v>
      </c>
      <c r="C45" s="7" t="s">
        <v>384</v>
      </c>
      <c r="D45" t="s">
        <v>293</v>
      </c>
      <c r="E45" s="22" t="s">
        <v>266</v>
      </c>
      <c r="F45" s="7" t="s">
        <v>174</v>
      </c>
      <c r="G45" s="35">
        <v>47000</v>
      </c>
      <c r="H45" s="21">
        <v>1348.9</v>
      </c>
      <c r="I45" s="21">
        <v>1430.6</v>
      </c>
      <c r="J45" s="21">
        <v>1428.8</v>
      </c>
      <c r="K45" s="35">
        <v>25</v>
      </c>
      <c r="L45" s="23">
        <f t="shared" si="0"/>
        <v>4233.3</v>
      </c>
      <c r="M45" s="21">
        <f t="shared" si="1"/>
        <v>42766.7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7" customFormat="1" x14ac:dyDescent="0.25">
      <c r="A46" s="9">
        <v>38</v>
      </c>
      <c r="B46" t="s">
        <v>144</v>
      </c>
      <c r="C46" s="4" t="s">
        <v>242</v>
      </c>
      <c r="D46" t="s">
        <v>293</v>
      </c>
      <c r="E46" s="9" t="s">
        <v>266</v>
      </c>
      <c r="F46" t="s">
        <v>174</v>
      </c>
      <c r="G46" s="21">
        <v>44000</v>
      </c>
      <c r="H46" s="21">
        <f>G46*0.0287</f>
        <v>1262.8</v>
      </c>
      <c r="I46" s="21">
        <v>1007.19</v>
      </c>
      <c r="J46" s="21">
        <f t="shared" ref="J46:J49" si="3">G46*0.0304</f>
        <v>1337.6</v>
      </c>
      <c r="K46" s="21">
        <v>4731.41</v>
      </c>
      <c r="L46" s="23">
        <f t="shared" si="0"/>
        <v>8339</v>
      </c>
      <c r="M46" s="21">
        <f t="shared" si="1"/>
        <v>35661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x14ac:dyDescent="0.25">
      <c r="A47" s="9">
        <v>39</v>
      </c>
      <c r="B47" t="s">
        <v>146</v>
      </c>
      <c r="C47" s="4" t="s">
        <v>242</v>
      </c>
      <c r="D47" t="s">
        <v>293</v>
      </c>
      <c r="E47" s="9" t="s">
        <v>267</v>
      </c>
      <c r="F47" t="s">
        <v>173</v>
      </c>
      <c r="G47" s="21">
        <v>45000</v>
      </c>
      <c r="H47" s="21">
        <f>G47*0.0287</f>
        <v>1291.5</v>
      </c>
      <c r="I47" s="21">
        <v>1148.33</v>
      </c>
      <c r="J47" s="21">
        <f t="shared" si="3"/>
        <v>1368</v>
      </c>
      <c r="K47" s="21">
        <v>175</v>
      </c>
      <c r="L47" s="23">
        <f t="shared" si="0"/>
        <v>3982.83</v>
      </c>
      <c r="M47" s="21">
        <f t="shared" si="1"/>
        <v>41017.17</v>
      </c>
    </row>
    <row r="48" spans="1:66" x14ac:dyDescent="0.25">
      <c r="A48" s="9">
        <v>40</v>
      </c>
      <c r="B48" s="4" t="s">
        <v>292</v>
      </c>
      <c r="C48" s="4" t="s">
        <v>242</v>
      </c>
      <c r="D48" s="4" t="s">
        <v>293</v>
      </c>
      <c r="E48" s="9" t="s">
        <v>267</v>
      </c>
      <c r="F48" s="5" t="s">
        <v>174</v>
      </c>
      <c r="G48" s="21">
        <v>44000</v>
      </c>
      <c r="H48" s="21">
        <f>G48*0.0287</f>
        <v>1262.8</v>
      </c>
      <c r="I48" s="21">
        <v>1007.19</v>
      </c>
      <c r="J48" s="21">
        <f t="shared" si="3"/>
        <v>1337.6</v>
      </c>
      <c r="K48" s="21">
        <v>175</v>
      </c>
      <c r="L48" s="23">
        <f t="shared" si="0"/>
        <v>3782.59</v>
      </c>
      <c r="M48" s="21">
        <f t="shared" si="1"/>
        <v>40217.410000000003</v>
      </c>
    </row>
    <row r="49" spans="1:66" x14ac:dyDescent="0.25">
      <c r="A49" s="9">
        <v>41</v>
      </c>
      <c r="B49" s="4" t="s">
        <v>294</v>
      </c>
      <c r="C49" s="4" t="s">
        <v>242</v>
      </c>
      <c r="D49" s="4" t="s">
        <v>293</v>
      </c>
      <c r="E49" s="9" t="s">
        <v>267</v>
      </c>
      <c r="F49" s="5" t="s">
        <v>174</v>
      </c>
      <c r="G49" s="21">
        <v>44000</v>
      </c>
      <c r="H49" s="21">
        <v>1262.8</v>
      </c>
      <c r="I49" s="21">
        <v>1007.19</v>
      </c>
      <c r="J49" s="21">
        <f t="shared" si="3"/>
        <v>1337.6</v>
      </c>
      <c r="K49" s="21">
        <v>175</v>
      </c>
      <c r="L49" s="23">
        <f t="shared" si="0"/>
        <v>3782.59</v>
      </c>
      <c r="M49" s="21">
        <f t="shared" si="1"/>
        <v>40217.410000000003</v>
      </c>
    </row>
    <row r="50" spans="1:66" x14ac:dyDescent="0.25">
      <c r="A50" s="9">
        <v>42</v>
      </c>
      <c r="B50" t="s">
        <v>393</v>
      </c>
      <c r="C50" s="4" t="s">
        <v>242</v>
      </c>
      <c r="D50" t="s">
        <v>293</v>
      </c>
      <c r="E50" s="9" t="s">
        <v>267</v>
      </c>
      <c r="F50" s="5" t="s">
        <v>174</v>
      </c>
      <c r="G50" s="41">
        <v>47000</v>
      </c>
      <c r="H50" s="41">
        <v>1348.9</v>
      </c>
      <c r="I50" s="41">
        <v>1430.6</v>
      </c>
      <c r="J50" s="41">
        <v>1428.8</v>
      </c>
      <c r="K50" s="41">
        <v>175</v>
      </c>
      <c r="L50" s="23">
        <f t="shared" si="0"/>
        <v>4383.3</v>
      </c>
      <c r="M50" s="33">
        <f t="shared" si="1"/>
        <v>42616.7</v>
      </c>
    </row>
    <row r="51" spans="1:66" x14ac:dyDescent="0.25">
      <c r="A51" s="9">
        <v>43</v>
      </c>
      <c r="B51" t="s">
        <v>224</v>
      </c>
      <c r="C51" t="s">
        <v>152</v>
      </c>
      <c r="D51" s="4" t="s">
        <v>17</v>
      </c>
      <c r="E51" s="9" t="s">
        <v>266</v>
      </c>
      <c r="F51" t="s">
        <v>174</v>
      </c>
      <c r="G51" s="21">
        <v>27500</v>
      </c>
      <c r="H51" s="21">
        <f>G51*0.0287</f>
        <v>789.25</v>
      </c>
      <c r="I51" s="23">
        <v>0</v>
      </c>
      <c r="J51" s="23">
        <v>836</v>
      </c>
      <c r="K51" s="23">
        <v>3375</v>
      </c>
      <c r="L51" s="23">
        <f t="shared" si="0"/>
        <v>5000.25</v>
      </c>
      <c r="M51" s="21">
        <f t="shared" si="1"/>
        <v>22499.75</v>
      </c>
    </row>
    <row r="52" spans="1:66" x14ac:dyDescent="0.25">
      <c r="A52" s="9">
        <v>44</v>
      </c>
      <c r="B52" t="s">
        <v>348</v>
      </c>
      <c r="C52" t="s">
        <v>152</v>
      </c>
      <c r="D52" t="s">
        <v>368</v>
      </c>
      <c r="E52" s="9" t="s">
        <v>266</v>
      </c>
      <c r="F52" t="s">
        <v>328</v>
      </c>
      <c r="G52" s="21">
        <v>76000</v>
      </c>
      <c r="H52" s="21">
        <f>G52*0.0287</f>
        <v>2181.1999999999998</v>
      </c>
      <c r="I52" s="23">
        <v>6497.56</v>
      </c>
      <c r="J52" s="23">
        <v>2310.4</v>
      </c>
      <c r="K52" s="23">
        <v>175</v>
      </c>
      <c r="L52" s="23">
        <f t="shared" si="0"/>
        <v>11164.16</v>
      </c>
      <c r="M52" s="21">
        <f t="shared" si="1"/>
        <v>64835.839999999997</v>
      </c>
    </row>
    <row r="53" spans="1:66" x14ac:dyDescent="0.25">
      <c r="A53" s="9">
        <v>45</v>
      </c>
      <c r="B53" t="s">
        <v>41</v>
      </c>
      <c r="C53" t="s">
        <v>324</v>
      </c>
      <c r="D53" t="s">
        <v>275</v>
      </c>
      <c r="E53" s="9" t="s">
        <v>266</v>
      </c>
      <c r="F53" t="s">
        <v>173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3">
        <f t="shared" si="0"/>
        <v>11134.16</v>
      </c>
      <c r="M53" s="21">
        <f t="shared" si="1"/>
        <v>64865.84</v>
      </c>
    </row>
    <row r="54" spans="1:66" x14ac:dyDescent="0.25">
      <c r="A54" s="9">
        <v>46</v>
      </c>
      <c r="B54" t="s">
        <v>21</v>
      </c>
      <c r="C54" t="s">
        <v>243</v>
      </c>
      <c r="D54" t="s">
        <v>486</v>
      </c>
      <c r="E54" s="9" t="s">
        <v>266</v>
      </c>
      <c r="F54" t="s">
        <v>173</v>
      </c>
      <c r="G54" s="41">
        <v>89500</v>
      </c>
      <c r="H54" s="23">
        <v>2568.65</v>
      </c>
      <c r="I54" s="23">
        <v>9206.64</v>
      </c>
      <c r="J54" s="23">
        <v>2720.8</v>
      </c>
      <c r="K54" s="23">
        <v>13523.42</v>
      </c>
      <c r="L54" s="23">
        <f t="shared" si="0"/>
        <v>28019.51</v>
      </c>
      <c r="M54" s="21">
        <f t="shared" si="1"/>
        <v>61480.49</v>
      </c>
    </row>
    <row r="55" spans="1:66" x14ac:dyDescent="0.25">
      <c r="A55" s="9">
        <v>47</v>
      </c>
      <c r="B55" t="s">
        <v>423</v>
      </c>
      <c r="C55" t="s">
        <v>243</v>
      </c>
      <c r="D55" t="s">
        <v>417</v>
      </c>
      <c r="E55" s="9" t="s">
        <v>266</v>
      </c>
      <c r="F55" t="s">
        <v>174</v>
      </c>
      <c r="G55" s="21">
        <v>66000</v>
      </c>
      <c r="H55" s="23">
        <v>1894.2</v>
      </c>
      <c r="I55" s="23">
        <v>4615.76</v>
      </c>
      <c r="J55" s="23">
        <v>2006.4</v>
      </c>
      <c r="K55" s="23">
        <v>7043.93</v>
      </c>
      <c r="L55" s="23">
        <f t="shared" si="0"/>
        <v>15560.29</v>
      </c>
      <c r="M55" s="21">
        <f t="shared" si="1"/>
        <v>50439.71</v>
      </c>
    </row>
    <row r="56" spans="1:66" x14ac:dyDescent="0.25">
      <c r="A56" s="9">
        <v>48</v>
      </c>
      <c r="B56" s="4" t="s">
        <v>217</v>
      </c>
      <c r="C56" t="s">
        <v>243</v>
      </c>
      <c r="D56" s="4" t="s">
        <v>237</v>
      </c>
      <c r="E56" s="9" t="s">
        <v>266</v>
      </c>
      <c r="F56" s="5" t="s">
        <v>174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3">
        <f t="shared" si="0"/>
        <v>4982.59</v>
      </c>
      <c r="M56" s="21">
        <f t="shared" si="1"/>
        <v>39017.410000000003</v>
      </c>
    </row>
    <row r="57" spans="1:66" x14ac:dyDescent="0.25">
      <c r="A57" s="9">
        <v>49</v>
      </c>
      <c r="B57" s="7" t="s">
        <v>347</v>
      </c>
      <c r="C57" t="s">
        <v>243</v>
      </c>
      <c r="D57" s="7" t="s">
        <v>417</v>
      </c>
      <c r="E57" s="22" t="s">
        <v>266</v>
      </c>
      <c r="F57" s="7" t="s">
        <v>173</v>
      </c>
      <c r="G57" s="35">
        <v>56000</v>
      </c>
      <c r="H57" s="35">
        <v>1607.2</v>
      </c>
      <c r="I57" s="23">
        <v>2733.96</v>
      </c>
      <c r="J57" s="23">
        <v>1702.4</v>
      </c>
      <c r="K57" s="23">
        <v>14288.21</v>
      </c>
      <c r="L57" s="23">
        <f t="shared" si="0"/>
        <v>20331.77</v>
      </c>
      <c r="M57" s="21">
        <f t="shared" si="1"/>
        <v>35668.230000000003</v>
      </c>
    </row>
    <row r="58" spans="1:66" x14ac:dyDescent="0.25">
      <c r="A58" s="9">
        <v>50</v>
      </c>
      <c r="B58" s="7" t="s">
        <v>397</v>
      </c>
      <c r="C58" t="s">
        <v>243</v>
      </c>
      <c r="D58" s="7" t="s">
        <v>398</v>
      </c>
      <c r="E58" s="22" t="s">
        <v>266</v>
      </c>
      <c r="F58" s="7" t="s">
        <v>173</v>
      </c>
      <c r="G58" s="35">
        <v>65000</v>
      </c>
      <c r="H58" s="23">
        <v>1865.5</v>
      </c>
      <c r="I58" s="23">
        <v>4084.48</v>
      </c>
      <c r="J58" s="23">
        <v>1976</v>
      </c>
      <c r="K58" s="23">
        <v>1740.46</v>
      </c>
      <c r="L58" s="23">
        <f t="shared" si="0"/>
        <v>9666.44</v>
      </c>
      <c r="M58" s="21">
        <f>+G58-L58</f>
        <v>55333.56</v>
      </c>
    </row>
    <row r="59" spans="1:66" s="7" customFormat="1" x14ac:dyDescent="0.25">
      <c r="A59" s="9">
        <v>51</v>
      </c>
      <c r="B59" t="s">
        <v>20</v>
      </c>
      <c r="C59" t="s">
        <v>244</v>
      </c>
      <c r="D59" s="8" t="s">
        <v>412</v>
      </c>
      <c r="E59" s="9" t="s">
        <v>266</v>
      </c>
      <c r="F59" t="s">
        <v>173</v>
      </c>
      <c r="G59" s="41">
        <v>89500</v>
      </c>
      <c r="H59" s="23">
        <v>2568.65</v>
      </c>
      <c r="I59" s="23">
        <v>9206.64</v>
      </c>
      <c r="J59" s="23">
        <v>2720.8</v>
      </c>
      <c r="K59" s="23">
        <v>15483.98</v>
      </c>
      <c r="L59" s="23">
        <f t="shared" si="0"/>
        <v>29980.07</v>
      </c>
      <c r="M59" s="21">
        <f t="shared" si="1"/>
        <v>59519.93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7" customFormat="1" x14ac:dyDescent="0.25">
      <c r="A60" s="9">
        <v>52</v>
      </c>
      <c r="B60" t="s">
        <v>168</v>
      </c>
      <c r="C60" t="s">
        <v>245</v>
      </c>
      <c r="D60" t="s">
        <v>368</v>
      </c>
      <c r="E60" s="9" t="s">
        <v>266</v>
      </c>
      <c r="F60" t="s">
        <v>174</v>
      </c>
      <c r="G60" s="41">
        <v>76000</v>
      </c>
      <c r="H60" s="23">
        <v>2181.1999999999998</v>
      </c>
      <c r="I60" s="23">
        <v>6497.56</v>
      </c>
      <c r="J60" s="23">
        <v>2310.4</v>
      </c>
      <c r="K60" s="23">
        <v>16076.7</v>
      </c>
      <c r="L60" s="23">
        <f t="shared" si="0"/>
        <v>27065.86</v>
      </c>
      <c r="M60" s="21">
        <f t="shared" si="1"/>
        <v>48934.14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x14ac:dyDescent="0.25">
      <c r="A61" s="9">
        <v>53</v>
      </c>
      <c r="B61" t="s">
        <v>102</v>
      </c>
      <c r="C61" t="s">
        <v>245</v>
      </c>
      <c r="D61" t="s">
        <v>237</v>
      </c>
      <c r="E61" s="9" t="s">
        <v>266</v>
      </c>
      <c r="F61" t="s">
        <v>173</v>
      </c>
      <c r="G61" s="21">
        <v>44000</v>
      </c>
      <c r="H61" s="23">
        <v>1262.8</v>
      </c>
      <c r="I61" s="23">
        <v>1007.19</v>
      </c>
      <c r="J61" s="23">
        <v>1337.6</v>
      </c>
      <c r="K61" s="23">
        <v>3495</v>
      </c>
      <c r="L61" s="23">
        <f t="shared" si="0"/>
        <v>7102.59</v>
      </c>
      <c r="M61" s="21">
        <f t="shared" si="1"/>
        <v>36897.410000000003</v>
      </c>
    </row>
    <row r="62" spans="1:66" x14ac:dyDescent="0.25">
      <c r="A62" s="9">
        <v>54</v>
      </c>
      <c r="B62" t="s">
        <v>289</v>
      </c>
      <c r="C62" t="s">
        <v>245</v>
      </c>
      <c r="D62" t="s">
        <v>418</v>
      </c>
      <c r="E62" s="9" t="s">
        <v>266</v>
      </c>
      <c r="F62" t="s">
        <v>173</v>
      </c>
      <c r="G62" s="41">
        <v>56000</v>
      </c>
      <c r="H62" s="23">
        <v>1607.2</v>
      </c>
      <c r="I62" s="23">
        <v>2186.17</v>
      </c>
      <c r="J62" s="23">
        <v>1702.4</v>
      </c>
      <c r="K62" s="23">
        <v>15697.4</v>
      </c>
      <c r="L62" s="23">
        <f t="shared" si="0"/>
        <v>21193.17</v>
      </c>
      <c r="M62" s="21">
        <f t="shared" si="1"/>
        <v>34806.83</v>
      </c>
    </row>
    <row r="63" spans="1:66" x14ac:dyDescent="0.25">
      <c r="A63" s="9">
        <v>55</v>
      </c>
      <c r="B63" t="s">
        <v>404</v>
      </c>
      <c r="C63" t="s">
        <v>248</v>
      </c>
      <c r="D63" t="s">
        <v>403</v>
      </c>
      <c r="E63" s="9" t="s">
        <v>267</v>
      </c>
      <c r="F63" t="s">
        <v>174</v>
      </c>
      <c r="G63" s="21">
        <v>50000</v>
      </c>
      <c r="H63" s="21">
        <f>G63*0.0287</f>
        <v>1435</v>
      </c>
      <c r="I63" s="21">
        <v>1854</v>
      </c>
      <c r="J63" s="21">
        <v>1520</v>
      </c>
      <c r="K63" s="21">
        <v>2925</v>
      </c>
      <c r="L63" s="23">
        <f t="shared" si="0"/>
        <v>7734</v>
      </c>
      <c r="M63" s="21">
        <f t="shared" si="1"/>
        <v>42266</v>
      </c>
    </row>
    <row r="64" spans="1:66" x14ac:dyDescent="0.25">
      <c r="A64" s="9">
        <v>56</v>
      </c>
      <c r="B64" s="7" t="s">
        <v>249</v>
      </c>
      <c r="C64" t="s">
        <v>248</v>
      </c>
      <c r="D64" s="7" t="s">
        <v>50</v>
      </c>
      <c r="E64" s="22" t="s">
        <v>266</v>
      </c>
      <c r="F64" s="7" t="s">
        <v>174</v>
      </c>
      <c r="G64" s="35">
        <v>25000</v>
      </c>
      <c r="H64" s="35">
        <f>G64*0.0287</f>
        <v>717.5</v>
      </c>
      <c r="I64" s="35">
        <v>0</v>
      </c>
      <c r="J64" s="35">
        <f>G64*0.0304</f>
        <v>760</v>
      </c>
      <c r="K64" s="21">
        <v>5175</v>
      </c>
      <c r="L64" s="23">
        <f t="shared" si="0"/>
        <v>6652.5</v>
      </c>
      <c r="M64" s="21">
        <f t="shared" si="1"/>
        <v>18347.5</v>
      </c>
    </row>
    <row r="65" spans="1:66" x14ac:dyDescent="0.25">
      <c r="A65" s="9">
        <v>57</v>
      </c>
      <c r="B65" t="s">
        <v>402</v>
      </c>
      <c r="C65" t="s">
        <v>248</v>
      </c>
      <c r="D65" t="s">
        <v>176</v>
      </c>
      <c r="E65" s="22" t="s">
        <v>266</v>
      </c>
      <c r="F65" s="7" t="s">
        <v>174</v>
      </c>
      <c r="G65" s="41">
        <v>35000</v>
      </c>
      <c r="H65" s="41">
        <v>1004.5</v>
      </c>
      <c r="I65" s="23">
        <v>0</v>
      </c>
      <c r="J65" s="23">
        <v>1064</v>
      </c>
      <c r="K65" s="23">
        <v>2500</v>
      </c>
      <c r="L65" s="23">
        <f t="shared" si="0"/>
        <v>4568.5</v>
      </c>
      <c r="M65" s="21">
        <f t="shared" si="1"/>
        <v>30431.5</v>
      </c>
    </row>
    <row r="66" spans="1:66" x14ac:dyDescent="0.25">
      <c r="A66" s="9">
        <v>58</v>
      </c>
      <c r="B66" t="s">
        <v>43</v>
      </c>
      <c r="C66" t="s">
        <v>42</v>
      </c>
      <c r="D66" t="s">
        <v>44</v>
      </c>
      <c r="E66" s="9" t="s">
        <v>266</v>
      </c>
      <c r="F66" t="s">
        <v>174</v>
      </c>
      <c r="G66" s="21">
        <v>23000</v>
      </c>
      <c r="H66" s="23">
        <v>660.1</v>
      </c>
      <c r="I66" s="23">
        <v>0</v>
      </c>
      <c r="J66" s="23">
        <v>699.2</v>
      </c>
      <c r="K66" s="23">
        <v>2436.3200000000002</v>
      </c>
      <c r="L66" s="23">
        <f t="shared" si="0"/>
        <v>3795.62</v>
      </c>
      <c r="M66" s="21">
        <f>+G66-L66</f>
        <v>19204.38</v>
      </c>
    </row>
    <row r="67" spans="1:66" x14ac:dyDescent="0.25">
      <c r="A67" s="9">
        <v>59</v>
      </c>
      <c r="B67" t="s">
        <v>35</v>
      </c>
      <c r="C67" t="s">
        <v>42</v>
      </c>
      <c r="D67" t="s">
        <v>36</v>
      </c>
      <c r="E67" s="9" t="s">
        <v>267</v>
      </c>
      <c r="F67" t="s">
        <v>173</v>
      </c>
      <c r="G67" s="21">
        <v>24150</v>
      </c>
      <c r="H67" s="21">
        <f t="shared" ref="H67:H70" si="4">G67*0.0287</f>
        <v>693.11</v>
      </c>
      <c r="I67" s="21">
        <v>0</v>
      </c>
      <c r="J67" s="21">
        <f>G67*0.0304</f>
        <v>734.16</v>
      </c>
      <c r="K67" s="21">
        <v>225</v>
      </c>
      <c r="L67" s="23">
        <f t="shared" si="0"/>
        <v>1652.27</v>
      </c>
      <c r="M67" s="21">
        <f t="shared" si="1"/>
        <v>22497.73</v>
      </c>
    </row>
    <row r="68" spans="1:66" x14ac:dyDescent="0.25">
      <c r="A68" s="9">
        <v>60</v>
      </c>
      <c r="B68" t="s">
        <v>45</v>
      </c>
      <c r="C68" t="s">
        <v>42</v>
      </c>
      <c r="D68" t="s">
        <v>46</v>
      </c>
      <c r="E68" s="9" t="s">
        <v>267</v>
      </c>
      <c r="F68" t="s">
        <v>173</v>
      </c>
      <c r="G68" s="41">
        <v>23100</v>
      </c>
      <c r="H68" s="23">
        <v>662.97</v>
      </c>
      <c r="I68" s="23">
        <v>0</v>
      </c>
      <c r="J68" s="23">
        <v>702.24</v>
      </c>
      <c r="K68" s="23">
        <v>12369.63</v>
      </c>
      <c r="L68" s="23">
        <f t="shared" si="0"/>
        <v>13734.84</v>
      </c>
      <c r="M68" s="21">
        <f t="shared" si="1"/>
        <v>9365.16</v>
      </c>
    </row>
    <row r="69" spans="1:66" x14ac:dyDescent="0.25">
      <c r="A69" s="9">
        <v>61</v>
      </c>
      <c r="B69" t="s">
        <v>47</v>
      </c>
      <c r="C69" t="s">
        <v>42</v>
      </c>
      <c r="D69" t="s">
        <v>215</v>
      </c>
      <c r="E69" s="9" t="s">
        <v>266</v>
      </c>
      <c r="F69" t="s">
        <v>174</v>
      </c>
      <c r="G69" s="21">
        <v>25000</v>
      </c>
      <c r="H69" s="21">
        <v>717.5</v>
      </c>
      <c r="I69" s="21">
        <v>0</v>
      </c>
      <c r="J69" s="21">
        <v>760</v>
      </c>
      <c r="K69" s="21">
        <v>1775</v>
      </c>
      <c r="L69" s="23">
        <f t="shared" si="0"/>
        <v>3252.5</v>
      </c>
      <c r="M69" s="21">
        <f>+G69-L69</f>
        <v>21747.5</v>
      </c>
    </row>
    <row r="70" spans="1:66" x14ac:dyDescent="0.25">
      <c r="A70" s="9">
        <v>62</v>
      </c>
      <c r="B70" t="s">
        <v>48</v>
      </c>
      <c r="C70" t="s">
        <v>42</v>
      </c>
      <c r="D70" t="s">
        <v>49</v>
      </c>
      <c r="E70" s="9" t="s">
        <v>266</v>
      </c>
      <c r="F70" t="s">
        <v>174</v>
      </c>
      <c r="G70" s="21">
        <v>18700</v>
      </c>
      <c r="H70" s="21">
        <f t="shared" si="4"/>
        <v>536.69000000000005</v>
      </c>
      <c r="I70" s="21">
        <v>0</v>
      </c>
      <c r="J70" s="21">
        <f>G70*0.0304</f>
        <v>568.48</v>
      </c>
      <c r="K70" s="21">
        <v>125</v>
      </c>
      <c r="L70" s="23">
        <f t="shared" si="0"/>
        <v>1230.17</v>
      </c>
      <c r="M70" s="21">
        <f t="shared" si="1"/>
        <v>17469.830000000002</v>
      </c>
    </row>
    <row r="71" spans="1:66" s="1" customFormat="1" x14ac:dyDescent="0.25">
      <c r="A71" s="9">
        <v>63</v>
      </c>
      <c r="B71" t="s">
        <v>250</v>
      </c>
      <c r="C71" t="s">
        <v>42</v>
      </c>
      <c r="D71" t="s">
        <v>46</v>
      </c>
      <c r="E71" s="9" t="s">
        <v>267</v>
      </c>
      <c r="F71" t="s">
        <v>174</v>
      </c>
      <c r="G71" s="21">
        <v>23000</v>
      </c>
      <c r="H71" s="23">
        <v>660.1</v>
      </c>
      <c r="I71" s="23">
        <v>0</v>
      </c>
      <c r="J71" s="23">
        <v>699.2</v>
      </c>
      <c r="K71" s="23">
        <v>4507.68</v>
      </c>
      <c r="L71" s="23">
        <f t="shared" si="0"/>
        <v>5866.98</v>
      </c>
      <c r="M71" s="21">
        <f t="shared" si="1"/>
        <v>17133.02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x14ac:dyDescent="0.25">
      <c r="A72" s="9">
        <v>64</v>
      </c>
      <c r="B72" t="s">
        <v>332</v>
      </c>
      <c r="C72" t="s">
        <v>42</v>
      </c>
      <c r="D72" t="s">
        <v>176</v>
      </c>
      <c r="E72" s="9" t="s">
        <v>266</v>
      </c>
      <c r="F72" t="s">
        <v>173</v>
      </c>
      <c r="G72" s="41">
        <v>25000</v>
      </c>
      <c r="H72" s="23">
        <v>717.5</v>
      </c>
      <c r="I72" s="23">
        <v>0</v>
      </c>
      <c r="J72" s="23">
        <v>760</v>
      </c>
      <c r="K72" s="23">
        <v>7811.08</v>
      </c>
      <c r="L72" s="23">
        <f t="shared" si="0"/>
        <v>9288.58</v>
      </c>
      <c r="M72" s="21">
        <f t="shared" si="1"/>
        <v>15711.42</v>
      </c>
    </row>
    <row r="73" spans="1:66" x14ac:dyDescent="0.25">
      <c r="A73" s="9">
        <v>65</v>
      </c>
      <c r="B73" t="s">
        <v>276</v>
      </c>
      <c r="C73" t="s">
        <v>319</v>
      </c>
      <c r="D73" t="s">
        <v>487</v>
      </c>
      <c r="E73" s="9" t="s">
        <v>266</v>
      </c>
      <c r="F73" t="s">
        <v>173</v>
      </c>
      <c r="G73" s="41">
        <v>50000</v>
      </c>
      <c r="H73" s="23">
        <v>1435</v>
      </c>
      <c r="I73" s="23">
        <v>1596.68</v>
      </c>
      <c r="J73" s="23">
        <v>1520</v>
      </c>
      <c r="K73" s="23">
        <v>3740.46</v>
      </c>
      <c r="L73" s="23">
        <f t="shared" si="0"/>
        <v>8292.14</v>
      </c>
      <c r="M73" s="21">
        <f t="shared" ref="M73:M134" si="5">+G73-L73</f>
        <v>41707.86</v>
      </c>
    </row>
    <row r="74" spans="1:66" x14ac:dyDescent="0.25">
      <c r="A74" s="9">
        <v>66</v>
      </c>
      <c r="B74" s="7" t="s">
        <v>389</v>
      </c>
      <c r="C74" t="s">
        <v>319</v>
      </c>
      <c r="D74" s="7" t="s">
        <v>355</v>
      </c>
      <c r="E74" s="9" t="s">
        <v>266</v>
      </c>
      <c r="F74" t="s">
        <v>173</v>
      </c>
      <c r="G74" s="41">
        <v>36500</v>
      </c>
      <c r="H74" s="41">
        <v>1047.55</v>
      </c>
      <c r="I74" s="41">
        <v>0</v>
      </c>
      <c r="J74" s="41">
        <v>1109.5999999999999</v>
      </c>
      <c r="K74" s="41">
        <v>3370</v>
      </c>
      <c r="L74" s="23">
        <f t="shared" ref="L74:L138" si="6">H74+I74+J74+K74</f>
        <v>5527.15</v>
      </c>
      <c r="M74" s="21">
        <f t="shared" si="5"/>
        <v>30972.85</v>
      </c>
    </row>
    <row r="75" spans="1:66" x14ac:dyDescent="0.25">
      <c r="A75" s="9">
        <v>67</v>
      </c>
      <c r="B75" t="s">
        <v>51</v>
      </c>
      <c r="C75" t="s">
        <v>319</v>
      </c>
      <c r="D75" t="s">
        <v>215</v>
      </c>
      <c r="E75" s="9" t="s">
        <v>267</v>
      </c>
      <c r="F75" t="s">
        <v>174</v>
      </c>
      <c r="G75" s="21">
        <v>24500</v>
      </c>
      <c r="H75" s="21">
        <v>703.15</v>
      </c>
      <c r="I75" s="21">
        <v>0</v>
      </c>
      <c r="J75" s="21">
        <v>744.8</v>
      </c>
      <c r="K75" s="21">
        <v>2275</v>
      </c>
      <c r="L75" s="23">
        <f t="shared" si="6"/>
        <v>3722.95</v>
      </c>
      <c r="M75" s="21">
        <f>+G75-L75</f>
        <v>20777.05</v>
      </c>
    </row>
    <row r="76" spans="1:66" x14ac:dyDescent="0.25">
      <c r="A76" s="9">
        <v>68</v>
      </c>
      <c r="B76" t="s">
        <v>53</v>
      </c>
      <c r="C76" t="s">
        <v>329</v>
      </c>
      <c r="D76" t="s">
        <v>52</v>
      </c>
      <c r="E76" s="9" t="s">
        <v>266</v>
      </c>
      <c r="F76" t="s">
        <v>174</v>
      </c>
      <c r="G76" s="21">
        <v>20000</v>
      </c>
      <c r="H76" s="21">
        <f t="shared" ref="H76" si="7">G76*0.0287</f>
        <v>574</v>
      </c>
      <c r="I76" s="21">
        <v>0</v>
      </c>
      <c r="J76" s="21">
        <v>608</v>
      </c>
      <c r="K76" s="21">
        <v>1200</v>
      </c>
      <c r="L76" s="23">
        <f t="shared" si="6"/>
        <v>2382</v>
      </c>
      <c r="M76" s="21">
        <f t="shared" si="5"/>
        <v>17618</v>
      </c>
    </row>
    <row r="77" spans="1:66" x14ac:dyDescent="0.25">
      <c r="A77" s="9">
        <v>69</v>
      </c>
      <c r="B77" t="s">
        <v>54</v>
      </c>
      <c r="C77" t="s">
        <v>329</v>
      </c>
      <c r="D77" t="s">
        <v>67</v>
      </c>
      <c r="E77" s="9" t="s">
        <v>267</v>
      </c>
      <c r="F77" t="s">
        <v>174</v>
      </c>
      <c r="G77" s="21">
        <v>25000</v>
      </c>
      <c r="H77" s="25">
        <v>717.5</v>
      </c>
      <c r="I77" s="25">
        <v>0</v>
      </c>
      <c r="J77" s="25">
        <v>760</v>
      </c>
      <c r="K77" s="25">
        <v>3438.56</v>
      </c>
      <c r="L77" s="23">
        <f t="shared" si="6"/>
        <v>4916.0600000000004</v>
      </c>
      <c r="M77" s="21">
        <f t="shared" si="5"/>
        <v>20083.939999999999</v>
      </c>
    </row>
    <row r="78" spans="1:66" x14ac:dyDescent="0.25">
      <c r="A78" s="9">
        <v>70</v>
      </c>
      <c r="B78" t="s">
        <v>55</v>
      </c>
      <c r="C78" t="s">
        <v>329</v>
      </c>
      <c r="D78" t="s">
        <v>52</v>
      </c>
      <c r="E78" s="9" t="s">
        <v>266</v>
      </c>
      <c r="F78" t="s">
        <v>173</v>
      </c>
      <c r="G78" s="21">
        <v>20000</v>
      </c>
      <c r="H78" s="23">
        <v>574</v>
      </c>
      <c r="I78" s="23">
        <v>0</v>
      </c>
      <c r="J78" s="23">
        <v>608</v>
      </c>
      <c r="K78" s="23">
        <v>3479.94</v>
      </c>
      <c r="L78" s="23">
        <f t="shared" si="6"/>
        <v>4661.9399999999996</v>
      </c>
      <c r="M78" s="21">
        <f t="shared" si="5"/>
        <v>15338.06</v>
      </c>
    </row>
    <row r="79" spans="1:66" x14ac:dyDescent="0.25">
      <c r="A79" s="9">
        <v>71</v>
      </c>
      <c r="B79" t="s">
        <v>221</v>
      </c>
      <c r="C79" t="s">
        <v>329</v>
      </c>
      <c r="D79" s="4" t="s">
        <v>52</v>
      </c>
      <c r="E79" s="9" t="s">
        <v>266</v>
      </c>
      <c r="F79" s="5" t="s">
        <v>174</v>
      </c>
      <c r="G79" s="41">
        <v>20000</v>
      </c>
      <c r="H79" s="23">
        <v>574</v>
      </c>
      <c r="I79" s="23">
        <v>0</v>
      </c>
      <c r="J79" s="23">
        <v>608</v>
      </c>
      <c r="K79" s="23">
        <v>8733.26</v>
      </c>
      <c r="L79" s="23">
        <f t="shared" si="6"/>
        <v>9915.26</v>
      </c>
      <c r="M79" s="21">
        <f t="shared" si="5"/>
        <v>10084.74</v>
      </c>
    </row>
    <row r="80" spans="1:66" x14ac:dyDescent="0.25">
      <c r="A80" s="9">
        <v>72</v>
      </c>
      <c r="B80" t="s">
        <v>225</v>
      </c>
      <c r="C80" t="s">
        <v>329</v>
      </c>
      <c r="D80" s="4" t="s">
        <v>67</v>
      </c>
      <c r="E80" s="9" t="s">
        <v>267</v>
      </c>
      <c r="F80" s="5" t="s">
        <v>174</v>
      </c>
      <c r="G80" s="41">
        <v>23000</v>
      </c>
      <c r="H80" s="41">
        <v>660.1</v>
      </c>
      <c r="I80" s="23">
        <v>0</v>
      </c>
      <c r="J80" s="23">
        <v>699.2</v>
      </c>
      <c r="K80" s="23">
        <v>5387.68</v>
      </c>
      <c r="L80" s="23">
        <f t="shared" si="6"/>
        <v>6746.98</v>
      </c>
      <c r="M80" s="21">
        <f t="shared" si="5"/>
        <v>16253.02</v>
      </c>
    </row>
    <row r="81" spans="1:66" x14ac:dyDescent="0.25">
      <c r="A81" s="9">
        <v>73</v>
      </c>
      <c r="B81" t="s">
        <v>56</v>
      </c>
      <c r="C81" t="s">
        <v>329</v>
      </c>
      <c r="D81" t="s">
        <v>57</v>
      </c>
      <c r="E81" s="9" t="s">
        <v>266</v>
      </c>
      <c r="F81" s="5" t="s">
        <v>173</v>
      </c>
      <c r="G81" s="41">
        <v>55000</v>
      </c>
      <c r="H81" s="23">
        <v>1578.5</v>
      </c>
      <c r="I81" s="23">
        <v>2559.6799999999998</v>
      </c>
      <c r="J81" s="23">
        <v>1672</v>
      </c>
      <c r="K81" s="23">
        <v>275</v>
      </c>
      <c r="L81" s="23">
        <f t="shared" si="6"/>
        <v>6085.18</v>
      </c>
      <c r="M81" s="21">
        <f>G81-L81</f>
        <v>48914.82</v>
      </c>
    </row>
    <row r="82" spans="1:66" x14ac:dyDescent="0.25">
      <c r="A82" s="9">
        <v>74</v>
      </c>
      <c r="B82" t="s">
        <v>58</v>
      </c>
      <c r="C82" t="s">
        <v>329</v>
      </c>
      <c r="D82" t="s">
        <v>59</v>
      </c>
      <c r="E82" s="9" t="s">
        <v>267</v>
      </c>
      <c r="F82" t="s">
        <v>174</v>
      </c>
      <c r="G82" s="21">
        <v>20000</v>
      </c>
      <c r="H82" s="25">
        <v>574</v>
      </c>
      <c r="I82" s="25">
        <v>0</v>
      </c>
      <c r="J82" s="25">
        <v>608</v>
      </c>
      <c r="K82" s="25">
        <v>6581.55</v>
      </c>
      <c r="L82" s="23">
        <f t="shared" si="6"/>
        <v>7763.55</v>
      </c>
      <c r="M82" s="21">
        <f t="shared" si="5"/>
        <v>12236.45</v>
      </c>
    </row>
    <row r="83" spans="1:66" x14ac:dyDescent="0.25">
      <c r="A83" s="9">
        <v>75</v>
      </c>
      <c r="B83" t="s">
        <v>156</v>
      </c>
      <c r="C83" t="s">
        <v>329</v>
      </c>
      <c r="D83" t="s">
        <v>155</v>
      </c>
      <c r="E83" s="9" t="s">
        <v>267</v>
      </c>
      <c r="F83" t="s">
        <v>174</v>
      </c>
      <c r="G83" s="41">
        <v>26250</v>
      </c>
      <c r="H83" s="23">
        <v>753.38</v>
      </c>
      <c r="I83" s="23">
        <v>0</v>
      </c>
      <c r="J83" s="23">
        <v>798</v>
      </c>
      <c r="K83" s="23">
        <v>7950.19</v>
      </c>
      <c r="L83" s="23">
        <f t="shared" si="6"/>
        <v>9501.57</v>
      </c>
      <c r="M83" s="21">
        <f t="shared" si="5"/>
        <v>16748.43</v>
      </c>
    </row>
    <row r="84" spans="1:66" x14ac:dyDescent="0.25">
      <c r="A84" s="9">
        <v>76</v>
      </c>
      <c r="B84" t="s">
        <v>277</v>
      </c>
      <c r="C84" t="s">
        <v>329</v>
      </c>
      <c r="D84" t="s">
        <v>52</v>
      </c>
      <c r="E84" s="9" t="s">
        <v>266</v>
      </c>
      <c r="F84" t="s">
        <v>173</v>
      </c>
      <c r="G84" s="21">
        <v>20000</v>
      </c>
      <c r="H84" s="23">
        <v>574</v>
      </c>
      <c r="I84" s="23">
        <v>0</v>
      </c>
      <c r="J84" s="23">
        <v>608</v>
      </c>
      <c r="K84" s="23">
        <v>275</v>
      </c>
      <c r="L84" s="23">
        <f t="shared" si="6"/>
        <v>1457</v>
      </c>
      <c r="M84" s="21">
        <f t="shared" si="5"/>
        <v>18543</v>
      </c>
    </row>
    <row r="85" spans="1:66" x14ac:dyDescent="0.25">
      <c r="A85" s="9">
        <v>77</v>
      </c>
      <c r="B85" t="s">
        <v>61</v>
      </c>
      <c r="C85" t="s">
        <v>329</v>
      </c>
      <c r="D85" t="s">
        <v>62</v>
      </c>
      <c r="E85" s="9" t="s">
        <v>267</v>
      </c>
      <c r="F85" t="s">
        <v>173</v>
      </c>
      <c r="G85" s="21">
        <v>23467.5</v>
      </c>
      <c r="H85" s="21">
        <v>673.52</v>
      </c>
      <c r="I85" s="21">
        <v>0</v>
      </c>
      <c r="J85" s="21">
        <v>713.41</v>
      </c>
      <c r="K85" s="21">
        <v>250</v>
      </c>
      <c r="L85" s="23">
        <f t="shared" si="6"/>
        <v>1636.93</v>
      </c>
      <c r="M85" s="21">
        <f>+G85-L85</f>
        <v>21830.57</v>
      </c>
    </row>
    <row r="86" spans="1:66" x14ac:dyDescent="0.25">
      <c r="A86" s="9">
        <v>78</v>
      </c>
      <c r="B86" s="7" t="s">
        <v>63</v>
      </c>
      <c r="C86" t="s">
        <v>329</v>
      </c>
      <c r="D86" s="7" t="s">
        <v>488</v>
      </c>
      <c r="E86" s="9" t="s">
        <v>266</v>
      </c>
      <c r="F86" t="s">
        <v>174</v>
      </c>
      <c r="G86" s="21">
        <v>23500</v>
      </c>
      <c r="H86" s="21">
        <v>674.45</v>
      </c>
      <c r="I86" s="21">
        <v>0</v>
      </c>
      <c r="J86" s="21">
        <v>714.4</v>
      </c>
      <c r="K86" s="21">
        <v>275</v>
      </c>
      <c r="L86" s="23">
        <f t="shared" si="6"/>
        <v>1663.85</v>
      </c>
      <c r="M86" s="21">
        <f t="shared" si="5"/>
        <v>21836.15</v>
      </c>
    </row>
    <row r="87" spans="1:66" x14ac:dyDescent="0.25">
      <c r="A87" s="9">
        <v>79</v>
      </c>
      <c r="B87" t="s">
        <v>65</v>
      </c>
      <c r="C87" t="s">
        <v>329</v>
      </c>
      <c r="D87" t="s">
        <v>52</v>
      </c>
      <c r="E87" s="9" t="s">
        <v>266</v>
      </c>
      <c r="F87" t="s">
        <v>174</v>
      </c>
      <c r="G87" s="21">
        <v>20000</v>
      </c>
      <c r="H87" s="23">
        <v>574</v>
      </c>
      <c r="I87" s="23">
        <v>0</v>
      </c>
      <c r="J87" s="23">
        <v>608</v>
      </c>
      <c r="K87" s="23">
        <v>3590.46</v>
      </c>
      <c r="L87" s="23">
        <f t="shared" si="6"/>
        <v>4772.46</v>
      </c>
      <c r="M87" s="21">
        <f t="shared" si="5"/>
        <v>15227.54</v>
      </c>
    </row>
    <row r="88" spans="1:66" x14ac:dyDescent="0.25">
      <c r="A88" s="9">
        <v>80</v>
      </c>
      <c r="B88" t="s">
        <v>66</v>
      </c>
      <c r="C88" t="s">
        <v>329</v>
      </c>
      <c r="D88" t="s">
        <v>67</v>
      </c>
      <c r="E88" s="9" t="s">
        <v>267</v>
      </c>
      <c r="F88" t="s">
        <v>174</v>
      </c>
      <c r="G88" s="41">
        <v>23000</v>
      </c>
      <c r="H88" s="41">
        <v>660.1</v>
      </c>
      <c r="I88" s="41">
        <v>0</v>
      </c>
      <c r="J88" s="41">
        <v>699.2</v>
      </c>
      <c r="K88" s="41">
        <v>3740</v>
      </c>
      <c r="L88" s="23">
        <f t="shared" si="6"/>
        <v>5099.3</v>
      </c>
      <c r="M88" s="21">
        <f t="shared" si="5"/>
        <v>17900.7</v>
      </c>
    </row>
    <row r="89" spans="1:66" x14ac:dyDescent="0.25">
      <c r="A89" s="9">
        <v>81</v>
      </c>
      <c r="B89" t="s">
        <v>356</v>
      </c>
      <c r="C89" t="s">
        <v>329</v>
      </c>
      <c r="D89" t="s">
        <v>388</v>
      </c>
      <c r="E89" s="9" t="s">
        <v>267</v>
      </c>
      <c r="F89" s="34" t="s">
        <v>174</v>
      </c>
      <c r="G89" s="41">
        <v>40000</v>
      </c>
      <c r="H89" s="41">
        <v>1148</v>
      </c>
      <c r="I89" s="41">
        <v>442.65</v>
      </c>
      <c r="J89" s="41">
        <v>1216</v>
      </c>
      <c r="K89" s="41">
        <v>355</v>
      </c>
      <c r="L89" s="23">
        <f t="shared" si="6"/>
        <v>3161.65</v>
      </c>
      <c r="M89" s="21">
        <f t="shared" si="5"/>
        <v>36838.35</v>
      </c>
    </row>
    <row r="90" spans="1:66" x14ac:dyDescent="0.25">
      <c r="A90" s="9">
        <v>82</v>
      </c>
      <c r="B90" s="4" t="s">
        <v>216</v>
      </c>
      <c r="C90" t="s">
        <v>329</v>
      </c>
      <c r="D90" s="4" t="s">
        <v>52</v>
      </c>
      <c r="E90" s="9" t="s">
        <v>266</v>
      </c>
      <c r="F90" s="5" t="s">
        <v>174</v>
      </c>
      <c r="G90" s="25">
        <v>20000</v>
      </c>
      <c r="H90" s="23">
        <v>574</v>
      </c>
      <c r="I90" s="23">
        <v>0</v>
      </c>
      <c r="J90" s="23">
        <v>608</v>
      </c>
      <c r="K90" s="23">
        <v>3554.81</v>
      </c>
      <c r="L90" s="23">
        <f t="shared" si="6"/>
        <v>4736.8100000000004</v>
      </c>
      <c r="M90" s="21">
        <f t="shared" si="5"/>
        <v>15263.19</v>
      </c>
    </row>
    <row r="91" spans="1:66" x14ac:dyDescent="0.25">
      <c r="A91" s="9">
        <v>83</v>
      </c>
      <c r="B91" t="s">
        <v>186</v>
      </c>
      <c r="C91" t="s">
        <v>329</v>
      </c>
      <c r="D91" t="s">
        <v>59</v>
      </c>
      <c r="E91" s="9" t="s">
        <v>267</v>
      </c>
      <c r="F91" t="s">
        <v>174</v>
      </c>
      <c r="G91" s="41">
        <v>20000</v>
      </c>
      <c r="H91" s="23">
        <v>574</v>
      </c>
      <c r="I91" s="23">
        <v>0</v>
      </c>
      <c r="J91" s="23">
        <v>608</v>
      </c>
      <c r="K91" s="23">
        <v>9854.56</v>
      </c>
      <c r="L91" s="23">
        <f t="shared" si="6"/>
        <v>11036.56</v>
      </c>
      <c r="M91" s="21">
        <f t="shared" si="5"/>
        <v>8963.44</v>
      </c>
    </row>
    <row r="92" spans="1:66" x14ac:dyDescent="0.25">
      <c r="A92" s="9">
        <v>84</v>
      </c>
      <c r="B92" t="s">
        <v>169</v>
      </c>
      <c r="C92" t="s">
        <v>329</v>
      </c>
      <c r="D92" t="s">
        <v>67</v>
      </c>
      <c r="E92" s="9" t="s">
        <v>267</v>
      </c>
      <c r="F92" t="s">
        <v>174</v>
      </c>
      <c r="G92" s="41">
        <v>23000</v>
      </c>
      <c r="H92" s="23">
        <v>660.1</v>
      </c>
      <c r="I92" s="23">
        <v>0</v>
      </c>
      <c r="J92" s="23">
        <v>699.2</v>
      </c>
      <c r="K92" s="23">
        <v>8490.66</v>
      </c>
      <c r="L92" s="23">
        <f t="shared" si="6"/>
        <v>9849.9599999999991</v>
      </c>
      <c r="M92" s="21">
        <f t="shared" si="5"/>
        <v>13150.04</v>
      </c>
    </row>
    <row r="93" spans="1:66" x14ac:dyDescent="0.25">
      <c r="A93" s="9">
        <v>85</v>
      </c>
      <c r="B93" t="s">
        <v>185</v>
      </c>
      <c r="C93" t="s">
        <v>329</v>
      </c>
      <c r="D93" t="s">
        <v>67</v>
      </c>
      <c r="E93" s="9" t="s">
        <v>267</v>
      </c>
      <c r="F93" t="s">
        <v>174</v>
      </c>
      <c r="G93" s="41">
        <v>23000</v>
      </c>
      <c r="H93" s="23">
        <v>660.1</v>
      </c>
      <c r="I93" s="23">
        <v>0</v>
      </c>
      <c r="J93" s="23">
        <v>699.2</v>
      </c>
      <c r="K93" s="23">
        <v>3487.82</v>
      </c>
      <c r="L93" s="23">
        <f t="shared" si="6"/>
        <v>4847.12</v>
      </c>
      <c r="M93" s="21">
        <f t="shared" si="5"/>
        <v>18152.88</v>
      </c>
    </row>
    <row r="94" spans="1:66" x14ac:dyDescent="0.25">
      <c r="A94" s="9">
        <v>86</v>
      </c>
      <c r="B94" t="s">
        <v>64</v>
      </c>
      <c r="C94" t="s">
        <v>329</v>
      </c>
      <c r="D94" t="s">
        <v>52</v>
      </c>
      <c r="E94" s="9" t="s">
        <v>266</v>
      </c>
      <c r="F94" t="s">
        <v>173</v>
      </c>
      <c r="G94" s="41">
        <v>20000</v>
      </c>
      <c r="H94" s="23">
        <v>574</v>
      </c>
      <c r="I94" s="23">
        <v>0</v>
      </c>
      <c r="J94" s="23">
        <v>608</v>
      </c>
      <c r="K94" s="23">
        <v>2737.44</v>
      </c>
      <c r="L94" s="23">
        <f t="shared" si="6"/>
        <v>3919.44</v>
      </c>
      <c r="M94" s="21">
        <f t="shared" si="5"/>
        <v>16080.56</v>
      </c>
    </row>
    <row r="95" spans="1:66" x14ac:dyDescent="0.25">
      <c r="A95" s="9">
        <v>87</v>
      </c>
      <c r="B95" t="s">
        <v>424</v>
      </c>
      <c r="C95" t="s">
        <v>329</v>
      </c>
      <c r="D95" t="s">
        <v>182</v>
      </c>
      <c r="E95" s="9" t="s">
        <v>267</v>
      </c>
      <c r="F95" t="s">
        <v>174</v>
      </c>
      <c r="G95" s="25">
        <v>47000</v>
      </c>
      <c r="H95" s="25">
        <v>1348.9</v>
      </c>
      <c r="I95" s="25">
        <v>1430.6</v>
      </c>
      <c r="J95" s="21">
        <v>1428.8</v>
      </c>
      <c r="K95" s="25">
        <v>925</v>
      </c>
      <c r="L95" s="23">
        <f t="shared" si="6"/>
        <v>5133.3</v>
      </c>
      <c r="M95" s="21">
        <f t="shared" si="5"/>
        <v>41866.699999999997</v>
      </c>
    </row>
    <row r="96" spans="1:66" s="7" customFormat="1" x14ac:dyDescent="0.25">
      <c r="A96" s="9">
        <v>88</v>
      </c>
      <c r="B96" t="s">
        <v>311</v>
      </c>
      <c r="C96" t="s">
        <v>329</v>
      </c>
      <c r="D96" t="s">
        <v>67</v>
      </c>
      <c r="E96" s="9" t="s">
        <v>267</v>
      </c>
      <c r="F96" s="34" t="s">
        <v>174</v>
      </c>
      <c r="G96" s="25">
        <v>36000</v>
      </c>
      <c r="H96" s="23">
        <v>1033.2</v>
      </c>
      <c r="I96" s="23">
        <v>0</v>
      </c>
      <c r="J96" s="23">
        <v>1094.4000000000001</v>
      </c>
      <c r="K96" s="23">
        <v>175</v>
      </c>
      <c r="L96" s="23">
        <f t="shared" si="6"/>
        <v>2302.6</v>
      </c>
      <c r="M96" s="21">
        <f t="shared" si="5"/>
        <v>33697.4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x14ac:dyDescent="0.25">
      <c r="A97" s="9">
        <v>89</v>
      </c>
      <c r="B97" t="s">
        <v>312</v>
      </c>
      <c r="C97" t="s">
        <v>329</v>
      </c>
      <c r="D97" t="s">
        <v>62</v>
      </c>
      <c r="E97" s="9" t="s">
        <v>267</v>
      </c>
      <c r="F97" t="s">
        <v>174</v>
      </c>
      <c r="G97" s="25">
        <v>23000</v>
      </c>
      <c r="H97" s="25">
        <v>660.1</v>
      </c>
      <c r="I97" s="25">
        <v>0</v>
      </c>
      <c r="J97" s="21">
        <v>699.2</v>
      </c>
      <c r="K97" s="25">
        <v>175</v>
      </c>
      <c r="L97" s="23">
        <f t="shared" si="6"/>
        <v>1534.3</v>
      </c>
      <c r="M97" s="21">
        <f t="shared" si="5"/>
        <v>21465.7</v>
      </c>
    </row>
    <row r="98" spans="1:66" x14ac:dyDescent="0.25">
      <c r="A98" s="9">
        <v>90</v>
      </c>
      <c r="B98" t="s">
        <v>321</v>
      </c>
      <c r="C98" t="s">
        <v>329</v>
      </c>
      <c r="D98" t="s">
        <v>67</v>
      </c>
      <c r="E98" s="9" t="s">
        <v>267</v>
      </c>
      <c r="F98" t="s">
        <v>174</v>
      </c>
      <c r="G98" s="41">
        <v>25000</v>
      </c>
      <c r="H98" s="23">
        <v>717.5</v>
      </c>
      <c r="I98" s="23">
        <v>0</v>
      </c>
      <c r="J98" s="23">
        <v>760</v>
      </c>
      <c r="K98" s="23">
        <v>175</v>
      </c>
      <c r="L98" s="23">
        <f t="shared" si="6"/>
        <v>1652.5</v>
      </c>
      <c r="M98" s="21">
        <f t="shared" si="5"/>
        <v>23347.5</v>
      </c>
    </row>
    <row r="99" spans="1:66" x14ac:dyDescent="0.25">
      <c r="A99" s="9">
        <v>91</v>
      </c>
      <c r="B99" s="8" t="s">
        <v>395</v>
      </c>
      <c r="C99" t="s">
        <v>329</v>
      </c>
      <c r="D99" t="s">
        <v>489</v>
      </c>
      <c r="E99" s="9" t="s">
        <v>266</v>
      </c>
      <c r="F99" t="s">
        <v>174</v>
      </c>
      <c r="G99" s="41">
        <v>26000</v>
      </c>
      <c r="H99" s="23">
        <v>746.2</v>
      </c>
      <c r="I99" s="23">
        <v>0</v>
      </c>
      <c r="J99" s="23">
        <v>790.4</v>
      </c>
      <c r="K99" s="23">
        <v>25</v>
      </c>
      <c r="L99" s="23">
        <f t="shared" si="6"/>
        <v>1561.6</v>
      </c>
      <c r="M99" s="33">
        <f>+G99-L99</f>
        <v>24438.400000000001</v>
      </c>
    </row>
    <row r="100" spans="1:66" x14ac:dyDescent="0.25">
      <c r="A100" s="9">
        <v>92</v>
      </c>
      <c r="B100" t="s">
        <v>349</v>
      </c>
      <c r="C100" t="s">
        <v>329</v>
      </c>
      <c r="D100" t="s">
        <v>350</v>
      </c>
      <c r="E100" s="9" t="s">
        <v>267</v>
      </c>
      <c r="F100" t="s">
        <v>174</v>
      </c>
      <c r="G100" s="25">
        <v>25000</v>
      </c>
      <c r="H100" s="25">
        <v>717.5</v>
      </c>
      <c r="I100" s="23">
        <v>0</v>
      </c>
      <c r="J100" s="23">
        <v>760</v>
      </c>
      <c r="K100" s="23">
        <v>175</v>
      </c>
      <c r="L100" s="23">
        <f t="shared" si="6"/>
        <v>1652.5</v>
      </c>
      <c r="M100" s="21">
        <f t="shared" si="5"/>
        <v>23347.5</v>
      </c>
    </row>
    <row r="101" spans="1:66" x14ac:dyDescent="0.25">
      <c r="A101" s="9">
        <v>93</v>
      </c>
      <c r="B101" t="s">
        <v>351</v>
      </c>
      <c r="C101" t="s">
        <v>329</v>
      </c>
      <c r="D101" t="s">
        <v>67</v>
      </c>
      <c r="E101" s="9" t="s">
        <v>267</v>
      </c>
      <c r="F101" t="s">
        <v>174</v>
      </c>
      <c r="G101" s="25">
        <v>25000</v>
      </c>
      <c r="H101" s="25">
        <v>717.5</v>
      </c>
      <c r="I101" s="25">
        <v>0</v>
      </c>
      <c r="J101" s="21">
        <v>760</v>
      </c>
      <c r="K101" s="41">
        <v>175</v>
      </c>
      <c r="L101" s="23">
        <f t="shared" si="6"/>
        <v>1652.5</v>
      </c>
      <c r="M101" s="21">
        <f t="shared" si="5"/>
        <v>23347.5</v>
      </c>
    </row>
    <row r="102" spans="1:66" s="15" customFormat="1" x14ac:dyDescent="0.25">
      <c r="A102" s="9">
        <v>94</v>
      </c>
      <c r="B102" t="s">
        <v>380</v>
      </c>
      <c r="C102" t="s">
        <v>329</v>
      </c>
      <c r="D102" t="s">
        <v>67</v>
      </c>
      <c r="E102" s="9" t="s">
        <v>267</v>
      </c>
      <c r="F102" t="s">
        <v>174</v>
      </c>
      <c r="G102" s="25">
        <v>25000</v>
      </c>
      <c r="H102" s="25">
        <v>717.5</v>
      </c>
      <c r="I102" s="25">
        <v>0</v>
      </c>
      <c r="J102" s="21">
        <v>760</v>
      </c>
      <c r="K102" s="25">
        <v>1025</v>
      </c>
      <c r="L102" s="23">
        <f t="shared" si="6"/>
        <v>2502.5</v>
      </c>
      <c r="M102" s="21">
        <f t="shared" si="5"/>
        <v>22497.5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x14ac:dyDescent="0.25">
      <c r="A103" s="9">
        <v>95</v>
      </c>
      <c r="B103" t="s">
        <v>381</v>
      </c>
      <c r="C103" t="s">
        <v>329</v>
      </c>
      <c r="D103" t="s">
        <v>165</v>
      </c>
      <c r="E103" s="9" t="s">
        <v>267</v>
      </c>
      <c r="F103" t="s">
        <v>174</v>
      </c>
      <c r="G103" s="25">
        <v>25000</v>
      </c>
      <c r="H103" s="25">
        <v>717.5</v>
      </c>
      <c r="I103" s="25">
        <v>0</v>
      </c>
      <c r="J103" s="21">
        <v>760</v>
      </c>
      <c r="K103" s="25">
        <v>25</v>
      </c>
      <c r="L103" s="23">
        <f t="shared" si="6"/>
        <v>1502.5</v>
      </c>
      <c r="M103" s="21">
        <f t="shared" si="5"/>
        <v>23497.5</v>
      </c>
    </row>
    <row r="104" spans="1:66" x14ac:dyDescent="0.25">
      <c r="A104" s="9">
        <v>96</v>
      </c>
      <c r="B104" t="s">
        <v>405</v>
      </c>
      <c r="C104" t="s">
        <v>329</v>
      </c>
      <c r="D104" t="s">
        <v>52</v>
      </c>
      <c r="E104" s="9" t="s">
        <v>266</v>
      </c>
      <c r="F104" t="s">
        <v>174</v>
      </c>
      <c r="G104" s="23">
        <v>20000</v>
      </c>
      <c r="H104" s="23">
        <v>574</v>
      </c>
      <c r="I104" s="23">
        <v>0</v>
      </c>
      <c r="J104" s="23">
        <v>608</v>
      </c>
      <c r="K104" s="23">
        <v>4907.68</v>
      </c>
      <c r="L104" s="23">
        <f t="shared" si="6"/>
        <v>6089.68</v>
      </c>
      <c r="M104" s="21">
        <f t="shared" si="5"/>
        <v>13910.32</v>
      </c>
    </row>
    <row r="105" spans="1:66" x14ac:dyDescent="0.25">
      <c r="A105" s="9">
        <v>97</v>
      </c>
      <c r="B105" t="s">
        <v>406</v>
      </c>
      <c r="C105" t="s">
        <v>329</v>
      </c>
      <c r="D105" t="s">
        <v>52</v>
      </c>
      <c r="E105" s="9" t="s">
        <v>266</v>
      </c>
      <c r="F105" t="s">
        <v>174</v>
      </c>
      <c r="G105" s="41">
        <v>20000</v>
      </c>
      <c r="H105" s="23">
        <v>574</v>
      </c>
      <c r="I105" s="23">
        <v>0</v>
      </c>
      <c r="J105" s="23">
        <v>608</v>
      </c>
      <c r="K105" s="23">
        <v>25</v>
      </c>
      <c r="L105" s="23">
        <f>H105+I105+J105+K105</f>
        <v>1207</v>
      </c>
      <c r="M105" s="21">
        <f t="shared" si="5"/>
        <v>18793</v>
      </c>
    </row>
    <row r="106" spans="1:66" x14ac:dyDescent="0.25">
      <c r="A106" s="9">
        <v>98</v>
      </c>
      <c r="B106" t="s">
        <v>473</v>
      </c>
      <c r="C106" t="s">
        <v>329</v>
      </c>
      <c r="D106" t="s">
        <v>474</v>
      </c>
      <c r="E106" s="9" t="s">
        <v>267</v>
      </c>
      <c r="F106" t="s">
        <v>174</v>
      </c>
      <c r="G106" s="23">
        <v>20000</v>
      </c>
      <c r="H106" s="23">
        <v>574</v>
      </c>
      <c r="I106" s="23">
        <v>0</v>
      </c>
      <c r="J106" s="23">
        <v>608</v>
      </c>
      <c r="K106" s="23">
        <v>25</v>
      </c>
      <c r="L106" s="23">
        <f t="shared" ref="L106" si="8">H106+I106+J106+K106</f>
        <v>1207</v>
      </c>
      <c r="M106" s="21">
        <f t="shared" si="5"/>
        <v>18793</v>
      </c>
    </row>
    <row r="107" spans="1:66" x14ac:dyDescent="0.25">
      <c r="A107" s="9">
        <v>99</v>
      </c>
      <c r="B107" t="s">
        <v>475</v>
      </c>
      <c r="C107" t="s">
        <v>329</v>
      </c>
      <c r="D107" t="s">
        <v>52</v>
      </c>
      <c r="E107" s="9" t="s">
        <v>266</v>
      </c>
      <c r="F107" t="s">
        <v>174</v>
      </c>
      <c r="G107" s="23">
        <v>20000</v>
      </c>
      <c r="H107" s="23">
        <v>574</v>
      </c>
      <c r="I107" s="23">
        <v>0</v>
      </c>
      <c r="J107" s="23">
        <v>608</v>
      </c>
      <c r="K107" s="23">
        <v>25</v>
      </c>
      <c r="L107" s="23">
        <f>H107+I107+J107+K107</f>
        <v>1207</v>
      </c>
      <c r="M107" s="21">
        <f>+G107-L107</f>
        <v>18793</v>
      </c>
    </row>
    <row r="108" spans="1:66" x14ac:dyDescent="0.25">
      <c r="A108" s="9">
        <v>100</v>
      </c>
      <c r="B108" t="s">
        <v>183</v>
      </c>
      <c r="C108" t="s">
        <v>329</v>
      </c>
      <c r="D108" t="s">
        <v>155</v>
      </c>
      <c r="E108" s="9" t="s">
        <v>267</v>
      </c>
      <c r="F108" t="s">
        <v>174</v>
      </c>
      <c r="G108" s="21">
        <v>23000</v>
      </c>
      <c r="H108" s="21">
        <f>G108*0.0287</f>
        <v>660.1</v>
      </c>
      <c r="I108" s="21">
        <v>0</v>
      </c>
      <c r="J108" s="21">
        <v>699.2</v>
      </c>
      <c r="K108" s="23">
        <v>6005.67</v>
      </c>
      <c r="L108" s="23">
        <f t="shared" si="6"/>
        <v>7364.97</v>
      </c>
      <c r="M108" s="21">
        <f>+G108-L108</f>
        <v>15635.03</v>
      </c>
    </row>
    <row r="109" spans="1:66" x14ac:dyDescent="0.25">
      <c r="A109" s="9">
        <v>101</v>
      </c>
      <c r="B109" t="s">
        <v>456</v>
      </c>
      <c r="C109" t="s">
        <v>329</v>
      </c>
      <c r="D109" t="s">
        <v>67</v>
      </c>
      <c r="E109" s="9" t="s">
        <v>267</v>
      </c>
      <c r="F109" t="s">
        <v>174</v>
      </c>
      <c r="G109" s="41">
        <v>30000</v>
      </c>
      <c r="H109" s="41">
        <v>861</v>
      </c>
      <c r="I109" s="23">
        <v>0</v>
      </c>
      <c r="J109" s="23">
        <v>912</v>
      </c>
      <c r="K109" s="23">
        <v>175</v>
      </c>
      <c r="L109" s="23">
        <f t="shared" si="6"/>
        <v>1948</v>
      </c>
      <c r="M109" s="21">
        <f>+G109-L109</f>
        <v>28052</v>
      </c>
    </row>
    <row r="110" spans="1:66" x14ac:dyDescent="0.25">
      <c r="A110" s="9">
        <v>102</v>
      </c>
      <c r="B110" s="4" t="s">
        <v>211</v>
      </c>
      <c r="C110" s="4" t="s">
        <v>340</v>
      </c>
      <c r="D110" s="4" t="s">
        <v>17</v>
      </c>
      <c r="E110" s="9" t="s">
        <v>266</v>
      </c>
      <c r="F110" t="s">
        <v>174</v>
      </c>
      <c r="G110" s="21">
        <v>33000</v>
      </c>
      <c r="H110" s="21">
        <f>G110*0.0287</f>
        <v>947.1</v>
      </c>
      <c r="I110" s="21">
        <v>0</v>
      </c>
      <c r="J110" s="21">
        <f>G110*0.0304</f>
        <v>1003.2</v>
      </c>
      <c r="K110" s="25">
        <v>175</v>
      </c>
      <c r="L110" s="23">
        <f t="shared" si="6"/>
        <v>2125.3000000000002</v>
      </c>
      <c r="M110" s="21">
        <f t="shared" si="5"/>
        <v>30874.7</v>
      </c>
    </row>
    <row r="111" spans="1:66" x14ac:dyDescent="0.25">
      <c r="A111" s="9">
        <v>103</v>
      </c>
      <c r="B111" t="s">
        <v>210</v>
      </c>
      <c r="C111" s="4" t="s">
        <v>340</v>
      </c>
      <c r="D111" s="4" t="s">
        <v>435</v>
      </c>
      <c r="E111" s="9" t="s">
        <v>266</v>
      </c>
      <c r="F111" t="s">
        <v>174</v>
      </c>
      <c r="G111" s="21">
        <v>60000</v>
      </c>
      <c r="H111" s="25">
        <v>1722</v>
      </c>
      <c r="I111" s="25">
        <v>3486.68</v>
      </c>
      <c r="J111" s="25">
        <v>1824</v>
      </c>
      <c r="K111" s="25">
        <v>175</v>
      </c>
      <c r="L111" s="23">
        <f t="shared" si="6"/>
        <v>7207.68</v>
      </c>
      <c r="M111" s="21">
        <f t="shared" si="5"/>
        <v>52792.32</v>
      </c>
    </row>
    <row r="112" spans="1:66" x14ac:dyDescent="0.25">
      <c r="A112" s="9">
        <v>104</v>
      </c>
      <c r="B112" t="s">
        <v>157</v>
      </c>
      <c r="C112" s="4" t="s">
        <v>340</v>
      </c>
      <c r="D112" s="4" t="s">
        <v>436</v>
      </c>
      <c r="E112" s="9" t="s">
        <v>266</v>
      </c>
      <c r="F112" t="s">
        <v>174</v>
      </c>
      <c r="G112" s="41">
        <v>44000</v>
      </c>
      <c r="H112" s="23">
        <v>1262.8</v>
      </c>
      <c r="I112" s="23">
        <v>749.87</v>
      </c>
      <c r="J112" s="23">
        <v>1337.6</v>
      </c>
      <c r="K112" s="23">
        <v>9391.24</v>
      </c>
      <c r="L112" s="23">
        <f t="shared" si="6"/>
        <v>12741.51</v>
      </c>
      <c r="M112" s="21">
        <f t="shared" si="5"/>
        <v>31258.49</v>
      </c>
    </row>
    <row r="113" spans="1:66" x14ac:dyDescent="0.25">
      <c r="A113" s="9">
        <v>105</v>
      </c>
      <c r="B113" s="4" t="s">
        <v>317</v>
      </c>
      <c r="C113" s="4" t="s">
        <v>340</v>
      </c>
      <c r="D113" s="4" t="s">
        <v>436</v>
      </c>
      <c r="E113" s="9" t="s">
        <v>267</v>
      </c>
      <c r="F113" t="s">
        <v>173</v>
      </c>
      <c r="G113" s="41">
        <v>44000</v>
      </c>
      <c r="H113" s="23">
        <v>1262.8</v>
      </c>
      <c r="I113" s="23">
        <v>1007.19</v>
      </c>
      <c r="J113" s="23">
        <v>1337.6</v>
      </c>
      <c r="K113" s="23">
        <v>470</v>
      </c>
      <c r="L113" s="23">
        <f t="shared" si="6"/>
        <v>4077.59</v>
      </c>
      <c r="M113" s="21">
        <f t="shared" si="5"/>
        <v>39922.410000000003</v>
      </c>
    </row>
    <row r="114" spans="1:66" x14ac:dyDescent="0.25">
      <c r="A114" s="9">
        <v>106</v>
      </c>
      <c r="B114" s="4" t="s">
        <v>394</v>
      </c>
      <c r="C114" s="4" t="s">
        <v>340</v>
      </c>
      <c r="D114" s="4" t="s">
        <v>435</v>
      </c>
      <c r="E114" s="9" t="s">
        <v>266</v>
      </c>
      <c r="F114" t="s">
        <v>173</v>
      </c>
      <c r="G114" s="35">
        <v>56000</v>
      </c>
      <c r="H114" s="21">
        <v>1607.2</v>
      </c>
      <c r="I114" s="21">
        <v>2733.96</v>
      </c>
      <c r="J114" s="21">
        <v>1702.4</v>
      </c>
      <c r="K114" s="25">
        <v>4075</v>
      </c>
      <c r="L114" s="23">
        <f t="shared" si="6"/>
        <v>10118.56</v>
      </c>
      <c r="M114" s="21">
        <f t="shared" si="5"/>
        <v>45881.440000000002</v>
      </c>
    </row>
    <row r="115" spans="1:66" x14ac:dyDescent="0.25">
      <c r="A115" s="9">
        <v>107</v>
      </c>
      <c r="B115" s="4" t="s">
        <v>411</v>
      </c>
      <c r="C115" s="4" t="s">
        <v>340</v>
      </c>
      <c r="D115" s="4" t="s">
        <v>176</v>
      </c>
      <c r="E115" s="9" t="s">
        <v>266</v>
      </c>
      <c r="F115" s="4" t="s">
        <v>174</v>
      </c>
      <c r="G115" s="35">
        <v>37000</v>
      </c>
      <c r="H115" s="25">
        <v>1061.9000000000001</v>
      </c>
      <c r="I115" s="23">
        <v>19.25</v>
      </c>
      <c r="J115" s="23">
        <v>1124.8</v>
      </c>
      <c r="K115" s="23">
        <v>4600</v>
      </c>
      <c r="L115" s="23">
        <f t="shared" si="6"/>
        <v>6805.95</v>
      </c>
      <c r="M115" s="21">
        <f t="shared" si="5"/>
        <v>30194.05</v>
      </c>
    </row>
    <row r="116" spans="1:66" x14ac:dyDescent="0.25">
      <c r="A116" s="9">
        <v>108</v>
      </c>
      <c r="B116" s="4" t="s">
        <v>161</v>
      </c>
      <c r="C116" s="4" t="s">
        <v>251</v>
      </c>
      <c r="D116" s="4" t="s">
        <v>342</v>
      </c>
      <c r="E116" s="9" t="s">
        <v>266</v>
      </c>
      <c r="F116" s="4" t="s">
        <v>174</v>
      </c>
      <c r="G116" s="21">
        <v>50000</v>
      </c>
      <c r="H116" s="21">
        <v>1435</v>
      </c>
      <c r="I116" s="21">
        <v>1854</v>
      </c>
      <c r="J116" s="21">
        <f>G116*0.0304</f>
        <v>1520</v>
      </c>
      <c r="K116" s="21">
        <v>315</v>
      </c>
      <c r="L116" s="23">
        <f t="shared" si="6"/>
        <v>5124</v>
      </c>
      <c r="M116" s="21">
        <f t="shared" si="5"/>
        <v>44876</v>
      </c>
    </row>
    <row r="117" spans="1:66" x14ac:dyDescent="0.25">
      <c r="A117" s="9">
        <v>109</v>
      </c>
      <c r="B117" s="4" t="s">
        <v>336</v>
      </c>
      <c r="C117" s="4" t="s">
        <v>251</v>
      </c>
      <c r="D117" s="4" t="s">
        <v>490</v>
      </c>
      <c r="E117" s="9" t="s">
        <v>267</v>
      </c>
      <c r="F117" s="4" t="s">
        <v>173</v>
      </c>
      <c r="G117" s="21">
        <v>133000</v>
      </c>
      <c r="H117" s="21">
        <v>3817.1</v>
      </c>
      <c r="I117" s="21">
        <v>19867.79</v>
      </c>
      <c r="J117" s="21">
        <v>4043.2</v>
      </c>
      <c r="K117" s="21">
        <v>25</v>
      </c>
      <c r="L117" s="23">
        <f t="shared" si="6"/>
        <v>27753.09</v>
      </c>
      <c r="M117" s="21">
        <f t="shared" si="5"/>
        <v>105246.91</v>
      </c>
    </row>
    <row r="118" spans="1:66" x14ac:dyDescent="0.25">
      <c r="A118" s="9">
        <v>110</v>
      </c>
      <c r="B118" s="4" t="s">
        <v>38</v>
      </c>
      <c r="C118" s="4" t="s">
        <v>364</v>
      </c>
      <c r="D118" s="4" t="s">
        <v>457</v>
      </c>
      <c r="E118" s="9" t="s">
        <v>266</v>
      </c>
      <c r="F118" s="4" t="s">
        <v>174</v>
      </c>
      <c r="G118" s="21">
        <v>50000</v>
      </c>
      <c r="H118" s="35">
        <f>G118*0.0287</f>
        <v>1435</v>
      </c>
      <c r="I118" s="23">
        <v>1854</v>
      </c>
      <c r="J118" s="23">
        <v>1520</v>
      </c>
      <c r="K118" s="23">
        <v>1525</v>
      </c>
      <c r="L118" s="23">
        <f t="shared" si="6"/>
        <v>6334</v>
      </c>
      <c r="M118" s="21">
        <f t="shared" si="5"/>
        <v>43666</v>
      </c>
    </row>
    <row r="119" spans="1:66" s="7" customFormat="1" x14ac:dyDescent="0.25">
      <c r="A119" s="9">
        <v>111</v>
      </c>
      <c r="B119" s="4" t="s">
        <v>326</v>
      </c>
      <c r="C119" s="4" t="s">
        <v>325</v>
      </c>
      <c r="D119" s="4" t="s">
        <v>327</v>
      </c>
      <c r="E119" s="9" t="s">
        <v>266</v>
      </c>
      <c r="F119" s="4" t="s">
        <v>328</v>
      </c>
      <c r="G119" s="21">
        <v>56000</v>
      </c>
      <c r="H119" s="35">
        <v>1607.2</v>
      </c>
      <c r="I119" s="35">
        <v>2733.96</v>
      </c>
      <c r="J119" s="35">
        <v>1702.4</v>
      </c>
      <c r="K119" s="35">
        <v>125</v>
      </c>
      <c r="L119" s="23">
        <f t="shared" si="6"/>
        <v>6168.56</v>
      </c>
      <c r="M119" s="21">
        <f>+G119-L119</f>
        <v>49831.44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:66" x14ac:dyDescent="0.25">
      <c r="A120" s="9">
        <v>112</v>
      </c>
      <c r="B120" s="4" t="s">
        <v>37</v>
      </c>
      <c r="C120" s="4" t="s">
        <v>252</v>
      </c>
      <c r="D120" s="4" t="s">
        <v>462</v>
      </c>
      <c r="E120" s="9" t="s">
        <v>266</v>
      </c>
      <c r="F120" s="4" t="s">
        <v>173</v>
      </c>
      <c r="G120" s="41">
        <v>57000</v>
      </c>
      <c r="H120" s="23">
        <v>1635.9</v>
      </c>
      <c r="I120" s="23">
        <v>2584.63</v>
      </c>
      <c r="J120" s="23">
        <v>1732.8</v>
      </c>
      <c r="K120" s="23">
        <v>1960.46</v>
      </c>
      <c r="L120" s="23">
        <f t="shared" si="6"/>
        <v>7913.79</v>
      </c>
      <c r="M120" s="33">
        <f t="shared" si="5"/>
        <v>49086.21</v>
      </c>
    </row>
    <row r="121" spans="1:66" x14ac:dyDescent="0.25">
      <c r="A121" s="9">
        <v>113</v>
      </c>
      <c r="B121" s="4" t="s">
        <v>39</v>
      </c>
      <c r="C121" s="4" t="s">
        <v>252</v>
      </c>
      <c r="D121" s="4" t="s">
        <v>223</v>
      </c>
      <c r="E121" s="9" t="s">
        <v>267</v>
      </c>
      <c r="F121" t="s">
        <v>173</v>
      </c>
      <c r="G121" s="41">
        <v>57000</v>
      </c>
      <c r="H121" s="41">
        <v>1635.9</v>
      </c>
      <c r="I121" s="41">
        <v>2922.14</v>
      </c>
      <c r="J121" s="41">
        <v>1732.8</v>
      </c>
      <c r="K121" s="41">
        <v>1315</v>
      </c>
      <c r="L121" s="23">
        <f t="shared" si="6"/>
        <v>7605.84</v>
      </c>
      <c r="M121" s="21">
        <f t="shared" si="5"/>
        <v>49394.16</v>
      </c>
    </row>
    <row r="122" spans="1:66" x14ac:dyDescent="0.25">
      <c r="A122" s="9">
        <v>114</v>
      </c>
      <c r="B122" t="s">
        <v>207</v>
      </c>
      <c r="C122" t="s">
        <v>252</v>
      </c>
      <c r="D122" t="s">
        <v>223</v>
      </c>
      <c r="E122" s="9" t="s">
        <v>267</v>
      </c>
      <c r="F122" s="34" t="s">
        <v>174</v>
      </c>
      <c r="G122" s="21">
        <v>44000</v>
      </c>
      <c r="H122" s="21">
        <f>G122*0.0287</f>
        <v>1262.8</v>
      </c>
      <c r="I122" s="21">
        <v>1007.19</v>
      </c>
      <c r="J122" s="21">
        <v>1337.6</v>
      </c>
      <c r="K122" s="21">
        <v>175</v>
      </c>
      <c r="L122" s="23">
        <f t="shared" si="6"/>
        <v>3782.59</v>
      </c>
      <c r="M122" s="21">
        <f t="shared" si="5"/>
        <v>40217.410000000003</v>
      </c>
    </row>
    <row r="123" spans="1:66" x14ac:dyDescent="0.25">
      <c r="A123" s="9">
        <v>115</v>
      </c>
      <c r="B123" s="4" t="s">
        <v>283</v>
      </c>
      <c r="C123" t="s">
        <v>252</v>
      </c>
      <c r="D123" s="4" t="s">
        <v>491</v>
      </c>
      <c r="E123" s="9" t="s">
        <v>266</v>
      </c>
      <c r="F123" s="5" t="s">
        <v>173</v>
      </c>
      <c r="G123" s="21">
        <v>110000</v>
      </c>
      <c r="H123" s="21">
        <f>G123*0.0287</f>
        <v>3157</v>
      </c>
      <c r="I123" s="21">
        <v>14457.62</v>
      </c>
      <c r="J123" s="21">
        <v>3344</v>
      </c>
      <c r="K123" s="21">
        <v>25</v>
      </c>
      <c r="L123" s="23">
        <f t="shared" si="6"/>
        <v>20983.62</v>
      </c>
      <c r="M123" s="21">
        <f t="shared" si="5"/>
        <v>89016.38</v>
      </c>
    </row>
    <row r="124" spans="1:66" x14ac:dyDescent="0.25">
      <c r="A124" s="9">
        <v>116</v>
      </c>
      <c r="B124" s="7" t="s">
        <v>284</v>
      </c>
      <c r="C124" s="7" t="s">
        <v>253</v>
      </c>
      <c r="D124" s="7" t="s">
        <v>176</v>
      </c>
      <c r="E124" s="22" t="s">
        <v>266</v>
      </c>
      <c r="F124" s="7" t="s">
        <v>173</v>
      </c>
      <c r="G124" s="41">
        <v>26250</v>
      </c>
      <c r="H124" s="23">
        <v>753.38</v>
      </c>
      <c r="I124" s="23">
        <v>0</v>
      </c>
      <c r="J124" s="23">
        <v>798</v>
      </c>
      <c r="K124" s="23">
        <v>4047.44</v>
      </c>
      <c r="L124" s="23">
        <f t="shared" si="6"/>
        <v>5598.82</v>
      </c>
      <c r="M124" s="21">
        <f t="shared" si="5"/>
        <v>20651.18</v>
      </c>
    </row>
    <row r="125" spans="1:66" x14ac:dyDescent="0.25">
      <c r="A125" s="9">
        <v>117</v>
      </c>
      <c r="B125" t="s">
        <v>184</v>
      </c>
      <c r="C125" s="4" t="s">
        <v>253</v>
      </c>
      <c r="D125" s="7" t="s">
        <v>176</v>
      </c>
      <c r="E125" s="9" t="s">
        <v>266</v>
      </c>
      <c r="F125" t="s">
        <v>174</v>
      </c>
      <c r="G125" s="41">
        <v>32000</v>
      </c>
      <c r="H125" s="23">
        <v>918.4</v>
      </c>
      <c r="I125" s="23">
        <v>0</v>
      </c>
      <c r="J125" s="23">
        <v>972.8</v>
      </c>
      <c r="K125" s="23">
        <v>723.4</v>
      </c>
      <c r="L125" s="23">
        <f t="shared" si="6"/>
        <v>2614.6</v>
      </c>
      <c r="M125" s="21">
        <f t="shared" si="5"/>
        <v>29385.4</v>
      </c>
    </row>
    <row r="126" spans="1:66" s="1" customFormat="1" x14ac:dyDescent="0.25">
      <c r="A126" s="9">
        <v>118</v>
      </c>
      <c r="B126" t="s">
        <v>28</v>
      </c>
      <c r="C126" s="7" t="s">
        <v>254</v>
      </c>
      <c r="D126" s="4" t="s">
        <v>492</v>
      </c>
      <c r="E126" s="9" t="s">
        <v>267</v>
      </c>
      <c r="F126" s="7" t="s">
        <v>173</v>
      </c>
      <c r="G126" s="21">
        <v>105000</v>
      </c>
      <c r="H126" s="21">
        <v>3013.5</v>
      </c>
      <c r="I126" s="21">
        <v>13281.49</v>
      </c>
      <c r="J126" s="21">
        <v>3192</v>
      </c>
      <c r="K126" s="21">
        <v>275</v>
      </c>
      <c r="L126" s="23">
        <f t="shared" si="6"/>
        <v>19761.990000000002</v>
      </c>
      <c r="M126" s="21">
        <f t="shared" si="5"/>
        <v>85238.01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:66" x14ac:dyDescent="0.25">
      <c r="A127" s="9">
        <v>119</v>
      </c>
      <c r="B127" t="s">
        <v>220</v>
      </c>
      <c r="C127" t="s">
        <v>255</v>
      </c>
      <c r="D127" s="4" t="s">
        <v>439</v>
      </c>
      <c r="E127" s="9" t="s">
        <v>267</v>
      </c>
      <c r="F127" s="34" t="s">
        <v>174</v>
      </c>
      <c r="G127" s="21">
        <v>90000</v>
      </c>
      <c r="H127" s="21">
        <f>G127*0.0287</f>
        <v>2583</v>
      </c>
      <c r="I127" s="21">
        <v>9753.1200000000008</v>
      </c>
      <c r="J127" s="21">
        <f>G127*0.0304</f>
        <v>2736</v>
      </c>
      <c r="K127" s="21">
        <v>175</v>
      </c>
      <c r="L127" s="23">
        <f t="shared" si="6"/>
        <v>15247.12</v>
      </c>
      <c r="M127" s="21">
        <f t="shared" si="5"/>
        <v>74752.88</v>
      </c>
    </row>
    <row r="128" spans="1:66" s="1" customFormat="1" x14ac:dyDescent="0.25">
      <c r="A128" s="9">
        <v>120</v>
      </c>
      <c r="B128" t="s">
        <v>318</v>
      </c>
      <c r="C128" t="s">
        <v>255</v>
      </c>
      <c r="D128" s="4" t="s">
        <v>506</v>
      </c>
      <c r="E128" s="9" t="s">
        <v>267</v>
      </c>
      <c r="F128" t="s">
        <v>173</v>
      </c>
      <c r="G128" s="41">
        <v>115000</v>
      </c>
      <c r="H128" s="23">
        <v>3300.5</v>
      </c>
      <c r="I128" s="23">
        <v>14776.01</v>
      </c>
      <c r="J128" s="23">
        <v>3496</v>
      </c>
      <c r="K128" s="23">
        <v>3455.92</v>
      </c>
      <c r="L128" s="23">
        <f t="shared" si="6"/>
        <v>25028.43</v>
      </c>
      <c r="M128" s="21">
        <f t="shared" si="5"/>
        <v>89971.57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258" s="1" customFormat="1" x14ac:dyDescent="0.25">
      <c r="A129" s="9">
        <v>121</v>
      </c>
      <c r="B129" s="11" t="s">
        <v>285</v>
      </c>
      <c r="C129" t="s">
        <v>313</v>
      </c>
      <c r="D129" s="11" t="s">
        <v>463</v>
      </c>
      <c r="E129" s="12" t="s">
        <v>267</v>
      </c>
      <c r="F129" s="11" t="s">
        <v>174</v>
      </c>
      <c r="G129" s="36">
        <v>44000</v>
      </c>
      <c r="H129" s="36">
        <v>1262.8</v>
      </c>
      <c r="I129" s="21">
        <v>1007.19</v>
      </c>
      <c r="J129" s="36">
        <v>1337.6</v>
      </c>
      <c r="K129" s="36">
        <v>175</v>
      </c>
      <c r="L129" s="23">
        <f t="shared" si="6"/>
        <v>3782.59</v>
      </c>
      <c r="M129" s="21">
        <f t="shared" si="5"/>
        <v>40217.410000000003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258" s="1" customFormat="1" x14ac:dyDescent="0.25">
      <c r="A130" s="9">
        <v>122</v>
      </c>
      <c r="B130" s="11" t="s">
        <v>287</v>
      </c>
      <c r="C130" t="s">
        <v>313</v>
      </c>
      <c r="D130" s="11" t="s">
        <v>463</v>
      </c>
      <c r="E130" s="12" t="s">
        <v>267</v>
      </c>
      <c r="F130" s="11" t="s">
        <v>269</v>
      </c>
      <c r="G130" s="36">
        <v>44000</v>
      </c>
      <c r="H130" s="25">
        <v>1262.8</v>
      </c>
      <c r="I130" s="25">
        <v>1007.19</v>
      </c>
      <c r="J130" s="25">
        <v>1337.6</v>
      </c>
      <c r="K130" s="25">
        <v>175</v>
      </c>
      <c r="L130" s="23">
        <f t="shared" si="6"/>
        <v>3782.59</v>
      </c>
      <c r="M130" s="21">
        <f t="shared" si="5"/>
        <v>40217.410000000003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258" s="6" customFormat="1" x14ac:dyDescent="0.25">
      <c r="A131" s="9">
        <v>123</v>
      </c>
      <c r="B131" s="11" t="s">
        <v>27</v>
      </c>
      <c r="C131" s="11" t="s">
        <v>256</v>
      </c>
      <c r="D131" s="11" t="s">
        <v>286</v>
      </c>
      <c r="E131" s="12" t="s">
        <v>267</v>
      </c>
      <c r="F131" s="11" t="s">
        <v>174</v>
      </c>
      <c r="G131" s="36">
        <v>95000</v>
      </c>
      <c r="H131" s="23">
        <v>2726.5</v>
      </c>
      <c r="I131" s="23">
        <v>10929.24</v>
      </c>
      <c r="J131" s="23">
        <v>2888</v>
      </c>
      <c r="K131" s="23">
        <v>2300</v>
      </c>
      <c r="L131" s="23">
        <f t="shared" si="6"/>
        <v>18843.740000000002</v>
      </c>
      <c r="M131" s="21">
        <f t="shared" si="5"/>
        <v>76156.259999999995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258" x14ac:dyDescent="0.25">
      <c r="A132" s="9">
        <v>124</v>
      </c>
      <c r="B132" s="8" t="s">
        <v>25</v>
      </c>
      <c r="C132" s="8" t="s">
        <v>257</v>
      </c>
      <c r="D132" t="s">
        <v>415</v>
      </c>
      <c r="E132" s="9" t="s">
        <v>267</v>
      </c>
      <c r="F132" t="s">
        <v>173</v>
      </c>
      <c r="G132" s="45">
        <v>45000</v>
      </c>
      <c r="H132" s="26">
        <v>1291.5</v>
      </c>
      <c r="I132" s="26">
        <v>891.01</v>
      </c>
      <c r="J132" s="26">
        <v>1368</v>
      </c>
      <c r="K132" s="26">
        <v>1740.46</v>
      </c>
      <c r="L132" s="26">
        <f t="shared" si="6"/>
        <v>5290.97</v>
      </c>
      <c r="M132" s="35">
        <f t="shared" si="5"/>
        <v>39709.03</v>
      </c>
    </row>
    <row r="133" spans="1:258" ht="14.25" customHeight="1" x14ac:dyDescent="0.25">
      <c r="A133" s="9">
        <v>125</v>
      </c>
      <c r="B133" t="s">
        <v>26</v>
      </c>
      <c r="C133" s="8" t="s">
        <v>257</v>
      </c>
      <c r="D133" t="s">
        <v>415</v>
      </c>
      <c r="E133" s="9" t="s">
        <v>267</v>
      </c>
      <c r="F133" t="s">
        <v>174</v>
      </c>
      <c r="G133" s="21">
        <v>45000</v>
      </c>
      <c r="H133" s="23">
        <v>1291.5</v>
      </c>
      <c r="I133" s="23">
        <v>1148.33</v>
      </c>
      <c r="J133" s="23">
        <v>1368</v>
      </c>
      <c r="K133" s="23">
        <v>175</v>
      </c>
      <c r="L133" s="23">
        <f t="shared" si="6"/>
        <v>3982.83</v>
      </c>
      <c r="M133" s="21">
        <f t="shared" si="5"/>
        <v>41017.17</v>
      </c>
    </row>
    <row r="134" spans="1:258" s="1" customFormat="1" x14ac:dyDescent="0.25">
      <c r="A134" s="9">
        <v>126</v>
      </c>
      <c r="B134" t="s">
        <v>24</v>
      </c>
      <c r="C134" s="8" t="s">
        <v>257</v>
      </c>
      <c r="D134" t="s">
        <v>416</v>
      </c>
      <c r="E134" s="9" t="s">
        <v>267</v>
      </c>
      <c r="F134" t="s">
        <v>173</v>
      </c>
      <c r="G134" s="41">
        <v>91000</v>
      </c>
      <c r="H134" s="23">
        <v>2611.6999999999998</v>
      </c>
      <c r="I134" s="23">
        <v>9130.61</v>
      </c>
      <c r="J134" s="23">
        <v>2766.4</v>
      </c>
      <c r="K134" s="23">
        <v>9160.2999999999993</v>
      </c>
      <c r="L134" s="23">
        <f t="shared" si="6"/>
        <v>23669.01</v>
      </c>
      <c r="M134" s="21">
        <f t="shared" si="5"/>
        <v>67330.990000000005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258" s="1" customFormat="1" x14ac:dyDescent="0.25">
      <c r="A135" s="9">
        <v>127</v>
      </c>
      <c r="B135" s="4" t="s">
        <v>30</v>
      </c>
      <c r="C135" s="4" t="s">
        <v>258</v>
      </c>
      <c r="D135" s="4" t="s">
        <v>213</v>
      </c>
      <c r="E135" s="9" t="s">
        <v>267</v>
      </c>
      <c r="F135" s="5" t="s">
        <v>174</v>
      </c>
      <c r="G135" s="21">
        <v>89500</v>
      </c>
      <c r="H135" s="23">
        <v>2568.65</v>
      </c>
      <c r="I135" s="23">
        <v>9635.51</v>
      </c>
      <c r="J135" s="23">
        <v>2720.8</v>
      </c>
      <c r="K135" s="23">
        <v>25</v>
      </c>
      <c r="L135" s="23">
        <f t="shared" si="6"/>
        <v>14949.96</v>
      </c>
      <c r="M135" s="21">
        <f t="shared" ref="M135:M196" si="9">+G135-L135</f>
        <v>74550.039999999994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258" x14ac:dyDescent="0.25">
      <c r="A136" s="9">
        <v>128</v>
      </c>
      <c r="B136" t="s">
        <v>29</v>
      </c>
      <c r="C136" s="4" t="s">
        <v>258</v>
      </c>
      <c r="D136" t="s">
        <v>464</v>
      </c>
      <c r="E136" s="9" t="s">
        <v>267</v>
      </c>
      <c r="F136" t="s">
        <v>173</v>
      </c>
      <c r="G136" s="42">
        <v>41000</v>
      </c>
      <c r="H136" s="23">
        <v>1176.7</v>
      </c>
      <c r="I136" s="23">
        <v>583.79</v>
      </c>
      <c r="J136" s="23">
        <v>1246.4000000000001</v>
      </c>
      <c r="K136" s="23">
        <v>175</v>
      </c>
      <c r="L136" s="23">
        <f t="shared" si="6"/>
        <v>3181.89</v>
      </c>
      <c r="M136" s="33">
        <f>+G136-L136</f>
        <v>37818.11</v>
      </c>
    </row>
    <row r="137" spans="1:258" x14ac:dyDescent="0.25">
      <c r="A137" s="9">
        <v>129</v>
      </c>
      <c r="B137" t="s">
        <v>322</v>
      </c>
      <c r="C137" s="4" t="s">
        <v>258</v>
      </c>
      <c r="D137" s="4" t="s">
        <v>493</v>
      </c>
      <c r="E137" s="9" t="s">
        <v>267</v>
      </c>
      <c r="F137" t="s">
        <v>173</v>
      </c>
      <c r="G137" s="21">
        <v>115000</v>
      </c>
      <c r="H137" s="23">
        <v>3300.5</v>
      </c>
      <c r="I137" s="23">
        <v>15633.74</v>
      </c>
      <c r="J137" s="23">
        <v>3496</v>
      </c>
      <c r="K137" s="23">
        <v>10425</v>
      </c>
      <c r="L137" s="23">
        <f t="shared" si="6"/>
        <v>32855.24</v>
      </c>
      <c r="M137" s="21">
        <f t="shared" si="9"/>
        <v>82144.759999999995</v>
      </c>
    </row>
    <row r="138" spans="1:258" s="1" customFormat="1" x14ac:dyDescent="0.25">
      <c r="A138" s="9">
        <v>130</v>
      </c>
      <c r="B138" t="s">
        <v>31</v>
      </c>
      <c r="C138" s="4" t="s">
        <v>258</v>
      </c>
      <c r="D138" t="s">
        <v>464</v>
      </c>
      <c r="E138" s="9" t="s">
        <v>266</v>
      </c>
      <c r="F138" t="s">
        <v>173</v>
      </c>
      <c r="G138" s="41">
        <v>46000</v>
      </c>
      <c r="H138" s="23">
        <v>1320.2</v>
      </c>
      <c r="I138" s="23">
        <v>517.5</v>
      </c>
      <c r="J138" s="23">
        <v>1398.4</v>
      </c>
      <c r="K138" s="23">
        <v>5461.38</v>
      </c>
      <c r="L138" s="23">
        <f t="shared" si="6"/>
        <v>8697.48</v>
      </c>
      <c r="M138" s="21">
        <f t="shared" si="9"/>
        <v>37302.519999999997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:258" s="13" customFormat="1" x14ac:dyDescent="0.25">
      <c r="A139" s="9">
        <v>131</v>
      </c>
      <c r="B139" t="s">
        <v>425</v>
      </c>
      <c r="C139" s="4" t="s">
        <v>258</v>
      </c>
      <c r="D139" t="s">
        <v>478</v>
      </c>
      <c r="E139" s="9" t="s">
        <v>266</v>
      </c>
      <c r="F139" t="s">
        <v>174</v>
      </c>
      <c r="G139" s="41">
        <v>44000</v>
      </c>
      <c r="H139" s="23">
        <v>1262.8</v>
      </c>
      <c r="I139" s="23">
        <v>1007.19</v>
      </c>
      <c r="J139" s="23">
        <v>1337.6</v>
      </c>
      <c r="K139" s="23">
        <v>4939.6899999999996</v>
      </c>
      <c r="L139" s="23">
        <f>H139+I139+J139+K139</f>
        <v>8547.2800000000007</v>
      </c>
      <c r="M139" s="21">
        <f>+G139-L139</f>
        <v>35452.720000000001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</row>
    <row r="140" spans="1:258" s="13" customFormat="1" x14ac:dyDescent="0.25">
      <c r="A140" s="9">
        <v>132</v>
      </c>
      <c r="B140" t="s">
        <v>476</v>
      </c>
      <c r="C140" s="4" t="s">
        <v>258</v>
      </c>
      <c r="D140" t="s">
        <v>176</v>
      </c>
      <c r="E140" s="9" t="s">
        <v>266</v>
      </c>
      <c r="F140" t="s">
        <v>174</v>
      </c>
      <c r="G140" s="23">
        <v>27000</v>
      </c>
      <c r="H140" s="23">
        <v>774.9</v>
      </c>
      <c r="I140" s="23">
        <v>0</v>
      </c>
      <c r="J140" s="23">
        <v>820.8</v>
      </c>
      <c r="K140" s="23">
        <v>175</v>
      </c>
      <c r="L140" s="23">
        <f>H140+I140+J140+K140</f>
        <v>1770.7</v>
      </c>
      <c r="M140" s="21">
        <f>+G140-L140</f>
        <v>25229.3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</row>
    <row r="141" spans="1:258" s="1" customFormat="1" ht="17.25" customHeight="1" x14ac:dyDescent="0.25">
      <c r="A141" s="9">
        <v>133</v>
      </c>
      <c r="B141" t="s">
        <v>172</v>
      </c>
      <c r="C141" s="4" t="s">
        <v>246</v>
      </c>
      <c r="D141" t="s">
        <v>73</v>
      </c>
      <c r="E141" s="9" t="s">
        <v>267</v>
      </c>
      <c r="F141" t="s">
        <v>174</v>
      </c>
      <c r="G141" s="21">
        <v>75000</v>
      </c>
      <c r="H141" s="25">
        <v>2152.5</v>
      </c>
      <c r="I141" s="41">
        <v>6309.38</v>
      </c>
      <c r="J141" s="41">
        <v>2280</v>
      </c>
      <c r="K141" s="41">
        <v>4496.91</v>
      </c>
      <c r="L141" s="23">
        <f t="shared" ref="L141:L203" si="10">H141+I141+J141+K141</f>
        <v>15238.79</v>
      </c>
      <c r="M141" s="21">
        <f t="shared" si="9"/>
        <v>59761.21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</row>
    <row r="142" spans="1:258" x14ac:dyDescent="0.25">
      <c r="A142" s="9">
        <v>134</v>
      </c>
      <c r="B142" t="s">
        <v>212</v>
      </c>
      <c r="C142" s="4" t="s">
        <v>246</v>
      </c>
      <c r="D142" t="s">
        <v>494</v>
      </c>
      <c r="E142" s="9" t="s">
        <v>267</v>
      </c>
      <c r="F142" t="s">
        <v>174</v>
      </c>
      <c r="G142" s="21">
        <v>100000</v>
      </c>
      <c r="H142" s="21">
        <f t="shared" ref="H142" si="11">G142*0.0287</f>
        <v>2870</v>
      </c>
      <c r="I142" s="21">
        <v>12105.37</v>
      </c>
      <c r="J142" s="21">
        <v>3040</v>
      </c>
      <c r="K142" s="21">
        <v>25</v>
      </c>
      <c r="L142" s="23">
        <f t="shared" si="10"/>
        <v>18040.37</v>
      </c>
      <c r="M142" s="21">
        <f t="shared" si="9"/>
        <v>81959.63</v>
      </c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</row>
    <row r="143" spans="1:258" x14ac:dyDescent="0.25">
      <c r="A143" s="9">
        <v>135</v>
      </c>
      <c r="B143" t="s">
        <v>460</v>
      </c>
      <c r="C143" s="4" t="s">
        <v>246</v>
      </c>
      <c r="D143" t="s">
        <v>176</v>
      </c>
      <c r="E143" s="9" t="s">
        <v>266</v>
      </c>
      <c r="F143" t="s">
        <v>174</v>
      </c>
      <c r="G143" s="23">
        <v>46000</v>
      </c>
      <c r="H143" s="23">
        <v>1320.2</v>
      </c>
      <c r="I143" s="23">
        <v>1289.46</v>
      </c>
      <c r="J143" s="23">
        <v>1398.4</v>
      </c>
      <c r="K143" s="23">
        <v>275</v>
      </c>
      <c r="L143" s="23">
        <f t="shared" si="10"/>
        <v>4283.0600000000004</v>
      </c>
      <c r="M143" s="21">
        <f>G143-L143</f>
        <v>41716.94</v>
      </c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</row>
    <row r="144" spans="1:258" x14ac:dyDescent="0.25">
      <c r="A144" s="9">
        <v>136</v>
      </c>
      <c r="B144" t="s">
        <v>201</v>
      </c>
      <c r="C144" s="4" t="s">
        <v>246</v>
      </c>
      <c r="D144" t="s">
        <v>295</v>
      </c>
      <c r="E144" s="9" t="s">
        <v>266</v>
      </c>
      <c r="F144" t="s">
        <v>174</v>
      </c>
      <c r="G144" s="41">
        <v>36000</v>
      </c>
      <c r="H144" s="41">
        <v>1033.2</v>
      </c>
      <c r="I144" s="41">
        <v>0</v>
      </c>
      <c r="J144" s="41">
        <v>1094.4000000000001</v>
      </c>
      <c r="K144" s="41">
        <v>1075</v>
      </c>
      <c r="L144" s="23">
        <f t="shared" si="10"/>
        <v>3202.6</v>
      </c>
      <c r="M144" s="21">
        <f t="shared" si="9"/>
        <v>32797.4</v>
      </c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</row>
    <row r="145" spans="1:284" s="20" customFormat="1" x14ac:dyDescent="0.25">
      <c r="A145" s="9">
        <v>137</v>
      </c>
      <c r="B145" t="s">
        <v>181</v>
      </c>
      <c r="C145" s="4" t="s">
        <v>246</v>
      </c>
      <c r="D145" t="s">
        <v>180</v>
      </c>
      <c r="E145" s="9" t="s">
        <v>267</v>
      </c>
      <c r="F145" t="s">
        <v>174</v>
      </c>
      <c r="G145" s="41">
        <v>45000</v>
      </c>
      <c r="H145" s="23">
        <v>1291.5</v>
      </c>
      <c r="I145" s="23">
        <v>891.01</v>
      </c>
      <c r="J145" s="23">
        <v>1368</v>
      </c>
      <c r="K145" s="23">
        <v>18085.13</v>
      </c>
      <c r="L145" s="23">
        <f t="shared" si="10"/>
        <v>21635.64</v>
      </c>
      <c r="M145" s="21">
        <f t="shared" si="9"/>
        <v>23364.36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:284" s="19" customFormat="1" x14ac:dyDescent="0.25">
      <c r="A146" s="9">
        <v>138</v>
      </c>
      <c r="B146" t="s">
        <v>203</v>
      </c>
      <c r="C146" s="4" t="s">
        <v>246</v>
      </c>
      <c r="D146" t="s">
        <v>18</v>
      </c>
      <c r="E146" s="9" t="s">
        <v>267</v>
      </c>
      <c r="F146" t="s">
        <v>174</v>
      </c>
      <c r="G146" s="41">
        <v>33000</v>
      </c>
      <c r="H146" s="23">
        <v>947.1</v>
      </c>
      <c r="I146" s="23">
        <v>0</v>
      </c>
      <c r="J146" s="23">
        <v>1003.2</v>
      </c>
      <c r="K146" s="23">
        <v>4430.92</v>
      </c>
      <c r="L146" s="23">
        <f t="shared" si="10"/>
        <v>6381.22</v>
      </c>
      <c r="M146" s="21">
        <f t="shared" si="9"/>
        <v>26618.78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</row>
    <row r="147" spans="1:284" x14ac:dyDescent="0.25">
      <c r="A147" s="9">
        <v>139</v>
      </c>
      <c r="B147" t="s">
        <v>202</v>
      </c>
      <c r="C147" s="4" t="s">
        <v>246</v>
      </c>
      <c r="D147" t="s">
        <v>215</v>
      </c>
      <c r="E147" s="9" t="s">
        <v>267</v>
      </c>
      <c r="F147" t="s">
        <v>174</v>
      </c>
      <c r="G147" s="21">
        <v>33000</v>
      </c>
      <c r="H147" s="21">
        <f t="shared" ref="H147:H149" si="12">G147*0.0287</f>
        <v>947.1</v>
      </c>
      <c r="I147" s="41">
        <v>0</v>
      </c>
      <c r="J147" s="41">
        <v>1003.2</v>
      </c>
      <c r="K147" s="41">
        <v>5123.75</v>
      </c>
      <c r="L147" s="23">
        <f t="shared" si="10"/>
        <v>7074.05</v>
      </c>
      <c r="M147" s="21">
        <f t="shared" si="9"/>
        <v>25925.95</v>
      </c>
    </row>
    <row r="148" spans="1:284" x14ac:dyDescent="0.25">
      <c r="A148" s="9">
        <v>140</v>
      </c>
      <c r="B148" s="7" t="s">
        <v>204</v>
      </c>
      <c r="C148" s="32" t="s">
        <v>246</v>
      </c>
      <c r="D148" s="7" t="s">
        <v>90</v>
      </c>
      <c r="E148" s="22" t="s">
        <v>267</v>
      </c>
      <c r="F148" s="7" t="s">
        <v>174</v>
      </c>
      <c r="G148" s="35">
        <v>46000</v>
      </c>
      <c r="H148" s="37">
        <v>1320.2</v>
      </c>
      <c r="I148" s="37">
        <v>1289.46</v>
      </c>
      <c r="J148" s="37">
        <v>1398.4</v>
      </c>
      <c r="K148" s="37">
        <v>175</v>
      </c>
      <c r="L148" s="23">
        <f t="shared" si="10"/>
        <v>4183.0600000000004</v>
      </c>
      <c r="M148" s="21">
        <f t="shared" si="9"/>
        <v>41816.94</v>
      </c>
    </row>
    <row r="149" spans="1:284" x14ac:dyDescent="0.25">
      <c r="A149" s="9">
        <v>141</v>
      </c>
      <c r="B149" t="s">
        <v>75</v>
      </c>
      <c r="C149" s="4" t="s">
        <v>246</v>
      </c>
      <c r="D149" t="s">
        <v>13</v>
      </c>
      <c r="E149" s="9" t="s">
        <v>267</v>
      </c>
      <c r="F149" t="s">
        <v>173</v>
      </c>
      <c r="G149" s="33">
        <v>47000</v>
      </c>
      <c r="H149" s="33">
        <f t="shared" si="12"/>
        <v>1348.9</v>
      </c>
      <c r="I149" s="33">
        <v>1430.6</v>
      </c>
      <c r="J149" s="33">
        <f>G149*0.0304</f>
        <v>1428.8</v>
      </c>
      <c r="K149" s="33">
        <v>175</v>
      </c>
      <c r="L149" s="23">
        <f t="shared" si="10"/>
        <v>4383.3</v>
      </c>
      <c r="M149" s="33">
        <f t="shared" si="9"/>
        <v>42616.7</v>
      </c>
    </row>
    <row r="150" spans="1:284" x14ac:dyDescent="0.25">
      <c r="A150" s="9">
        <v>142</v>
      </c>
      <c r="B150" t="s">
        <v>128</v>
      </c>
      <c r="C150" s="4" t="s">
        <v>247</v>
      </c>
      <c r="D150" t="s">
        <v>465</v>
      </c>
      <c r="E150" s="9" t="s">
        <v>267</v>
      </c>
      <c r="F150" t="s">
        <v>173</v>
      </c>
      <c r="G150" s="21">
        <v>36000</v>
      </c>
      <c r="H150" s="25">
        <v>1033.2</v>
      </c>
      <c r="I150" s="25">
        <v>0</v>
      </c>
      <c r="J150" s="25">
        <v>1094.4000000000001</v>
      </c>
      <c r="K150" s="25">
        <v>3248.56</v>
      </c>
      <c r="L150" s="23">
        <f t="shared" si="10"/>
        <v>5376.16</v>
      </c>
      <c r="M150" s="21">
        <f t="shared" si="9"/>
        <v>30623.84</v>
      </c>
    </row>
    <row r="151" spans="1:284" x14ac:dyDescent="0.25">
      <c r="A151" s="9">
        <v>143</v>
      </c>
      <c r="B151" t="s">
        <v>296</v>
      </c>
      <c r="C151" s="4" t="s">
        <v>247</v>
      </c>
      <c r="D151" t="s">
        <v>465</v>
      </c>
      <c r="E151" s="9" t="s">
        <v>266</v>
      </c>
      <c r="F151" t="s">
        <v>174</v>
      </c>
      <c r="G151" s="21">
        <v>36000</v>
      </c>
      <c r="H151" s="25">
        <v>1033.2</v>
      </c>
      <c r="I151" s="25">
        <v>0</v>
      </c>
      <c r="J151" s="25">
        <v>1094.4000000000001</v>
      </c>
      <c r="K151" s="38">
        <v>1125</v>
      </c>
      <c r="L151" s="23">
        <f t="shared" si="10"/>
        <v>3252.6</v>
      </c>
      <c r="M151" s="21">
        <f t="shared" si="9"/>
        <v>32747.4</v>
      </c>
    </row>
    <row r="152" spans="1:284" x14ac:dyDescent="0.25">
      <c r="A152" s="9">
        <v>144</v>
      </c>
      <c r="B152" t="s">
        <v>129</v>
      </c>
      <c r="C152" s="4" t="s">
        <v>247</v>
      </c>
      <c r="D152" t="s">
        <v>465</v>
      </c>
      <c r="E152" s="9" t="s">
        <v>267</v>
      </c>
      <c r="F152" t="s">
        <v>174</v>
      </c>
      <c r="G152" s="21">
        <v>36000</v>
      </c>
      <c r="H152" s="25">
        <v>1033.2</v>
      </c>
      <c r="I152" s="25">
        <v>0</v>
      </c>
      <c r="J152" s="25">
        <v>1094.4000000000001</v>
      </c>
      <c r="K152" s="25">
        <v>5348.56</v>
      </c>
      <c r="L152" s="23">
        <f t="shared" si="10"/>
        <v>7476.16</v>
      </c>
      <c r="M152" s="21">
        <f t="shared" si="9"/>
        <v>28523.84</v>
      </c>
    </row>
    <row r="153" spans="1:284" x14ac:dyDescent="0.25">
      <c r="A153" s="9">
        <v>145</v>
      </c>
      <c r="B153" t="s">
        <v>130</v>
      </c>
      <c r="C153" s="4" t="s">
        <v>247</v>
      </c>
      <c r="D153" t="s">
        <v>465</v>
      </c>
      <c r="E153" s="9" t="s">
        <v>266</v>
      </c>
      <c r="F153" t="s">
        <v>174</v>
      </c>
      <c r="G153" s="41">
        <v>36000</v>
      </c>
      <c r="H153" s="23">
        <v>1033.2</v>
      </c>
      <c r="I153" s="23">
        <v>0</v>
      </c>
      <c r="J153" s="23">
        <v>1094.4000000000001</v>
      </c>
      <c r="K153" s="23">
        <v>5010.46</v>
      </c>
      <c r="L153" s="23">
        <f t="shared" si="10"/>
        <v>7138.06</v>
      </c>
      <c r="M153" s="21">
        <f t="shared" si="9"/>
        <v>28861.94</v>
      </c>
    </row>
    <row r="154" spans="1:284" s="7" customFormat="1" x14ac:dyDescent="0.25">
      <c r="A154" s="9">
        <v>146</v>
      </c>
      <c r="B154" t="s">
        <v>131</v>
      </c>
      <c r="C154" s="4" t="s">
        <v>247</v>
      </c>
      <c r="D154" t="s">
        <v>465</v>
      </c>
      <c r="E154" s="9" t="s">
        <v>267</v>
      </c>
      <c r="F154" t="s">
        <v>174</v>
      </c>
      <c r="G154" s="41">
        <v>44000</v>
      </c>
      <c r="H154" s="23">
        <v>1262.8</v>
      </c>
      <c r="I154" s="23">
        <v>749.87</v>
      </c>
      <c r="J154" s="23">
        <v>1337.6</v>
      </c>
      <c r="K154" s="23">
        <v>9394.44</v>
      </c>
      <c r="L154" s="23">
        <f t="shared" si="10"/>
        <v>12744.71</v>
      </c>
      <c r="M154" s="21">
        <f t="shared" si="9"/>
        <v>31255.29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:284" x14ac:dyDescent="0.25">
      <c r="A155" s="9">
        <v>147</v>
      </c>
      <c r="B155" t="s">
        <v>297</v>
      </c>
      <c r="C155" s="4" t="s">
        <v>247</v>
      </c>
      <c r="D155" t="s">
        <v>465</v>
      </c>
      <c r="E155" s="9" t="s">
        <v>267</v>
      </c>
      <c r="F155" t="s">
        <v>174</v>
      </c>
      <c r="G155" s="21">
        <v>45000</v>
      </c>
      <c r="H155" s="21">
        <f t="shared" ref="H155" si="13">G155*0.0287</f>
        <v>1291.5</v>
      </c>
      <c r="I155" s="21">
        <v>1148.33</v>
      </c>
      <c r="J155" s="21">
        <f>G155*0.0304</f>
        <v>1368</v>
      </c>
      <c r="K155" s="21">
        <v>175</v>
      </c>
      <c r="L155" s="23">
        <f t="shared" si="10"/>
        <v>3982.83</v>
      </c>
      <c r="M155" s="21">
        <f t="shared" si="9"/>
        <v>41017.17</v>
      </c>
    </row>
    <row r="156" spans="1:284" x14ac:dyDescent="0.25">
      <c r="A156" s="9">
        <v>148</v>
      </c>
      <c r="B156" t="s">
        <v>171</v>
      </c>
      <c r="C156" s="4" t="s">
        <v>132</v>
      </c>
      <c r="D156" t="s">
        <v>440</v>
      </c>
      <c r="E156" s="9" t="s">
        <v>267</v>
      </c>
      <c r="F156" t="s">
        <v>174</v>
      </c>
      <c r="G156" s="41">
        <v>36000</v>
      </c>
      <c r="H156" s="23">
        <v>1033.2</v>
      </c>
      <c r="I156" s="23">
        <v>0</v>
      </c>
      <c r="J156" s="23">
        <v>1094.4000000000001</v>
      </c>
      <c r="K156" s="23">
        <v>3790.46</v>
      </c>
      <c r="L156" s="23">
        <f t="shared" si="10"/>
        <v>5918.06</v>
      </c>
      <c r="M156" s="33">
        <f t="shared" ref="M156" si="14">+G156-L156</f>
        <v>30081.94</v>
      </c>
    </row>
    <row r="157" spans="1:284" x14ac:dyDescent="0.25">
      <c r="A157" s="9">
        <v>149</v>
      </c>
      <c r="B157" t="s">
        <v>137</v>
      </c>
      <c r="C157" s="4" t="s">
        <v>132</v>
      </c>
      <c r="D157" t="s">
        <v>138</v>
      </c>
      <c r="E157" s="9" t="s">
        <v>266</v>
      </c>
      <c r="F157" t="s">
        <v>174</v>
      </c>
      <c r="G157" s="41">
        <v>81000</v>
      </c>
      <c r="H157" s="23">
        <v>2324.6999999999998</v>
      </c>
      <c r="I157" s="23">
        <v>6778.36</v>
      </c>
      <c r="J157" s="23">
        <v>2462.4</v>
      </c>
      <c r="K157" s="23">
        <v>3455.92</v>
      </c>
      <c r="L157" s="23">
        <f t="shared" si="10"/>
        <v>15021.38</v>
      </c>
      <c r="M157" s="21">
        <f t="shared" si="9"/>
        <v>65978.62</v>
      </c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</row>
    <row r="158" spans="1:284" x14ac:dyDescent="0.25">
      <c r="A158" s="9">
        <v>150</v>
      </c>
      <c r="B158" t="s">
        <v>133</v>
      </c>
      <c r="C158" s="4" t="s">
        <v>132</v>
      </c>
      <c r="D158" t="s">
        <v>127</v>
      </c>
      <c r="E158" s="9" t="s">
        <v>267</v>
      </c>
      <c r="F158" t="s">
        <v>174</v>
      </c>
      <c r="G158" s="21">
        <v>33000</v>
      </c>
      <c r="H158" s="25">
        <v>947.1</v>
      </c>
      <c r="I158" s="25">
        <v>0</v>
      </c>
      <c r="J158" s="25">
        <v>1003.2</v>
      </c>
      <c r="K158" s="25">
        <v>715</v>
      </c>
      <c r="L158" s="23">
        <f t="shared" si="10"/>
        <v>2665.3</v>
      </c>
      <c r="M158" s="21">
        <f t="shared" si="9"/>
        <v>30334.7</v>
      </c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</row>
    <row r="159" spans="1:284" x14ac:dyDescent="0.25">
      <c r="A159" s="9">
        <v>151</v>
      </c>
      <c r="B159" t="s">
        <v>136</v>
      </c>
      <c r="C159" s="4" t="s">
        <v>132</v>
      </c>
      <c r="D159" t="s">
        <v>134</v>
      </c>
      <c r="E159" s="9" t="s">
        <v>267</v>
      </c>
      <c r="F159" t="s">
        <v>174</v>
      </c>
      <c r="G159" s="21">
        <v>33000</v>
      </c>
      <c r="H159" s="21">
        <f t="shared" ref="H159:H161" si="15">G159*0.0287</f>
        <v>947.1</v>
      </c>
      <c r="I159" s="21">
        <v>0</v>
      </c>
      <c r="J159" s="21">
        <f>G159*0.0304</f>
        <v>1003.2</v>
      </c>
      <c r="K159" s="33">
        <v>315</v>
      </c>
      <c r="L159" s="23">
        <f t="shared" si="10"/>
        <v>2265.3000000000002</v>
      </c>
      <c r="M159" s="33">
        <f t="shared" si="9"/>
        <v>30734.7</v>
      </c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</row>
    <row r="160" spans="1:284" x14ac:dyDescent="0.25">
      <c r="A160" s="9">
        <v>152</v>
      </c>
      <c r="B160" t="s">
        <v>426</v>
      </c>
      <c r="C160" s="4" t="s">
        <v>132</v>
      </c>
      <c r="D160" t="s">
        <v>353</v>
      </c>
      <c r="E160" s="9" t="s">
        <v>266</v>
      </c>
      <c r="F160" t="s">
        <v>174</v>
      </c>
      <c r="G160" s="41">
        <v>41000</v>
      </c>
      <c r="H160" s="23">
        <v>1176.7</v>
      </c>
      <c r="I160" s="23">
        <v>326.47000000000003</v>
      </c>
      <c r="J160" s="23">
        <v>1246.4000000000001</v>
      </c>
      <c r="K160" s="23">
        <v>1890.46</v>
      </c>
      <c r="L160" s="23">
        <f t="shared" si="10"/>
        <v>4640.03</v>
      </c>
      <c r="M160" s="21">
        <f t="shared" si="9"/>
        <v>36359.97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</row>
    <row r="161" spans="1:322" x14ac:dyDescent="0.25">
      <c r="A161" s="9">
        <v>153</v>
      </c>
      <c r="B161" t="s">
        <v>124</v>
      </c>
      <c r="C161" s="4" t="s">
        <v>132</v>
      </c>
      <c r="D161" t="s">
        <v>354</v>
      </c>
      <c r="E161" s="9" t="s">
        <v>266</v>
      </c>
      <c r="F161" t="s">
        <v>174</v>
      </c>
      <c r="G161" s="21">
        <v>46000</v>
      </c>
      <c r="H161" s="21">
        <f t="shared" si="15"/>
        <v>1320.2</v>
      </c>
      <c r="I161" s="21">
        <v>1289.46</v>
      </c>
      <c r="J161" s="21">
        <f>G161*0.0304</f>
        <v>1398.4</v>
      </c>
      <c r="K161" s="21">
        <v>5520.13</v>
      </c>
      <c r="L161" s="23">
        <f t="shared" si="10"/>
        <v>9528.19</v>
      </c>
      <c r="M161" s="21">
        <f t="shared" si="9"/>
        <v>36471.81</v>
      </c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</row>
    <row r="162" spans="1:322" x14ac:dyDescent="0.25">
      <c r="A162" s="9">
        <v>154</v>
      </c>
      <c r="B162" t="s">
        <v>298</v>
      </c>
      <c r="C162" s="4" t="s">
        <v>132</v>
      </c>
      <c r="D162" t="s">
        <v>125</v>
      </c>
      <c r="E162" s="9" t="s">
        <v>266</v>
      </c>
      <c r="F162" t="s">
        <v>174</v>
      </c>
      <c r="G162" s="41">
        <v>61000</v>
      </c>
      <c r="H162" s="23">
        <v>1750.7</v>
      </c>
      <c r="I162" s="23">
        <v>3674.86</v>
      </c>
      <c r="J162" s="23">
        <v>1854.4</v>
      </c>
      <c r="K162" s="23">
        <v>12298.61</v>
      </c>
      <c r="L162" s="23">
        <f t="shared" si="10"/>
        <v>19578.57</v>
      </c>
      <c r="M162" s="21">
        <f t="shared" si="9"/>
        <v>41421.43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126</v>
      </c>
      <c r="C163" s="4" t="s">
        <v>132</v>
      </c>
      <c r="D163" t="s">
        <v>354</v>
      </c>
      <c r="E163" s="9" t="s">
        <v>266</v>
      </c>
      <c r="F163" t="s">
        <v>174</v>
      </c>
      <c r="G163" s="21">
        <v>46000</v>
      </c>
      <c r="H163" s="21">
        <v>1320.2</v>
      </c>
      <c r="I163" s="21">
        <v>1289.46</v>
      </c>
      <c r="J163" s="21">
        <v>1398.4</v>
      </c>
      <c r="K163" s="21">
        <v>3898.87</v>
      </c>
      <c r="L163" s="23">
        <f t="shared" si="10"/>
        <v>7906.93</v>
      </c>
      <c r="M163" s="21">
        <f t="shared" si="9"/>
        <v>38093.07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299</v>
      </c>
      <c r="C164" s="4" t="s">
        <v>132</v>
      </c>
      <c r="D164" t="s">
        <v>440</v>
      </c>
      <c r="E164" s="9" t="s">
        <v>267</v>
      </c>
      <c r="F164" t="s">
        <v>174</v>
      </c>
      <c r="G164" s="41">
        <v>45000</v>
      </c>
      <c r="H164" s="23">
        <v>1291.5</v>
      </c>
      <c r="I164" s="23">
        <v>633.69000000000005</v>
      </c>
      <c r="J164" s="23">
        <v>1368</v>
      </c>
      <c r="K164" s="23">
        <v>3605.92</v>
      </c>
      <c r="L164" s="23">
        <f t="shared" si="10"/>
        <v>6899.11</v>
      </c>
      <c r="M164" s="21">
        <f t="shared" si="9"/>
        <v>38100.89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300</v>
      </c>
      <c r="C165" s="4" t="s">
        <v>132</v>
      </c>
      <c r="D165" t="s">
        <v>127</v>
      </c>
      <c r="E165" s="9" t="s">
        <v>267</v>
      </c>
      <c r="F165" t="s">
        <v>174</v>
      </c>
      <c r="G165" s="21">
        <v>45000</v>
      </c>
      <c r="H165" s="23">
        <v>1291.5</v>
      </c>
      <c r="I165" s="23">
        <v>1148.33</v>
      </c>
      <c r="J165" s="23">
        <v>1368</v>
      </c>
      <c r="K165" s="23">
        <v>175</v>
      </c>
      <c r="L165" s="23">
        <f t="shared" si="10"/>
        <v>3982.83</v>
      </c>
      <c r="M165" s="21">
        <f t="shared" si="9"/>
        <v>41017.17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t="s">
        <v>205</v>
      </c>
      <c r="C166" s="4" t="s">
        <v>132</v>
      </c>
      <c r="D166" t="s">
        <v>466</v>
      </c>
      <c r="E166" s="9" t="s">
        <v>266</v>
      </c>
      <c r="F166" t="s">
        <v>174</v>
      </c>
      <c r="G166" s="21">
        <v>46000</v>
      </c>
      <c r="H166" s="25">
        <v>1320.2</v>
      </c>
      <c r="I166" s="25">
        <v>1289.46</v>
      </c>
      <c r="J166" s="25">
        <v>1398.4</v>
      </c>
      <c r="K166" s="25">
        <v>8516.76</v>
      </c>
      <c r="L166" s="23">
        <f t="shared" si="10"/>
        <v>12524.82</v>
      </c>
      <c r="M166" s="21">
        <f t="shared" ref="M166" si="16">+G166-L166</f>
        <v>33475.18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363</v>
      </c>
      <c r="C167" t="s">
        <v>72</v>
      </c>
      <c r="D167" t="s">
        <v>71</v>
      </c>
      <c r="E167" s="9" t="s">
        <v>267</v>
      </c>
      <c r="F167" t="s">
        <v>173</v>
      </c>
      <c r="G167" s="21">
        <v>165000</v>
      </c>
      <c r="H167" s="21">
        <v>4735.5</v>
      </c>
      <c r="I167" s="21">
        <v>27394.99</v>
      </c>
      <c r="J167" s="21">
        <v>5016</v>
      </c>
      <c r="K167" s="21">
        <v>25</v>
      </c>
      <c r="L167" s="23">
        <f t="shared" si="10"/>
        <v>37171.49</v>
      </c>
      <c r="M167" s="21">
        <f t="shared" si="9"/>
        <v>127828.51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323</v>
      </c>
      <c r="C168" t="s">
        <v>74</v>
      </c>
      <c r="D168" t="s">
        <v>16</v>
      </c>
      <c r="E168" s="9" t="s">
        <v>266</v>
      </c>
      <c r="F168" t="s">
        <v>174</v>
      </c>
      <c r="G168" s="21">
        <v>41000</v>
      </c>
      <c r="H168" s="21">
        <f t="shared" ref="H168:H171" si="17">G168*0.0287</f>
        <v>1176.7</v>
      </c>
      <c r="I168" s="21">
        <v>583.79</v>
      </c>
      <c r="J168" s="21">
        <f t="shared" ref="J168:J170" si="18">G168*0.0304</f>
        <v>1246.4000000000001</v>
      </c>
      <c r="K168" s="21">
        <v>1200</v>
      </c>
      <c r="L168" s="23">
        <f t="shared" si="10"/>
        <v>4206.8900000000003</v>
      </c>
      <c r="M168" s="21">
        <f t="shared" si="9"/>
        <v>36793.11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177</v>
      </c>
      <c r="C169" t="s">
        <v>74</v>
      </c>
      <c r="D169" t="s">
        <v>77</v>
      </c>
      <c r="E169" s="9" t="s">
        <v>266</v>
      </c>
      <c r="F169" t="s">
        <v>174</v>
      </c>
      <c r="G169" s="41">
        <v>41000</v>
      </c>
      <c r="H169" s="23">
        <v>1176.7</v>
      </c>
      <c r="I169" s="23">
        <v>326.47000000000003</v>
      </c>
      <c r="J169" s="23">
        <v>1246.4000000000001</v>
      </c>
      <c r="K169" s="23">
        <v>7123.14</v>
      </c>
      <c r="L169" s="23">
        <f t="shared" si="10"/>
        <v>9872.7099999999991</v>
      </c>
      <c r="M169" s="21">
        <f t="shared" si="9"/>
        <v>31127.29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x14ac:dyDescent="0.25">
      <c r="A170" s="9">
        <v>162</v>
      </c>
      <c r="B170" t="s">
        <v>188</v>
      </c>
      <c r="C170" t="s">
        <v>74</v>
      </c>
      <c r="D170" t="s">
        <v>187</v>
      </c>
      <c r="E170" s="9" t="s">
        <v>267</v>
      </c>
      <c r="F170" t="s">
        <v>174</v>
      </c>
      <c r="G170" s="21">
        <v>41000</v>
      </c>
      <c r="H170" s="21">
        <f t="shared" si="17"/>
        <v>1176.7</v>
      </c>
      <c r="I170" s="21">
        <v>583.79</v>
      </c>
      <c r="J170" s="21">
        <f t="shared" si="18"/>
        <v>1246.4000000000001</v>
      </c>
      <c r="K170" s="21">
        <v>175</v>
      </c>
      <c r="L170" s="23">
        <f t="shared" si="10"/>
        <v>3181.89</v>
      </c>
      <c r="M170" s="21">
        <f t="shared" si="9"/>
        <v>37818.11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322" x14ac:dyDescent="0.25">
      <c r="A171" s="9">
        <v>163</v>
      </c>
      <c r="B171" t="s">
        <v>189</v>
      </c>
      <c r="C171" t="s">
        <v>74</v>
      </c>
      <c r="D171" t="s">
        <v>77</v>
      </c>
      <c r="E171" s="9" t="s">
        <v>266</v>
      </c>
      <c r="F171" t="s">
        <v>174</v>
      </c>
      <c r="G171" s="21">
        <v>36000</v>
      </c>
      <c r="H171" s="21">
        <f t="shared" si="17"/>
        <v>1033.2</v>
      </c>
      <c r="I171" s="41">
        <v>0</v>
      </c>
      <c r="J171" s="41">
        <v>1094.4000000000001</v>
      </c>
      <c r="K171" s="41">
        <v>5707.68</v>
      </c>
      <c r="L171" s="23">
        <f t="shared" si="10"/>
        <v>7835.28</v>
      </c>
      <c r="M171" s="21">
        <f t="shared" si="9"/>
        <v>28164.720000000001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322" s="14" customFormat="1" x14ac:dyDescent="0.25">
      <c r="A172" s="9">
        <v>164</v>
      </c>
      <c r="B172" t="s">
        <v>160</v>
      </c>
      <c r="C172" t="s">
        <v>74</v>
      </c>
      <c r="D172" t="s">
        <v>77</v>
      </c>
      <c r="E172" s="9" t="s">
        <v>266</v>
      </c>
      <c r="F172" t="s">
        <v>174</v>
      </c>
      <c r="G172" s="41">
        <v>41000</v>
      </c>
      <c r="H172" s="23">
        <v>1176.7</v>
      </c>
      <c r="I172" s="23">
        <v>326.47000000000003</v>
      </c>
      <c r="J172" s="23">
        <v>1246.4000000000001</v>
      </c>
      <c r="K172" s="23">
        <v>1890.46</v>
      </c>
      <c r="L172" s="23">
        <f t="shared" si="10"/>
        <v>4640.03</v>
      </c>
      <c r="M172" s="21">
        <f t="shared" si="9"/>
        <v>36359.97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</row>
    <row r="173" spans="1:322" x14ac:dyDescent="0.25">
      <c r="A173" s="9">
        <v>165</v>
      </c>
      <c r="B173" s="7" t="s">
        <v>78</v>
      </c>
      <c r="C173" s="4" t="s">
        <v>344</v>
      </c>
      <c r="D173" s="7" t="s">
        <v>73</v>
      </c>
      <c r="E173" s="9" t="s">
        <v>266</v>
      </c>
      <c r="F173" t="s">
        <v>173</v>
      </c>
      <c r="G173" s="41">
        <v>101000</v>
      </c>
      <c r="H173" s="23">
        <v>2898.7</v>
      </c>
      <c r="I173" s="23">
        <v>11482.86</v>
      </c>
      <c r="J173" s="23">
        <v>3070.4</v>
      </c>
      <c r="K173" s="23">
        <v>3605.92</v>
      </c>
      <c r="L173" s="23">
        <f t="shared" si="10"/>
        <v>21057.88</v>
      </c>
      <c r="M173" s="21">
        <f t="shared" si="9"/>
        <v>79942.12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</row>
    <row r="174" spans="1:322" s="14" customFormat="1" x14ac:dyDescent="0.25">
      <c r="A174" s="9">
        <v>166</v>
      </c>
      <c r="B174" s="7" t="s">
        <v>371</v>
      </c>
      <c r="C174" s="7" t="s">
        <v>365</v>
      </c>
      <c r="D174" s="7" t="s">
        <v>495</v>
      </c>
      <c r="E174" s="22" t="s">
        <v>266</v>
      </c>
      <c r="F174" s="7" t="s">
        <v>173</v>
      </c>
      <c r="G174" s="41">
        <v>101000</v>
      </c>
      <c r="H174" s="23">
        <v>2898.7</v>
      </c>
      <c r="I174" s="23">
        <v>11911.73</v>
      </c>
      <c r="J174" s="23">
        <v>3070.4</v>
      </c>
      <c r="K174" s="23">
        <v>2750.46</v>
      </c>
      <c r="L174" s="23">
        <f t="shared" si="10"/>
        <v>20631.29</v>
      </c>
      <c r="M174" s="21">
        <f t="shared" si="9"/>
        <v>80368.710000000006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</row>
    <row r="175" spans="1:322" x14ac:dyDescent="0.25">
      <c r="A175" s="9">
        <v>167</v>
      </c>
      <c r="B175" t="s">
        <v>80</v>
      </c>
      <c r="C175" t="s">
        <v>79</v>
      </c>
      <c r="D175" t="s">
        <v>81</v>
      </c>
      <c r="E175" s="9" t="s">
        <v>266</v>
      </c>
      <c r="F175" t="s">
        <v>173</v>
      </c>
      <c r="G175" s="41">
        <v>81000</v>
      </c>
      <c r="H175" s="41">
        <v>2324.6999999999998</v>
      </c>
      <c r="I175" s="41">
        <v>7636.09</v>
      </c>
      <c r="J175" s="41">
        <v>2462.4</v>
      </c>
      <c r="K175" s="23">
        <v>425</v>
      </c>
      <c r="L175" s="23">
        <f t="shared" si="10"/>
        <v>12848.19</v>
      </c>
      <c r="M175" s="21">
        <f t="shared" si="9"/>
        <v>68151.81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x14ac:dyDescent="0.25">
      <c r="A176" s="9">
        <v>168</v>
      </c>
      <c r="B176" t="s">
        <v>83</v>
      </c>
      <c r="C176" t="s">
        <v>79</v>
      </c>
      <c r="D176" t="s">
        <v>357</v>
      </c>
      <c r="E176" s="9" t="s">
        <v>266</v>
      </c>
      <c r="F176" t="s">
        <v>174</v>
      </c>
      <c r="G176" s="21">
        <v>90000</v>
      </c>
      <c r="H176" s="21">
        <f t="shared" ref="H176:H179" si="19">G176*0.0287</f>
        <v>2583</v>
      </c>
      <c r="I176" s="41">
        <v>9753.1200000000008</v>
      </c>
      <c r="J176" s="41">
        <v>2736</v>
      </c>
      <c r="K176" s="41">
        <v>175</v>
      </c>
      <c r="L176" s="23">
        <f t="shared" si="10"/>
        <v>15247.12</v>
      </c>
      <c r="M176" s="21">
        <f t="shared" si="9"/>
        <v>74752.88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284" x14ac:dyDescent="0.25">
      <c r="A177" s="9">
        <v>169</v>
      </c>
      <c r="B177" t="s">
        <v>84</v>
      </c>
      <c r="C177" t="s">
        <v>79</v>
      </c>
      <c r="D177" t="s">
        <v>158</v>
      </c>
      <c r="E177" s="9" t="s">
        <v>266</v>
      </c>
      <c r="F177" t="s">
        <v>173</v>
      </c>
      <c r="G177" s="21">
        <v>41000</v>
      </c>
      <c r="H177" s="21">
        <f t="shared" si="19"/>
        <v>1176.7</v>
      </c>
      <c r="I177" s="21">
        <v>583.79</v>
      </c>
      <c r="J177" s="21">
        <f t="shared" ref="J177" si="20">G177*0.0304</f>
        <v>1246.4000000000001</v>
      </c>
      <c r="K177" s="21">
        <v>665</v>
      </c>
      <c r="L177" s="23">
        <f t="shared" si="10"/>
        <v>3671.89</v>
      </c>
      <c r="M177" s="21">
        <f t="shared" si="9"/>
        <v>37328.11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284" x14ac:dyDescent="0.25">
      <c r="A178" s="9">
        <v>170</v>
      </c>
      <c r="B178" t="s">
        <v>239</v>
      </c>
      <c r="C178" t="s">
        <v>79</v>
      </c>
      <c r="D178" t="s">
        <v>176</v>
      </c>
      <c r="E178" s="9" t="s">
        <v>266</v>
      </c>
      <c r="F178" t="s">
        <v>174</v>
      </c>
      <c r="G178" s="41">
        <v>45000</v>
      </c>
      <c r="H178" s="23">
        <v>1291.5</v>
      </c>
      <c r="I178" s="23">
        <v>891.01</v>
      </c>
      <c r="J178" s="23">
        <v>1368</v>
      </c>
      <c r="K178" s="23">
        <v>1740.46</v>
      </c>
      <c r="L178" s="23">
        <f t="shared" si="10"/>
        <v>5290.97</v>
      </c>
      <c r="M178" s="21">
        <f t="shared" si="9"/>
        <v>39709.03</v>
      </c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</row>
    <row r="179" spans="1:284" x14ac:dyDescent="0.25">
      <c r="A179" s="9">
        <v>171</v>
      </c>
      <c r="B179" t="s">
        <v>333</v>
      </c>
      <c r="C179" t="s">
        <v>79</v>
      </c>
      <c r="D179" t="s">
        <v>358</v>
      </c>
      <c r="E179" s="9" t="s">
        <v>267</v>
      </c>
      <c r="F179" t="s">
        <v>174</v>
      </c>
      <c r="G179" s="21">
        <v>133000</v>
      </c>
      <c r="H179" s="21">
        <f t="shared" si="19"/>
        <v>3817.1</v>
      </c>
      <c r="I179" s="21">
        <v>19867.79</v>
      </c>
      <c r="J179" s="21">
        <v>4043.2</v>
      </c>
      <c r="K179" s="21">
        <v>25</v>
      </c>
      <c r="L179" s="23">
        <f t="shared" si="10"/>
        <v>27753.09</v>
      </c>
      <c r="M179" s="21">
        <f t="shared" si="9"/>
        <v>105246.91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284" x14ac:dyDescent="0.25">
      <c r="A180" s="9">
        <v>172</v>
      </c>
      <c r="B180" s="7" t="s">
        <v>85</v>
      </c>
      <c r="C180" s="4" t="s">
        <v>227</v>
      </c>
      <c r="D180" t="s">
        <v>86</v>
      </c>
      <c r="E180" s="9" t="s">
        <v>266</v>
      </c>
      <c r="F180" t="s">
        <v>173</v>
      </c>
      <c r="G180" s="21">
        <v>66000</v>
      </c>
      <c r="H180" s="21">
        <f>G180*0.0287</f>
        <v>1894.2</v>
      </c>
      <c r="I180" s="21">
        <v>4615.76</v>
      </c>
      <c r="J180" s="21">
        <f>G180*0.0304</f>
        <v>2006.4</v>
      </c>
      <c r="K180" s="21">
        <v>125</v>
      </c>
      <c r="L180" s="23">
        <f t="shared" si="10"/>
        <v>8641.36</v>
      </c>
      <c r="M180" s="21">
        <f t="shared" si="9"/>
        <v>57358.64</v>
      </c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</row>
    <row r="181" spans="1:284" x14ac:dyDescent="0.25">
      <c r="A181" s="9">
        <v>173</v>
      </c>
      <c r="B181" t="s">
        <v>87</v>
      </c>
      <c r="C181" s="4" t="s">
        <v>227</v>
      </c>
      <c r="D181" t="s">
        <v>359</v>
      </c>
      <c r="E181" s="9" t="s">
        <v>266</v>
      </c>
      <c r="F181" t="s">
        <v>173</v>
      </c>
      <c r="G181" s="41">
        <v>66000</v>
      </c>
      <c r="H181" s="23">
        <v>1894.2</v>
      </c>
      <c r="I181" s="23">
        <v>4272.66</v>
      </c>
      <c r="J181" s="23">
        <v>2006.4</v>
      </c>
      <c r="K181" s="23">
        <v>1740.46</v>
      </c>
      <c r="L181" s="23">
        <f t="shared" si="10"/>
        <v>9913.7199999999993</v>
      </c>
      <c r="M181" s="21">
        <f t="shared" si="9"/>
        <v>56086.28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284" s="15" customFormat="1" x14ac:dyDescent="0.25">
      <c r="A182" s="9">
        <v>174</v>
      </c>
      <c r="B182" t="s">
        <v>88</v>
      </c>
      <c r="C182" s="4" t="s">
        <v>227</v>
      </c>
      <c r="D182" t="s">
        <v>441</v>
      </c>
      <c r="E182" s="9" t="s">
        <v>267</v>
      </c>
      <c r="F182" t="s">
        <v>173</v>
      </c>
      <c r="G182" s="21">
        <v>60000</v>
      </c>
      <c r="H182" s="21">
        <v>1722</v>
      </c>
      <c r="I182" s="21">
        <v>3486.68</v>
      </c>
      <c r="J182" s="21">
        <f>G182*0.0304</f>
        <v>1824</v>
      </c>
      <c r="K182" s="21">
        <v>25</v>
      </c>
      <c r="L182" s="23">
        <f t="shared" si="10"/>
        <v>7057.68</v>
      </c>
      <c r="M182" s="21">
        <f t="shared" si="9"/>
        <v>52942.32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</row>
    <row r="183" spans="1:284" x14ac:dyDescent="0.25">
      <c r="A183" s="9">
        <v>175</v>
      </c>
      <c r="B183" t="s">
        <v>230</v>
      </c>
      <c r="C183" s="4" t="s">
        <v>227</v>
      </c>
      <c r="D183" t="s">
        <v>419</v>
      </c>
      <c r="E183" s="9" t="s">
        <v>266</v>
      </c>
      <c r="F183" t="s">
        <v>173</v>
      </c>
      <c r="G183" s="21">
        <v>60000</v>
      </c>
      <c r="H183" s="21">
        <v>1722</v>
      </c>
      <c r="I183" s="21">
        <v>3486.68</v>
      </c>
      <c r="J183" s="21">
        <v>1824</v>
      </c>
      <c r="K183" s="21">
        <v>25</v>
      </c>
      <c r="L183" s="23">
        <f t="shared" si="10"/>
        <v>7057.68</v>
      </c>
      <c r="M183" s="21">
        <f t="shared" si="9"/>
        <v>52942.32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284" x14ac:dyDescent="0.25">
      <c r="A184" s="9">
        <v>176</v>
      </c>
      <c r="B184" t="s">
        <v>228</v>
      </c>
      <c r="C184" s="4" t="s">
        <v>227</v>
      </c>
      <c r="D184" t="s">
        <v>496</v>
      </c>
      <c r="E184" s="9" t="s">
        <v>266</v>
      </c>
      <c r="F184" t="s">
        <v>174</v>
      </c>
      <c r="G184" s="21">
        <v>106500</v>
      </c>
      <c r="H184" s="21">
        <f>G184*0.0287</f>
        <v>3056.55</v>
      </c>
      <c r="I184" s="21">
        <v>13634.33</v>
      </c>
      <c r="J184" s="21">
        <f t="shared" ref="J184:J186" si="21">G184*0.0304</f>
        <v>3237.6</v>
      </c>
      <c r="K184" s="21">
        <v>25</v>
      </c>
      <c r="L184" s="23">
        <f t="shared" si="10"/>
        <v>19953.48</v>
      </c>
      <c r="M184" s="21">
        <f t="shared" si="9"/>
        <v>86546.52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284" x14ac:dyDescent="0.25">
      <c r="A185" s="9">
        <v>177</v>
      </c>
      <c r="B185" t="s">
        <v>89</v>
      </c>
      <c r="C185" s="4" t="s">
        <v>427</v>
      </c>
      <c r="D185" t="s">
        <v>159</v>
      </c>
      <c r="E185" s="9" t="s">
        <v>266</v>
      </c>
      <c r="F185" t="s">
        <v>173</v>
      </c>
      <c r="G185" s="21">
        <v>41000</v>
      </c>
      <c r="H185" s="21">
        <f>G185*0.0287</f>
        <v>1176.7</v>
      </c>
      <c r="I185" s="21">
        <v>583.79</v>
      </c>
      <c r="J185" s="21">
        <f t="shared" si="21"/>
        <v>1246.4000000000001</v>
      </c>
      <c r="K185" s="21">
        <v>275</v>
      </c>
      <c r="L185" s="23">
        <f t="shared" si="10"/>
        <v>3281.89</v>
      </c>
      <c r="M185" s="21">
        <f t="shared" si="9"/>
        <v>37718.11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284" x14ac:dyDescent="0.25">
      <c r="A186" s="9">
        <v>178</v>
      </c>
      <c r="B186" t="s">
        <v>91</v>
      </c>
      <c r="C186" s="4" t="s">
        <v>427</v>
      </c>
      <c r="D186" t="s">
        <v>408</v>
      </c>
      <c r="E186" s="9" t="s">
        <v>267</v>
      </c>
      <c r="F186" t="s">
        <v>173</v>
      </c>
      <c r="G186" s="21">
        <v>41000</v>
      </c>
      <c r="H186" s="21">
        <f>G186*0.0287</f>
        <v>1176.7</v>
      </c>
      <c r="I186" s="21">
        <v>583.79</v>
      </c>
      <c r="J186" s="21">
        <f t="shared" si="21"/>
        <v>1246.4000000000001</v>
      </c>
      <c r="K186" s="21">
        <v>295</v>
      </c>
      <c r="L186" s="23">
        <f t="shared" si="10"/>
        <v>3301.89</v>
      </c>
      <c r="M186" s="21">
        <f t="shared" si="9"/>
        <v>37698.11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284" x14ac:dyDescent="0.25">
      <c r="A187" s="9">
        <v>179</v>
      </c>
      <c r="B187" t="s">
        <v>314</v>
      </c>
      <c r="C187" s="4" t="s">
        <v>427</v>
      </c>
      <c r="D187" t="s">
        <v>73</v>
      </c>
      <c r="E187" s="9" t="s">
        <v>267</v>
      </c>
      <c r="F187" t="s">
        <v>174</v>
      </c>
      <c r="G187" s="21">
        <v>41000</v>
      </c>
      <c r="H187" s="21">
        <v>1176.7</v>
      </c>
      <c r="I187" s="41">
        <v>583.79</v>
      </c>
      <c r="J187" s="41">
        <v>1246.4000000000001</v>
      </c>
      <c r="K187" s="41">
        <v>715</v>
      </c>
      <c r="L187" s="23">
        <f t="shared" si="10"/>
        <v>3721.89</v>
      </c>
      <c r="M187" s="21">
        <f t="shared" si="9"/>
        <v>37278.11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284" x14ac:dyDescent="0.25">
      <c r="A188" s="9">
        <v>180</v>
      </c>
      <c r="B188" t="s">
        <v>82</v>
      </c>
      <c r="C188" s="4" t="s">
        <v>427</v>
      </c>
      <c r="D188" t="s">
        <v>176</v>
      </c>
      <c r="E188" s="9" t="s">
        <v>267</v>
      </c>
      <c r="F188" t="s">
        <v>174</v>
      </c>
      <c r="G188" s="21">
        <v>32000</v>
      </c>
      <c r="H188" s="25">
        <v>918.4</v>
      </c>
      <c r="I188" s="25">
        <v>0</v>
      </c>
      <c r="J188" s="25">
        <v>972.8</v>
      </c>
      <c r="K188" s="25">
        <v>3727.56</v>
      </c>
      <c r="L188" s="23">
        <f t="shared" si="10"/>
        <v>5618.76</v>
      </c>
      <c r="M188" s="21">
        <f t="shared" si="9"/>
        <v>26381.24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284" s="6" customFormat="1" x14ac:dyDescent="0.25">
      <c r="A189" s="9">
        <v>181</v>
      </c>
      <c r="B189" t="s">
        <v>281</v>
      </c>
      <c r="C189" s="4" t="s">
        <v>427</v>
      </c>
      <c r="D189" t="s">
        <v>17</v>
      </c>
      <c r="E189" s="9" t="s">
        <v>266</v>
      </c>
      <c r="F189" t="s">
        <v>173</v>
      </c>
      <c r="G189" s="21">
        <v>36000</v>
      </c>
      <c r="H189" s="21">
        <v>1033.2</v>
      </c>
      <c r="I189" s="21">
        <v>0</v>
      </c>
      <c r="J189" s="21">
        <v>1094.4000000000001</v>
      </c>
      <c r="K189" s="21">
        <v>815</v>
      </c>
      <c r="L189" s="23">
        <f t="shared" si="10"/>
        <v>2942.6</v>
      </c>
      <c r="M189" s="21">
        <f>+G189-L189</f>
        <v>33057.4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:284" x14ac:dyDescent="0.25">
      <c r="A190" s="9">
        <v>182</v>
      </c>
      <c r="B190" t="s">
        <v>190</v>
      </c>
      <c r="C190" s="4" t="s">
        <v>343</v>
      </c>
      <c r="D190" t="s">
        <v>366</v>
      </c>
      <c r="E190" s="9" t="s">
        <v>266</v>
      </c>
      <c r="F190" t="s">
        <v>174</v>
      </c>
      <c r="G190" s="21">
        <v>41000</v>
      </c>
      <c r="H190" s="21">
        <v>1176.7</v>
      </c>
      <c r="I190" s="21">
        <v>583.79</v>
      </c>
      <c r="J190" s="21">
        <f t="shared" ref="J190" si="22">G190*0.0304</f>
        <v>1246.4000000000001</v>
      </c>
      <c r="K190" s="21">
        <v>275</v>
      </c>
      <c r="L190" s="23">
        <f t="shared" si="10"/>
        <v>3281.89</v>
      </c>
      <c r="M190" s="21">
        <f t="shared" ref="M190" si="23">+G190-L190</f>
        <v>37718.11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284" x14ac:dyDescent="0.25">
      <c r="A191" s="9">
        <v>183</v>
      </c>
      <c r="B191" s="7" t="s">
        <v>170</v>
      </c>
      <c r="C191" t="s">
        <v>442</v>
      </c>
      <c r="D191" t="s">
        <v>443</v>
      </c>
      <c r="E191" s="9" t="s">
        <v>266</v>
      </c>
      <c r="F191" t="s">
        <v>174</v>
      </c>
      <c r="G191" s="21">
        <v>41000</v>
      </c>
      <c r="H191" s="21">
        <f t="shared" ref="H191" si="24">G191*0.0287</f>
        <v>1176.7</v>
      </c>
      <c r="I191" s="21">
        <v>583.79</v>
      </c>
      <c r="J191" s="21">
        <f t="shared" ref="J191" si="25">G191*0.0304</f>
        <v>1246.4000000000001</v>
      </c>
      <c r="K191" s="21">
        <v>863</v>
      </c>
      <c r="L191" s="23">
        <f t="shared" si="10"/>
        <v>3869.89</v>
      </c>
      <c r="M191" s="21">
        <f t="shared" ref="M191" si="26">+G191-L191</f>
        <v>37130.11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284" x14ac:dyDescent="0.25">
      <c r="A192" s="9">
        <v>184</v>
      </c>
      <c r="B192" t="s">
        <v>278</v>
      </c>
      <c r="C192" t="s">
        <v>166</v>
      </c>
      <c r="D192" t="s">
        <v>279</v>
      </c>
      <c r="E192" s="9" t="s">
        <v>266</v>
      </c>
      <c r="F192" t="s">
        <v>174</v>
      </c>
      <c r="G192" s="41">
        <v>32000</v>
      </c>
      <c r="H192" s="41">
        <v>918.4</v>
      </c>
      <c r="I192" s="41">
        <v>0</v>
      </c>
      <c r="J192" s="41">
        <v>972.8</v>
      </c>
      <c r="K192" s="41">
        <v>3075</v>
      </c>
      <c r="L192" s="23">
        <f t="shared" si="10"/>
        <v>4966.2</v>
      </c>
      <c r="M192" s="21">
        <f>+G192-L192</f>
        <v>27033.8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s="4" t="s">
        <v>232</v>
      </c>
      <c r="C193" t="s">
        <v>166</v>
      </c>
      <c r="D193" s="4" t="s">
        <v>233</v>
      </c>
      <c r="E193" s="9" t="s">
        <v>266</v>
      </c>
      <c r="F193" s="5" t="s">
        <v>174</v>
      </c>
      <c r="G193" s="21">
        <v>28000</v>
      </c>
      <c r="H193" s="23">
        <v>803.6</v>
      </c>
      <c r="I193" s="23">
        <v>0</v>
      </c>
      <c r="J193" s="23">
        <v>851.2</v>
      </c>
      <c r="K193" s="23">
        <v>5730.85</v>
      </c>
      <c r="L193" s="23">
        <f t="shared" si="10"/>
        <v>7385.65</v>
      </c>
      <c r="M193" s="21">
        <f t="shared" si="9"/>
        <v>20614.349999999999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s="4" t="s">
        <v>162</v>
      </c>
      <c r="C194" t="s">
        <v>166</v>
      </c>
      <c r="D194" s="4" t="s">
        <v>497</v>
      </c>
      <c r="E194" s="9" t="s">
        <v>267</v>
      </c>
      <c r="F194" s="5" t="s">
        <v>174</v>
      </c>
      <c r="G194" s="21">
        <v>65000</v>
      </c>
      <c r="H194" s="23">
        <v>1865.5</v>
      </c>
      <c r="I194" s="23">
        <v>4427.58</v>
      </c>
      <c r="J194" s="23">
        <v>1976</v>
      </c>
      <c r="K194" s="23">
        <v>175</v>
      </c>
      <c r="L194" s="23">
        <f t="shared" si="10"/>
        <v>8444.08</v>
      </c>
      <c r="M194" s="21">
        <f t="shared" si="9"/>
        <v>56555.92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t="s">
        <v>33</v>
      </c>
      <c r="C195" t="s">
        <v>430</v>
      </c>
      <c r="D195" t="s">
        <v>233</v>
      </c>
      <c r="E195" s="9" t="s">
        <v>266</v>
      </c>
      <c r="F195" t="s">
        <v>173</v>
      </c>
      <c r="G195" s="41">
        <v>32000</v>
      </c>
      <c r="H195" s="23">
        <v>918.4</v>
      </c>
      <c r="I195" s="23">
        <v>0</v>
      </c>
      <c r="J195" s="23">
        <v>972.8</v>
      </c>
      <c r="K195" s="23">
        <v>10783.54</v>
      </c>
      <c r="L195" s="23">
        <f t="shared" si="10"/>
        <v>12674.74</v>
      </c>
      <c r="M195" s="21">
        <f t="shared" si="9"/>
        <v>19325.259999999998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92</v>
      </c>
      <c r="C196" s="4" t="s">
        <v>262</v>
      </c>
      <c r="D196" t="s">
        <v>444</v>
      </c>
      <c r="E196" s="9" t="s">
        <v>266</v>
      </c>
      <c r="F196" t="s">
        <v>174</v>
      </c>
      <c r="G196" s="21">
        <v>48000</v>
      </c>
      <c r="H196" s="21">
        <f t="shared" ref="H196:H197" si="27">G196*0.0287</f>
        <v>1377.6</v>
      </c>
      <c r="I196" s="21">
        <v>1571.73</v>
      </c>
      <c r="J196" s="21">
        <f t="shared" ref="J196:J197" si="28">G196*0.0304</f>
        <v>1459.2</v>
      </c>
      <c r="K196" s="21">
        <v>175</v>
      </c>
      <c r="L196" s="23">
        <f t="shared" si="10"/>
        <v>4583.53</v>
      </c>
      <c r="M196" s="21">
        <f t="shared" si="9"/>
        <v>43416.47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x14ac:dyDescent="0.25">
      <c r="A197" s="9">
        <v>189</v>
      </c>
      <c r="B197" t="s">
        <v>193</v>
      </c>
      <c r="C197" s="4" t="s">
        <v>262</v>
      </c>
      <c r="D197" t="s">
        <v>192</v>
      </c>
      <c r="E197" s="9" t="s">
        <v>267</v>
      </c>
      <c r="F197" t="s">
        <v>174</v>
      </c>
      <c r="G197" s="21">
        <v>30000</v>
      </c>
      <c r="H197" s="21">
        <f t="shared" si="27"/>
        <v>861</v>
      </c>
      <c r="I197" s="21">
        <v>0</v>
      </c>
      <c r="J197" s="21">
        <f t="shared" si="28"/>
        <v>912</v>
      </c>
      <c r="K197" s="21">
        <v>175</v>
      </c>
      <c r="L197" s="23">
        <f t="shared" si="10"/>
        <v>1948</v>
      </c>
      <c r="M197" s="21">
        <f t="shared" ref="M197:M259" si="29">+G197-L197</f>
        <v>28052</v>
      </c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</row>
    <row r="198" spans="1:284" x14ac:dyDescent="0.25">
      <c r="A198" s="9">
        <v>190</v>
      </c>
      <c r="B198" t="s">
        <v>179</v>
      </c>
      <c r="C198" s="4" t="s">
        <v>262</v>
      </c>
      <c r="D198" t="s">
        <v>445</v>
      </c>
      <c r="E198" s="9" t="s">
        <v>267</v>
      </c>
      <c r="F198" t="s">
        <v>174</v>
      </c>
      <c r="G198" s="21">
        <v>30000</v>
      </c>
      <c r="H198" s="23">
        <v>861</v>
      </c>
      <c r="I198" s="23">
        <v>0</v>
      </c>
      <c r="J198" s="23">
        <v>912</v>
      </c>
      <c r="K198" s="23">
        <v>1890.46</v>
      </c>
      <c r="L198" s="23">
        <f t="shared" si="10"/>
        <v>3663.46</v>
      </c>
      <c r="M198" s="21">
        <f t="shared" si="29"/>
        <v>26336.54</v>
      </c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</row>
    <row r="199" spans="1:284" s="2" customFormat="1" x14ac:dyDescent="0.25">
      <c r="A199" s="9">
        <v>191</v>
      </c>
      <c r="B199" t="s">
        <v>196</v>
      </c>
      <c r="C199" s="4" t="s">
        <v>262</v>
      </c>
      <c r="D199" t="s">
        <v>110</v>
      </c>
      <c r="E199" s="9" t="s">
        <v>266</v>
      </c>
      <c r="F199" t="s">
        <v>174</v>
      </c>
      <c r="G199" s="21">
        <v>30000</v>
      </c>
      <c r="H199" s="23">
        <v>861</v>
      </c>
      <c r="I199" s="23">
        <v>0</v>
      </c>
      <c r="J199" s="23">
        <v>912</v>
      </c>
      <c r="K199" s="23">
        <v>1890.46</v>
      </c>
      <c r="L199" s="23">
        <f t="shared" si="10"/>
        <v>3663.46</v>
      </c>
      <c r="M199" s="21">
        <f t="shared" si="29"/>
        <v>26336.54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</row>
    <row r="200" spans="1:284" s="2" customFormat="1" x14ac:dyDescent="0.25">
      <c r="A200" s="9">
        <v>192</v>
      </c>
      <c r="B200" t="s">
        <v>214</v>
      </c>
      <c r="C200" s="4" t="s">
        <v>262</v>
      </c>
      <c r="D200" s="4" t="s">
        <v>90</v>
      </c>
      <c r="E200" s="9" t="s">
        <v>267</v>
      </c>
      <c r="F200" s="34" t="s">
        <v>174</v>
      </c>
      <c r="G200" s="33">
        <v>30000</v>
      </c>
      <c r="H200" s="38">
        <v>861</v>
      </c>
      <c r="I200" s="38">
        <v>0</v>
      </c>
      <c r="J200" s="38">
        <v>912</v>
      </c>
      <c r="K200" s="38">
        <v>175</v>
      </c>
      <c r="L200" s="23">
        <f t="shared" si="10"/>
        <v>1948</v>
      </c>
      <c r="M200" s="21">
        <f t="shared" si="29"/>
        <v>28052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</row>
    <row r="201" spans="1:284" x14ac:dyDescent="0.25">
      <c r="A201" s="9">
        <v>193</v>
      </c>
      <c r="B201" t="s">
        <v>194</v>
      </c>
      <c r="C201" s="4" t="s">
        <v>262</v>
      </c>
      <c r="D201" t="s">
        <v>445</v>
      </c>
      <c r="E201" s="9" t="s">
        <v>266</v>
      </c>
      <c r="F201" t="s">
        <v>174</v>
      </c>
      <c r="G201" s="21">
        <v>30000</v>
      </c>
      <c r="H201" s="21">
        <f t="shared" ref="H201" si="30">G201*0.0287</f>
        <v>861</v>
      </c>
      <c r="I201" s="21">
        <v>0</v>
      </c>
      <c r="J201" s="21">
        <f t="shared" ref="J201" si="31">G201*0.0304</f>
        <v>912</v>
      </c>
      <c r="K201" s="21">
        <v>275</v>
      </c>
      <c r="L201" s="23">
        <f t="shared" si="10"/>
        <v>2048</v>
      </c>
      <c r="M201" s="21">
        <f t="shared" ref="M201" si="32">+G201-L201</f>
        <v>27952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x14ac:dyDescent="0.25">
      <c r="A202" s="9">
        <v>194</v>
      </c>
      <c r="B202" t="s">
        <v>108</v>
      </c>
      <c r="C202" t="s">
        <v>315</v>
      </c>
      <c r="D202" t="s">
        <v>40</v>
      </c>
      <c r="E202" s="9" t="s">
        <v>266</v>
      </c>
      <c r="F202" t="s">
        <v>174</v>
      </c>
      <c r="G202" s="21">
        <v>19800</v>
      </c>
      <c r="H202" s="21">
        <v>568.26</v>
      </c>
      <c r="I202" s="21">
        <v>0</v>
      </c>
      <c r="J202" s="21">
        <v>601.91999999999996</v>
      </c>
      <c r="K202" s="21">
        <v>25</v>
      </c>
      <c r="L202" s="23">
        <f t="shared" si="10"/>
        <v>1195.18</v>
      </c>
      <c r="M202" s="21">
        <f t="shared" si="29"/>
        <v>18604.82</v>
      </c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x14ac:dyDescent="0.25">
      <c r="A203" s="9">
        <v>195</v>
      </c>
      <c r="B203" t="s">
        <v>455</v>
      </c>
      <c r="C203" t="s">
        <v>315</v>
      </c>
      <c r="D203" t="s">
        <v>458</v>
      </c>
      <c r="E203" s="9" t="s">
        <v>267</v>
      </c>
      <c r="F203" t="s">
        <v>174</v>
      </c>
      <c r="G203" s="21">
        <v>48000</v>
      </c>
      <c r="H203" s="21">
        <f t="shared" ref="H203" si="33">G203*0.0287</f>
        <v>1377.6</v>
      </c>
      <c r="I203" s="21">
        <v>1571.73</v>
      </c>
      <c r="J203" s="21">
        <f>G203*0.0304</f>
        <v>1459.2</v>
      </c>
      <c r="K203" s="21">
        <v>275</v>
      </c>
      <c r="L203" s="23">
        <f t="shared" si="10"/>
        <v>4683.53</v>
      </c>
      <c r="M203" s="21">
        <f t="shared" ref="M203" si="34">+G203-L203</f>
        <v>43316.47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s="14" customFormat="1" x14ac:dyDescent="0.25">
      <c r="A204" s="9">
        <v>196</v>
      </c>
      <c r="B204" s="4" t="s">
        <v>195</v>
      </c>
      <c r="C204" t="s">
        <v>315</v>
      </c>
      <c r="D204" s="4" t="s">
        <v>446</v>
      </c>
      <c r="E204" s="9" t="s">
        <v>266</v>
      </c>
      <c r="F204" t="s">
        <v>174</v>
      </c>
      <c r="G204" s="41">
        <v>82000</v>
      </c>
      <c r="H204" s="23">
        <v>2353.4</v>
      </c>
      <c r="I204" s="23">
        <v>7013.59</v>
      </c>
      <c r="J204" s="23">
        <v>2492.8000000000002</v>
      </c>
      <c r="K204" s="23">
        <v>5125.92</v>
      </c>
      <c r="L204" s="23">
        <f t="shared" ref="L204:L265" si="35">H204+I204+J204+K204</f>
        <v>16985.71</v>
      </c>
      <c r="M204" s="21">
        <f t="shared" ref="M204" si="36">+G204-L204</f>
        <v>65014.29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</row>
    <row r="205" spans="1:284" x14ac:dyDescent="0.25">
      <c r="A205" s="9">
        <v>197</v>
      </c>
      <c r="B205" t="s">
        <v>178</v>
      </c>
      <c r="C205" s="4" t="s">
        <v>263</v>
      </c>
      <c r="D205" t="s">
        <v>373</v>
      </c>
      <c r="E205" s="9" t="s">
        <v>266</v>
      </c>
      <c r="F205" t="s">
        <v>174</v>
      </c>
      <c r="G205" s="21">
        <v>46000</v>
      </c>
      <c r="H205" s="21">
        <f>G205*0.0287</f>
        <v>1320.2</v>
      </c>
      <c r="I205" s="21">
        <v>1289.46</v>
      </c>
      <c r="J205" s="21">
        <v>1398.4</v>
      </c>
      <c r="K205" s="21">
        <v>175</v>
      </c>
      <c r="L205" s="23">
        <f t="shared" si="35"/>
        <v>4183.0600000000004</v>
      </c>
      <c r="M205" s="21">
        <f t="shared" si="29"/>
        <v>41816.94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94</v>
      </c>
      <c r="C206" s="4" t="s">
        <v>263</v>
      </c>
      <c r="D206" t="s">
        <v>373</v>
      </c>
      <c r="E206" s="9" t="s">
        <v>266</v>
      </c>
      <c r="F206" t="s">
        <v>173</v>
      </c>
      <c r="G206" s="21">
        <v>33500</v>
      </c>
      <c r="H206" s="25">
        <v>961.45</v>
      </c>
      <c r="I206" s="25">
        <v>0</v>
      </c>
      <c r="J206" s="25">
        <v>1018.4</v>
      </c>
      <c r="K206" s="25">
        <v>1362.5</v>
      </c>
      <c r="L206" s="23">
        <f t="shared" si="35"/>
        <v>3342.35</v>
      </c>
      <c r="M206" s="21">
        <f t="shared" ref="M206" si="37">+G206-L206</f>
        <v>30157.65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163</v>
      </c>
      <c r="C207" s="4" t="s">
        <v>264</v>
      </c>
      <c r="D207" t="s">
        <v>447</v>
      </c>
      <c r="E207" s="9" t="s">
        <v>266</v>
      </c>
      <c r="F207" t="s">
        <v>174</v>
      </c>
      <c r="G207" s="21">
        <v>35000</v>
      </c>
      <c r="H207" s="21">
        <f t="shared" ref="H207:H212" si="38">G207*0.0287</f>
        <v>1004.5</v>
      </c>
      <c r="I207" s="21">
        <v>0</v>
      </c>
      <c r="J207" s="21">
        <f t="shared" ref="J207:J212" si="39">G207*0.0304</f>
        <v>1064</v>
      </c>
      <c r="K207" s="33">
        <v>275</v>
      </c>
      <c r="L207" s="23">
        <f t="shared" si="35"/>
        <v>2343.5</v>
      </c>
      <c r="M207" s="21">
        <f t="shared" si="29"/>
        <v>32656.5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199</v>
      </c>
      <c r="C208" s="4" t="s">
        <v>264</v>
      </c>
      <c r="D208" t="s">
        <v>96</v>
      </c>
      <c r="E208" s="9" t="s">
        <v>266</v>
      </c>
      <c r="F208" t="s">
        <v>174</v>
      </c>
      <c r="G208" s="41">
        <v>30000</v>
      </c>
      <c r="H208" s="23">
        <v>861</v>
      </c>
      <c r="I208" s="23">
        <v>0</v>
      </c>
      <c r="J208" s="23">
        <v>912</v>
      </c>
      <c r="K208" s="23">
        <v>10678.7</v>
      </c>
      <c r="L208" s="23">
        <f t="shared" si="35"/>
        <v>12451.7</v>
      </c>
      <c r="M208" s="21">
        <f t="shared" si="29"/>
        <v>17548.3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206</v>
      </c>
      <c r="C209" s="4" t="s">
        <v>264</v>
      </c>
      <c r="D209" t="s">
        <v>447</v>
      </c>
      <c r="E209" s="9" t="s">
        <v>266</v>
      </c>
      <c r="F209" t="s">
        <v>174</v>
      </c>
      <c r="G209" s="41">
        <v>41000</v>
      </c>
      <c r="H209" s="23">
        <v>1176.7</v>
      </c>
      <c r="I209" s="23">
        <v>326.47000000000003</v>
      </c>
      <c r="J209" s="23">
        <v>1246.4000000000001</v>
      </c>
      <c r="K209" s="23">
        <v>1890.46</v>
      </c>
      <c r="L209" s="23">
        <f t="shared" si="35"/>
        <v>4640.03</v>
      </c>
      <c r="M209" s="21">
        <f t="shared" si="29"/>
        <v>36359.97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109</v>
      </c>
      <c r="C210" s="4" t="s">
        <v>264</v>
      </c>
      <c r="D210" t="s">
        <v>447</v>
      </c>
      <c r="E210" s="9" t="s">
        <v>267</v>
      </c>
      <c r="F210" t="s">
        <v>173</v>
      </c>
      <c r="G210" s="41">
        <v>30000</v>
      </c>
      <c r="H210" s="41">
        <v>861</v>
      </c>
      <c r="I210" s="41">
        <v>0</v>
      </c>
      <c r="J210" s="41">
        <v>912</v>
      </c>
      <c r="K210" s="41">
        <v>335</v>
      </c>
      <c r="L210" s="23">
        <f t="shared" si="35"/>
        <v>2108</v>
      </c>
      <c r="M210" s="21">
        <f t="shared" si="29"/>
        <v>27892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100</v>
      </c>
      <c r="C211" s="4" t="s">
        <v>264</v>
      </c>
      <c r="D211" t="s">
        <v>447</v>
      </c>
      <c r="E211" s="9" t="s">
        <v>266</v>
      </c>
      <c r="F211" t="s">
        <v>173</v>
      </c>
      <c r="G211" s="21">
        <v>30000</v>
      </c>
      <c r="H211" s="21">
        <f t="shared" si="38"/>
        <v>861</v>
      </c>
      <c r="I211" s="21">
        <v>0</v>
      </c>
      <c r="J211" s="21">
        <f t="shared" si="39"/>
        <v>912</v>
      </c>
      <c r="K211" s="33">
        <v>335</v>
      </c>
      <c r="L211" s="23">
        <f t="shared" si="35"/>
        <v>2108</v>
      </c>
      <c r="M211" s="21">
        <f t="shared" si="29"/>
        <v>27892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106</v>
      </c>
      <c r="C212" s="4" t="s">
        <v>264</v>
      </c>
      <c r="D212" t="s">
        <v>107</v>
      </c>
      <c r="E212" s="9" t="s">
        <v>267</v>
      </c>
      <c r="F212" t="s">
        <v>174</v>
      </c>
      <c r="G212" s="21">
        <v>19580</v>
      </c>
      <c r="H212" s="21">
        <f t="shared" si="38"/>
        <v>561.95000000000005</v>
      </c>
      <c r="I212" s="21">
        <v>0</v>
      </c>
      <c r="J212" s="21">
        <f t="shared" si="39"/>
        <v>595.23</v>
      </c>
      <c r="K212" s="33">
        <v>145</v>
      </c>
      <c r="L212" s="23">
        <f t="shared" si="35"/>
        <v>1302.18</v>
      </c>
      <c r="M212" s="21">
        <f t="shared" si="29"/>
        <v>18277.82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60</v>
      </c>
      <c r="C213" s="4" t="s">
        <v>264</v>
      </c>
      <c r="D213" t="s">
        <v>215</v>
      </c>
      <c r="E213" s="9" t="s">
        <v>266</v>
      </c>
      <c r="F213" t="s">
        <v>173</v>
      </c>
      <c r="G213" s="21">
        <v>26250</v>
      </c>
      <c r="H213" s="21">
        <v>753.38</v>
      </c>
      <c r="I213" s="21">
        <v>0</v>
      </c>
      <c r="J213" s="21">
        <v>798</v>
      </c>
      <c r="K213" s="33">
        <v>295</v>
      </c>
      <c r="L213" s="23">
        <f t="shared" si="35"/>
        <v>1846.38</v>
      </c>
      <c r="M213" s="21">
        <f t="shared" si="29"/>
        <v>24403.62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101</v>
      </c>
      <c r="C214" s="4" t="s">
        <v>264</v>
      </c>
      <c r="D214" t="s">
        <v>373</v>
      </c>
      <c r="E214" s="9" t="s">
        <v>266</v>
      </c>
      <c r="F214" t="s">
        <v>173</v>
      </c>
      <c r="G214" s="21">
        <v>30000</v>
      </c>
      <c r="H214" s="25">
        <v>861</v>
      </c>
      <c r="I214" s="25">
        <v>0</v>
      </c>
      <c r="J214" s="25">
        <v>912</v>
      </c>
      <c r="K214" s="25">
        <v>295</v>
      </c>
      <c r="L214" s="23">
        <f t="shared" si="35"/>
        <v>2068</v>
      </c>
      <c r="M214" s="21">
        <f t="shared" si="29"/>
        <v>27932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98</v>
      </c>
      <c r="C215" s="4" t="s">
        <v>360</v>
      </c>
      <c r="D215" t="s">
        <v>448</v>
      </c>
      <c r="E215" s="9" t="s">
        <v>267</v>
      </c>
      <c r="F215" t="s">
        <v>174</v>
      </c>
      <c r="G215" s="21">
        <v>82000</v>
      </c>
      <c r="H215" s="21">
        <f t="shared" ref="H215:H223" si="40">G215*0.0287</f>
        <v>2353.4</v>
      </c>
      <c r="I215" s="21">
        <v>7871.32</v>
      </c>
      <c r="J215" s="21">
        <v>2492.8000000000002</v>
      </c>
      <c r="K215" s="21">
        <v>275</v>
      </c>
      <c r="L215" s="23">
        <f t="shared" si="35"/>
        <v>12992.52</v>
      </c>
      <c r="M215" s="21">
        <f t="shared" si="29"/>
        <v>69007.48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t="s">
        <v>229</v>
      </c>
      <c r="C216" s="4" t="s">
        <v>360</v>
      </c>
      <c r="D216" t="s">
        <v>498</v>
      </c>
      <c r="E216" s="9" t="s">
        <v>267</v>
      </c>
      <c r="F216" t="s">
        <v>174</v>
      </c>
      <c r="G216" s="25">
        <v>100000</v>
      </c>
      <c r="H216" s="25">
        <v>2870</v>
      </c>
      <c r="I216" s="25">
        <v>12105.37</v>
      </c>
      <c r="J216" s="21">
        <v>3040</v>
      </c>
      <c r="K216" s="41">
        <v>175</v>
      </c>
      <c r="L216" s="23">
        <f t="shared" si="35"/>
        <v>18190.37</v>
      </c>
      <c r="M216" s="21">
        <f t="shared" si="29"/>
        <v>81809.63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99</v>
      </c>
      <c r="C217" s="4" t="s">
        <v>360</v>
      </c>
      <c r="D217" t="s">
        <v>372</v>
      </c>
      <c r="E217" s="9" t="s">
        <v>266</v>
      </c>
      <c r="F217" t="s">
        <v>174</v>
      </c>
      <c r="G217" s="21">
        <v>41000</v>
      </c>
      <c r="H217" s="21">
        <f t="shared" si="40"/>
        <v>1176.7</v>
      </c>
      <c r="I217" s="21">
        <v>583.79</v>
      </c>
      <c r="J217" s="21">
        <f t="shared" ref="J217:J223" si="41">G217*0.0304</f>
        <v>1246.4000000000001</v>
      </c>
      <c r="K217" s="21">
        <v>275</v>
      </c>
      <c r="L217" s="23">
        <f t="shared" si="35"/>
        <v>3281.89</v>
      </c>
      <c r="M217" s="21">
        <f t="shared" si="29"/>
        <v>37718.11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s="7" t="s">
        <v>97</v>
      </c>
      <c r="C218" s="4" t="s">
        <v>360</v>
      </c>
      <c r="D218" t="s">
        <v>449</v>
      </c>
      <c r="E218" s="9" t="s">
        <v>267</v>
      </c>
      <c r="F218" t="s">
        <v>173</v>
      </c>
      <c r="G218" s="21">
        <v>41000</v>
      </c>
      <c r="H218" s="21">
        <f t="shared" si="40"/>
        <v>1176.7</v>
      </c>
      <c r="I218" s="21">
        <v>583.79</v>
      </c>
      <c r="J218" s="21">
        <f t="shared" si="41"/>
        <v>1246.4000000000001</v>
      </c>
      <c r="K218" s="23">
        <v>1527.5</v>
      </c>
      <c r="L218" s="23">
        <f t="shared" si="35"/>
        <v>4534.3900000000003</v>
      </c>
      <c r="M218" s="21">
        <f t="shared" si="29"/>
        <v>36465.61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387</v>
      </c>
      <c r="C219" s="4" t="s">
        <v>360</v>
      </c>
      <c r="D219" t="s">
        <v>499</v>
      </c>
      <c r="E219" s="9" t="s">
        <v>267</v>
      </c>
      <c r="F219" t="s">
        <v>174</v>
      </c>
      <c r="G219" s="21">
        <v>41000</v>
      </c>
      <c r="H219" s="21">
        <f t="shared" si="40"/>
        <v>1176.7</v>
      </c>
      <c r="I219" s="21">
        <v>583.79</v>
      </c>
      <c r="J219" s="21">
        <f t="shared" si="41"/>
        <v>1246.4000000000001</v>
      </c>
      <c r="K219" s="21">
        <v>175</v>
      </c>
      <c r="L219" s="23">
        <f t="shared" si="35"/>
        <v>3181.89</v>
      </c>
      <c r="M219" s="21">
        <f t="shared" si="29"/>
        <v>37818.11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164</v>
      </c>
      <c r="C220" s="4" t="s">
        <v>360</v>
      </c>
      <c r="D220" t="s">
        <v>372</v>
      </c>
      <c r="E220" s="9" t="s">
        <v>266</v>
      </c>
      <c r="F220" t="s">
        <v>174</v>
      </c>
      <c r="G220" s="21">
        <v>41000</v>
      </c>
      <c r="H220" s="21">
        <f t="shared" si="40"/>
        <v>1176.7</v>
      </c>
      <c r="I220" s="21">
        <v>583.79</v>
      </c>
      <c r="J220" s="21">
        <f t="shared" si="41"/>
        <v>1246.4000000000001</v>
      </c>
      <c r="K220" s="21">
        <v>275</v>
      </c>
      <c r="L220" s="23">
        <f t="shared" si="35"/>
        <v>3281.89</v>
      </c>
      <c r="M220" s="21">
        <f t="shared" si="29"/>
        <v>37718.11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95</v>
      </c>
      <c r="C221" s="4" t="s">
        <v>360</v>
      </c>
      <c r="D221" t="s">
        <v>449</v>
      </c>
      <c r="E221" s="9" t="s">
        <v>267</v>
      </c>
      <c r="F221" t="s">
        <v>174</v>
      </c>
      <c r="G221" s="41">
        <v>41000</v>
      </c>
      <c r="H221" s="23">
        <v>1176.7</v>
      </c>
      <c r="I221" s="23">
        <v>326.47000000000003</v>
      </c>
      <c r="J221" s="23">
        <v>1246.4000000000001</v>
      </c>
      <c r="K221" s="23">
        <v>5420.94</v>
      </c>
      <c r="L221" s="23">
        <f t="shared" si="35"/>
        <v>8170.51</v>
      </c>
      <c r="M221" s="21">
        <f t="shared" si="29"/>
        <v>32829.49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198</v>
      </c>
      <c r="C222" s="4" t="s">
        <v>360</v>
      </c>
      <c r="D222" t="s">
        <v>110</v>
      </c>
      <c r="E222" s="9" t="s">
        <v>266</v>
      </c>
      <c r="F222" t="s">
        <v>174</v>
      </c>
      <c r="G222" s="21">
        <v>33000</v>
      </c>
      <c r="H222" s="21">
        <f t="shared" si="40"/>
        <v>947.1</v>
      </c>
      <c r="I222" s="21">
        <v>0</v>
      </c>
      <c r="J222" s="21">
        <f t="shared" si="41"/>
        <v>1003.2</v>
      </c>
      <c r="K222" s="21">
        <v>315</v>
      </c>
      <c r="L222" s="23">
        <f t="shared" si="35"/>
        <v>2265.3000000000002</v>
      </c>
      <c r="M222" s="21">
        <f t="shared" si="29"/>
        <v>30734.7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197</v>
      </c>
      <c r="C223" s="4" t="s">
        <v>360</v>
      </c>
      <c r="D223" t="s">
        <v>110</v>
      </c>
      <c r="E223" s="9" t="s">
        <v>266</v>
      </c>
      <c r="F223" t="s">
        <v>174</v>
      </c>
      <c r="G223" s="21">
        <v>33000</v>
      </c>
      <c r="H223" s="21">
        <f t="shared" si="40"/>
        <v>947.1</v>
      </c>
      <c r="I223" s="21">
        <v>0</v>
      </c>
      <c r="J223" s="21">
        <f t="shared" si="41"/>
        <v>1003.2</v>
      </c>
      <c r="K223" s="21">
        <v>515</v>
      </c>
      <c r="L223" s="23">
        <f t="shared" si="35"/>
        <v>2465.3000000000002</v>
      </c>
      <c r="M223" s="21">
        <f t="shared" si="29"/>
        <v>30534.7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93</v>
      </c>
      <c r="C224" s="4" t="s">
        <v>360</v>
      </c>
      <c r="D224" t="s">
        <v>448</v>
      </c>
      <c r="E224" s="9" t="s">
        <v>266</v>
      </c>
      <c r="F224" t="s">
        <v>174</v>
      </c>
      <c r="G224" s="21">
        <v>50000</v>
      </c>
      <c r="H224" s="21">
        <f>G224*0.0287</f>
        <v>1435</v>
      </c>
      <c r="I224" s="21">
        <v>1854</v>
      </c>
      <c r="J224" s="21">
        <v>1520</v>
      </c>
      <c r="K224" s="21">
        <v>2325</v>
      </c>
      <c r="L224" s="23">
        <f t="shared" si="35"/>
        <v>7134</v>
      </c>
      <c r="M224" s="21">
        <f t="shared" ref="M224" si="42">+G224-L224</f>
        <v>42866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154</v>
      </c>
      <c r="C225" s="7" t="s">
        <v>346</v>
      </c>
      <c r="D225" t="s">
        <v>500</v>
      </c>
      <c r="E225" s="9" t="s">
        <v>267</v>
      </c>
      <c r="F225" t="s">
        <v>174</v>
      </c>
      <c r="G225" s="21">
        <v>125000</v>
      </c>
      <c r="H225" s="25">
        <v>3587.5</v>
      </c>
      <c r="I225" s="41">
        <v>17985.990000000002</v>
      </c>
      <c r="J225" s="41">
        <v>3800</v>
      </c>
      <c r="K225" s="41">
        <v>5175</v>
      </c>
      <c r="L225" s="23">
        <f t="shared" si="35"/>
        <v>30548.49</v>
      </c>
      <c r="M225" s="21">
        <f t="shared" si="29"/>
        <v>94451.51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105</v>
      </c>
      <c r="C226" s="4" t="s">
        <v>265</v>
      </c>
      <c r="D226" t="s">
        <v>428</v>
      </c>
      <c r="E226" s="9" t="s">
        <v>266</v>
      </c>
      <c r="F226" t="s">
        <v>173</v>
      </c>
      <c r="G226" s="21">
        <v>38000</v>
      </c>
      <c r="H226" s="21">
        <f t="shared" ref="H226:H230" si="43">G226*0.0287</f>
        <v>1090.5999999999999</v>
      </c>
      <c r="I226" s="21">
        <v>160.38</v>
      </c>
      <c r="J226" s="21">
        <f>G226*0.0304</f>
        <v>1155.2</v>
      </c>
      <c r="K226" s="21">
        <v>165</v>
      </c>
      <c r="L226" s="23">
        <f t="shared" si="35"/>
        <v>2571.1799999999998</v>
      </c>
      <c r="M226" s="21">
        <f t="shared" si="29"/>
        <v>35428.82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103</v>
      </c>
      <c r="C227" s="4" t="s">
        <v>429</v>
      </c>
      <c r="D227" t="s">
        <v>420</v>
      </c>
      <c r="E227" s="9" t="s">
        <v>266</v>
      </c>
      <c r="F227" t="s">
        <v>173</v>
      </c>
      <c r="G227" s="21">
        <v>35000</v>
      </c>
      <c r="H227" s="21">
        <f t="shared" si="43"/>
        <v>1004.5</v>
      </c>
      <c r="I227" s="21">
        <v>0</v>
      </c>
      <c r="J227" s="21">
        <f>G227*0.0304</f>
        <v>1064</v>
      </c>
      <c r="K227" s="21">
        <v>125</v>
      </c>
      <c r="L227" s="23">
        <f t="shared" si="35"/>
        <v>2193.5</v>
      </c>
      <c r="M227" s="21">
        <f t="shared" si="29"/>
        <v>32806.5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104</v>
      </c>
      <c r="C228" s="4" t="s">
        <v>429</v>
      </c>
      <c r="D228" t="s">
        <v>420</v>
      </c>
      <c r="E228" s="9" t="s">
        <v>266</v>
      </c>
      <c r="F228" t="s">
        <v>174</v>
      </c>
      <c r="G228" s="21">
        <v>35000</v>
      </c>
      <c r="H228" s="21">
        <f t="shared" si="43"/>
        <v>1004.5</v>
      </c>
      <c r="I228" s="21">
        <v>0</v>
      </c>
      <c r="J228" s="21">
        <f>G228*0.0304</f>
        <v>1064</v>
      </c>
      <c r="K228" s="21">
        <v>125</v>
      </c>
      <c r="L228" s="23">
        <f t="shared" si="35"/>
        <v>2193.5</v>
      </c>
      <c r="M228" s="21">
        <f t="shared" si="29"/>
        <v>32806.5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270</v>
      </c>
      <c r="C229" s="4" t="s">
        <v>429</v>
      </c>
      <c r="D229" t="s">
        <v>450</v>
      </c>
      <c r="E229" s="9" t="s">
        <v>267</v>
      </c>
      <c r="F229" t="s">
        <v>174</v>
      </c>
      <c r="G229" s="21">
        <v>93000</v>
      </c>
      <c r="H229" s="21">
        <f t="shared" si="43"/>
        <v>2669.1</v>
      </c>
      <c r="I229" s="21">
        <v>10458.790000000001</v>
      </c>
      <c r="J229" s="21">
        <v>2827.2</v>
      </c>
      <c r="K229" s="21">
        <v>25</v>
      </c>
      <c r="L229" s="23">
        <f t="shared" si="35"/>
        <v>15980.09</v>
      </c>
      <c r="M229" s="21">
        <f t="shared" si="29"/>
        <v>77019.91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222</v>
      </c>
      <c r="C230" s="4" t="s">
        <v>429</v>
      </c>
      <c r="D230" t="s">
        <v>452</v>
      </c>
      <c r="E230" s="9" t="s">
        <v>267</v>
      </c>
      <c r="F230" t="s">
        <v>174</v>
      </c>
      <c r="G230" s="21">
        <v>60000</v>
      </c>
      <c r="H230" s="21">
        <f t="shared" si="43"/>
        <v>1722</v>
      </c>
      <c r="I230" s="21">
        <v>3486.68</v>
      </c>
      <c r="J230" s="21">
        <f>G230*0.0304</f>
        <v>1824</v>
      </c>
      <c r="K230" s="21">
        <v>175</v>
      </c>
      <c r="L230" s="23">
        <f t="shared" si="35"/>
        <v>7207.68</v>
      </c>
      <c r="M230" s="21">
        <f t="shared" si="29"/>
        <v>52792.32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377</v>
      </c>
      <c r="C231" t="s">
        <v>259</v>
      </c>
      <c r="D231" t="s">
        <v>501</v>
      </c>
      <c r="E231" s="9" t="s">
        <v>266</v>
      </c>
      <c r="F231" t="s">
        <v>173</v>
      </c>
      <c r="G231" s="21">
        <v>165000</v>
      </c>
      <c r="H231" s="25">
        <v>4735.5</v>
      </c>
      <c r="I231" s="25">
        <v>27394.99</v>
      </c>
      <c r="J231" s="25">
        <v>5016</v>
      </c>
      <c r="K231" s="25">
        <v>4965</v>
      </c>
      <c r="L231" s="23">
        <f t="shared" si="35"/>
        <v>42111.49</v>
      </c>
      <c r="M231" s="21">
        <f t="shared" si="29"/>
        <v>122888.51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x14ac:dyDescent="0.25">
      <c r="A232" s="9">
        <v>224</v>
      </c>
      <c r="B232" t="s">
        <v>122</v>
      </c>
      <c r="C232" t="s">
        <v>259</v>
      </c>
      <c r="D232" t="s">
        <v>17</v>
      </c>
      <c r="E232" s="9" t="s">
        <v>266</v>
      </c>
      <c r="F232" t="s">
        <v>173</v>
      </c>
      <c r="G232" s="21">
        <v>32000</v>
      </c>
      <c r="H232" s="21">
        <v>918.4</v>
      </c>
      <c r="I232" s="21">
        <v>0</v>
      </c>
      <c r="J232" s="21">
        <f>G232*0.0304</f>
        <v>972.8</v>
      </c>
      <c r="K232" s="21">
        <v>275</v>
      </c>
      <c r="L232" s="23">
        <f t="shared" si="35"/>
        <v>2166.1999999999998</v>
      </c>
      <c r="M232" s="21">
        <f t="shared" si="29"/>
        <v>29833.8</v>
      </c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</row>
    <row r="233" spans="1:284" x14ac:dyDescent="0.25">
      <c r="A233" s="9">
        <v>225</v>
      </c>
      <c r="B233" t="s">
        <v>375</v>
      </c>
      <c r="C233" t="s">
        <v>259</v>
      </c>
      <c r="D233" t="s">
        <v>240</v>
      </c>
      <c r="E233" s="9" t="s">
        <v>267</v>
      </c>
      <c r="F233" t="s">
        <v>173</v>
      </c>
      <c r="G233" s="21">
        <v>44000</v>
      </c>
      <c r="H233" s="21">
        <v>1262.8</v>
      </c>
      <c r="I233" s="21">
        <v>1007.19</v>
      </c>
      <c r="J233" s="21">
        <f>G233*0.0304</f>
        <v>1337.6</v>
      </c>
      <c r="K233" s="21">
        <v>275</v>
      </c>
      <c r="L233" s="23">
        <f t="shared" si="35"/>
        <v>3882.59</v>
      </c>
      <c r="M233" s="21">
        <f t="shared" si="29"/>
        <v>40117.410000000003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s="1" customFormat="1" x14ac:dyDescent="0.25">
      <c r="A234" s="9">
        <v>226</v>
      </c>
      <c r="B234" t="s">
        <v>76</v>
      </c>
      <c r="C234" t="s">
        <v>259</v>
      </c>
      <c r="D234" t="s">
        <v>352</v>
      </c>
      <c r="E234" s="9" t="s">
        <v>266</v>
      </c>
      <c r="F234" t="s">
        <v>173</v>
      </c>
      <c r="G234" s="21">
        <v>61000</v>
      </c>
      <c r="H234" s="21">
        <v>1750.7</v>
      </c>
      <c r="I234" s="41">
        <v>3674.86</v>
      </c>
      <c r="J234" s="41">
        <v>1854.4</v>
      </c>
      <c r="K234" s="41">
        <v>125</v>
      </c>
      <c r="L234" s="23">
        <f t="shared" si="35"/>
        <v>7404.96</v>
      </c>
      <c r="M234" s="21">
        <f t="shared" si="29"/>
        <v>53595.040000000001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  <c r="JN234" s="6"/>
      <c r="JO234" s="6"/>
      <c r="JP234" s="6"/>
      <c r="JQ234" s="6"/>
      <c r="JR234" s="6"/>
      <c r="JS234" s="6"/>
      <c r="JT234" s="6"/>
      <c r="JU234" s="6"/>
      <c r="JV234" s="6"/>
      <c r="JW234" s="6"/>
      <c r="JX234" s="6"/>
    </row>
    <row r="235" spans="1:284" x14ac:dyDescent="0.25">
      <c r="A235" s="9">
        <v>227</v>
      </c>
      <c r="B235" t="s">
        <v>459</v>
      </c>
      <c r="C235" t="s">
        <v>260</v>
      </c>
      <c r="D235" t="s">
        <v>453</v>
      </c>
      <c r="E235" s="9" t="s">
        <v>266</v>
      </c>
      <c r="F235" t="s">
        <v>174</v>
      </c>
      <c r="G235" s="21">
        <v>32000</v>
      </c>
      <c r="H235" s="25">
        <v>918.4</v>
      </c>
      <c r="I235" s="25">
        <v>0</v>
      </c>
      <c r="J235" s="25">
        <v>972.8</v>
      </c>
      <c r="K235" s="25">
        <v>3430.89</v>
      </c>
      <c r="L235" s="23">
        <f t="shared" si="35"/>
        <v>5322.09</v>
      </c>
      <c r="M235" s="21">
        <f t="shared" ref="M235:M236" si="44">+G235-L235</f>
        <v>26677.91</v>
      </c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</row>
    <row r="236" spans="1:284" s="7" customFormat="1" x14ac:dyDescent="0.25">
      <c r="A236" s="9">
        <v>228</v>
      </c>
      <c r="B236" t="s">
        <v>454</v>
      </c>
      <c r="C236" t="s">
        <v>260</v>
      </c>
      <c r="D236" t="s">
        <v>453</v>
      </c>
      <c r="E236" s="9" t="s">
        <v>266</v>
      </c>
      <c r="F236" t="s">
        <v>174</v>
      </c>
      <c r="G236" s="21">
        <v>32000</v>
      </c>
      <c r="H236" s="21">
        <f t="shared" ref="H236" si="45">G236*0.0287</f>
        <v>918.4</v>
      </c>
      <c r="I236" s="21">
        <v>0</v>
      </c>
      <c r="J236" s="21">
        <f>G236*0.0304</f>
        <v>972.8</v>
      </c>
      <c r="K236" s="21">
        <v>315</v>
      </c>
      <c r="L236" s="23">
        <f t="shared" si="35"/>
        <v>2206.1999999999998</v>
      </c>
      <c r="M236" s="21">
        <f t="shared" si="44"/>
        <v>29793.8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</row>
    <row r="237" spans="1:284" s="7" customFormat="1" x14ac:dyDescent="0.25">
      <c r="A237" s="9">
        <v>229</v>
      </c>
      <c r="B237" t="s">
        <v>112</v>
      </c>
      <c r="C237" t="s">
        <v>260</v>
      </c>
      <c r="D237" t="s">
        <v>502</v>
      </c>
      <c r="E237" s="9" t="s">
        <v>267</v>
      </c>
      <c r="F237" t="s">
        <v>173</v>
      </c>
      <c r="G237" s="21">
        <v>120000</v>
      </c>
      <c r="H237" s="21">
        <f>G237*0.0287</f>
        <v>3444</v>
      </c>
      <c r="I237" s="21">
        <v>16809.87</v>
      </c>
      <c r="J237" s="21">
        <f>G237*0.0304</f>
        <v>3648</v>
      </c>
      <c r="K237" s="21">
        <v>25</v>
      </c>
      <c r="L237" s="23">
        <f t="shared" si="35"/>
        <v>23926.87</v>
      </c>
      <c r="M237" s="21">
        <f t="shared" si="29"/>
        <v>96073.13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</row>
    <row r="238" spans="1:284" x14ac:dyDescent="0.25">
      <c r="A238" s="9">
        <v>230</v>
      </c>
      <c r="B238" t="s">
        <v>376</v>
      </c>
      <c r="C238" t="s">
        <v>260</v>
      </c>
      <c r="D238" t="s">
        <v>413</v>
      </c>
      <c r="E238" s="9" t="s">
        <v>266</v>
      </c>
      <c r="F238" t="s">
        <v>173</v>
      </c>
      <c r="G238" s="41">
        <v>31682.5</v>
      </c>
      <c r="H238" s="23">
        <v>909.29</v>
      </c>
      <c r="I238" s="23">
        <v>0</v>
      </c>
      <c r="J238" s="23">
        <v>963.15</v>
      </c>
      <c r="K238" s="23">
        <v>3745.92</v>
      </c>
      <c r="L238" s="23">
        <f t="shared" si="35"/>
        <v>5618.36</v>
      </c>
      <c r="M238" s="21">
        <f t="shared" si="29"/>
        <v>26064.14</v>
      </c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</row>
    <row r="239" spans="1:284" s="2" customFormat="1" x14ac:dyDescent="0.25">
      <c r="A239" s="9">
        <v>231</v>
      </c>
      <c r="B239" t="s">
        <v>34</v>
      </c>
      <c r="C239" t="s">
        <v>451</v>
      </c>
      <c r="D239" t="s">
        <v>215</v>
      </c>
      <c r="E239" s="9" t="s">
        <v>266</v>
      </c>
      <c r="F239" t="s">
        <v>173</v>
      </c>
      <c r="G239" s="41">
        <v>32000</v>
      </c>
      <c r="H239" s="23">
        <v>918.4</v>
      </c>
      <c r="I239" s="23">
        <v>0</v>
      </c>
      <c r="J239" s="23">
        <v>972.8</v>
      </c>
      <c r="K239" s="23">
        <v>3705.92</v>
      </c>
      <c r="L239" s="23">
        <f t="shared" si="35"/>
        <v>5597.12</v>
      </c>
      <c r="M239" s="21">
        <f t="shared" si="29"/>
        <v>26402.880000000001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</row>
    <row r="240" spans="1:284" s="1" customFormat="1" x14ac:dyDescent="0.25">
      <c r="A240" s="9">
        <v>232</v>
      </c>
      <c r="B240" t="s">
        <v>153</v>
      </c>
      <c r="C240" s="4" t="s">
        <v>261</v>
      </c>
      <c r="D240" t="s">
        <v>288</v>
      </c>
      <c r="E240" s="9" t="s">
        <v>266</v>
      </c>
      <c r="F240" t="s">
        <v>173</v>
      </c>
      <c r="G240" s="41">
        <v>75000</v>
      </c>
      <c r="H240" s="23">
        <v>2152.5</v>
      </c>
      <c r="I240" s="23">
        <v>5623.19</v>
      </c>
      <c r="J240" s="23">
        <v>2280</v>
      </c>
      <c r="K240" s="23">
        <v>5205.92</v>
      </c>
      <c r="L240" s="23">
        <f t="shared" si="35"/>
        <v>15261.61</v>
      </c>
      <c r="M240" s="21">
        <f t="shared" si="29"/>
        <v>59738.39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  <c r="JN240" s="6"/>
      <c r="JO240" s="6"/>
      <c r="JP240" s="6"/>
      <c r="JQ240" s="6"/>
      <c r="JR240" s="6"/>
      <c r="JS240" s="6"/>
      <c r="JT240" s="6"/>
      <c r="JU240" s="6"/>
      <c r="JV240" s="6"/>
      <c r="JW240" s="6"/>
      <c r="JX240" s="6"/>
    </row>
    <row r="241" spans="1:284" s="1" customFormat="1" x14ac:dyDescent="0.25">
      <c r="A241" s="9">
        <v>233</v>
      </c>
      <c r="B241" t="s">
        <v>114</v>
      </c>
      <c r="C241" s="4" t="s">
        <v>261</v>
      </c>
      <c r="D241" t="s">
        <v>115</v>
      </c>
      <c r="E241" s="9" t="s">
        <v>267</v>
      </c>
      <c r="F241" t="s">
        <v>173</v>
      </c>
      <c r="G241" s="21">
        <v>32000</v>
      </c>
      <c r="H241" s="21">
        <f t="shared" ref="H241:H243" si="46">G241*0.0287</f>
        <v>918.4</v>
      </c>
      <c r="I241" s="21">
        <v>0</v>
      </c>
      <c r="J241" s="21">
        <f>G241*0.0304</f>
        <v>972.8</v>
      </c>
      <c r="K241" s="21">
        <v>125</v>
      </c>
      <c r="L241" s="23">
        <f t="shared" si="35"/>
        <v>2016.2</v>
      </c>
      <c r="M241" s="21">
        <f t="shared" si="29"/>
        <v>29983.8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  <c r="JN241" s="6"/>
      <c r="JO241" s="6"/>
      <c r="JP241" s="6"/>
      <c r="JQ241" s="6"/>
      <c r="JR241" s="6"/>
      <c r="JS241" s="6"/>
      <c r="JT241" s="6"/>
      <c r="JU241" s="6"/>
      <c r="JV241" s="6"/>
      <c r="JW241" s="6"/>
      <c r="JX241" s="6"/>
    </row>
    <row r="242" spans="1:284" s="1" customFormat="1" x14ac:dyDescent="0.25">
      <c r="A242" s="9">
        <v>234</v>
      </c>
      <c r="B242" t="s">
        <v>116</v>
      </c>
      <c r="C242" s="4" t="s">
        <v>261</v>
      </c>
      <c r="D242" t="s">
        <v>111</v>
      </c>
      <c r="E242" s="9" t="s">
        <v>266</v>
      </c>
      <c r="F242" t="s">
        <v>174</v>
      </c>
      <c r="G242" s="21">
        <v>13420</v>
      </c>
      <c r="H242" s="21">
        <f t="shared" si="46"/>
        <v>385.15</v>
      </c>
      <c r="I242" s="21">
        <v>0</v>
      </c>
      <c r="J242" s="21">
        <f>G242*0.0304</f>
        <v>407.97</v>
      </c>
      <c r="K242" s="21">
        <v>125</v>
      </c>
      <c r="L242" s="23">
        <f t="shared" si="35"/>
        <v>918.12</v>
      </c>
      <c r="M242" s="21">
        <f t="shared" si="29"/>
        <v>12501.88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  <c r="JN242" s="6"/>
      <c r="JO242" s="6"/>
      <c r="JP242" s="6"/>
      <c r="JQ242" s="6"/>
      <c r="JR242" s="6"/>
      <c r="JS242" s="6"/>
      <c r="JT242" s="6"/>
      <c r="JU242" s="6"/>
      <c r="JV242" s="6"/>
      <c r="JW242" s="6"/>
      <c r="JX242" s="6"/>
    </row>
    <row r="243" spans="1:284" x14ac:dyDescent="0.25">
      <c r="A243" s="9">
        <v>235</v>
      </c>
      <c r="B243" t="s">
        <v>113</v>
      </c>
      <c r="C243" s="4" t="s">
        <v>261</v>
      </c>
      <c r="D243" t="s">
        <v>374</v>
      </c>
      <c r="E243" s="9" t="s">
        <v>266</v>
      </c>
      <c r="F243" t="s">
        <v>173</v>
      </c>
      <c r="G243" s="21">
        <v>47000</v>
      </c>
      <c r="H243" s="21">
        <f t="shared" si="46"/>
        <v>1348.9</v>
      </c>
      <c r="I243" s="21">
        <v>1430.6</v>
      </c>
      <c r="J243" s="21">
        <f>G243*0.0304</f>
        <v>1428.8</v>
      </c>
      <c r="K243" s="21">
        <v>275</v>
      </c>
      <c r="L243" s="23">
        <f t="shared" si="35"/>
        <v>4483.3</v>
      </c>
      <c r="M243" s="21">
        <f t="shared" si="29"/>
        <v>42516.7</v>
      </c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x14ac:dyDescent="0.25">
      <c r="A244" s="9">
        <v>236</v>
      </c>
      <c r="B244" t="s">
        <v>118</v>
      </c>
      <c r="C244" s="4" t="s">
        <v>331</v>
      </c>
      <c r="D244" t="s">
        <v>503</v>
      </c>
      <c r="E244" s="9" t="s">
        <v>267</v>
      </c>
      <c r="F244" t="s">
        <v>173</v>
      </c>
      <c r="G244" s="41">
        <v>89500</v>
      </c>
      <c r="H244" s="23">
        <v>2568.65</v>
      </c>
      <c r="I244" s="23">
        <v>9206.64</v>
      </c>
      <c r="J244" s="23">
        <v>2720.8</v>
      </c>
      <c r="K244" s="23">
        <v>1840.46</v>
      </c>
      <c r="L244" s="23">
        <f t="shared" si="35"/>
        <v>16336.55</v>
      </c>
      <c r="M244" s="21">
        <f>+G244-L244</f>
        <v>73163.45</v>
      </c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</row>
    <row r="245" spans="1:284" x14ac:dyDescent="0.25">
      <c r="A245" s="9">
        <v>237</v>
      </c>
      <c r="B245" t="s">
        <v>117</v>
      </c>
      <c r="C245" s="4" t="s">
        <v>331</v>
      </c>
      <c r="D245" t="s">
        <v>453</v>
      </c>
      <c r="E245" s="9" t="s">
        <v>266</v>
      </c>
      <c r="F245" t="s">
        <v>173</v>
      </c>
      <c r="G245" s="21">
        <v>44000</v>
      </c>
      <c r="H245" s="21">
        <f>G245*0.0287</f>
        <v>1262.8</v>
      </c>
      <c r="I245" s="21">
        <v>1007.19</v>
      </c>
      <c r="J245" s="21">
        <f>G245*0.0304</f>
        <v>1337.6</v>
      </c>
      <c r="K245" s="21">
        <v>315</v>
      </c>
      <c r="L245" s="23">
        <f t="shared" si="35"/>
        <v>3922.59</v>
      </c>
      <c r="M245" s="21">
        <f t="shared" si="29"/>
        <v>40077.410000000003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x14ac:dyDescent="0.25">
      <c r="A246" s="9">
        <v>238</v>
      </c>
      <c r="B246" t="s">
        <v>362</v>
      </c>
      <c r="C246" s="8" t="s">
        <v>361</v>
      </c>
      <c r="D246" t="s">
        <v>477</v>
      </c>
      <c r="E246" s="22" t="s">
        <v>266</v>
      </c>
      <c r="F246" t="s">
        <v>173</v>
      </c>
      <c r="G246" s="21">
        <v>140000</v>
      </c>
      <c r="H246" s="23">
        <v>4018</v>
      </c>
      <c r="I246" s="23">
        <v>21514.37</v>
      </c>
      <c r="J246" s="23">
        <v>4256</v>
      </c>
      <c r="K246" s="23">
        <v>25</v>
      </c>
      <c r="L246" s="23">
        <f t="shared" si="35"/>
        <v>29813.37</v>
      </c>
      <c r="M246" s="21">
        <f t="shared" si="29"/>
        <v>110186.63</v>
      </c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</row>
    <row r="247" spans="1:284" x14ac:dyDescent="0.25">
      <c r="A247" s="9">
        <v>239</v>
      </c>
      <c r="B247" t="s">
        <v>200</v>
      </c>
      <c r="C247" s="7" t="s">
        <v>330</v>
      </c>
      <c r="D247" t="s">
        <v>176</v>
      </c>
      <c r="E247" s="9" t="s">
        <v>266</v>
      </c>
      <c r="F247" t="s">
        <v>174</v>
      </c>
      <c r="G247" s="21">
        <v>35000</v>
      </c>
      <c r="H247" s="21">
        <f>G247*0.0287</f>
        <v>1004.5</v>
      </c>
      <c r="I247" s="21">
        <v>0</v>
      </c>
      <c r="J247" s="21">
        <f>G247*0.0304</f>
        <v>1064</v>
      </c>
      <c r="K247" s="21">
        <v>175</v>
      </c>
      <c r="L247" s="23">
        <f t="shared" si="35"/>
        <v>2243.5</v>
      </c>
      <c r="M247" s="21">
        <f t="shared" si="29"/>
        <v>32756.5</v>
      </c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ht="17.25" customHeight="1" x14ac:dyDescent="0.25">
      <c r="A248" s="9">
        <v>240</v>
      </c>
      <c r="B248" s="8" t="s">
        <v>308</v>
      </c>
      <c r="C248" s="8" t="s">
        <v>307</v>
      </c>
      <c r="D248" s="8" t="s">
        <v>176</v>
      </c>
      <c r="E248" s="18" t="s">
        <v>266</v>
      </c>
      <c r="F248" s="8" t="s">
        <v>174</v>
      </c>
      <c r="G248" s="39">
        <v>32000</v>
      </c>
      <c r="H248" s="25">
        <v>918.4</v>
      </c>
      <c r="I248" s="25">
        <v>0</v>
      </c>
      <c r="J248" s="25">
        <v>972.8</v>
      </c>
      <c r="K248" s="25">
        <v>175</v>
      </c>
      <c r="L248" s="23">
        <f t="shared" si="35"/>
        <v>2066.1999999999998</v>
      </c>
      <c r="M248" s="21">
        <f t="shared" si="29"/>
        <v>29933.8</v>
      </c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</row>
    <row r="249" spans="1:284" s="17" customFormat="1" x14ac:dyDescent="0.25">
      <c r="A249" s="9">
        <v>241</v>
      </c>
      <c r="B249" s="8" t="s">
        <v>119</v>
      </c>
      <c r="C249" s="8" t="s">
        <v>307</v>
      </c>
      <c r="D249" s="8" t="s">
        <v>309</v>
      </c>
      <c r="E249" s="18" t="s">
        <v>266</v>
      </c>
      <c r="F249" s="8" t="s">
        <v>173</v>
      </c>
      <c r="G249" s="39">
        <v>45000</v>
      </c>
      <c r="H249" s="21">
        <v>1291.5</v>
      </c>
      <c r="I249" s="21">
        <v>1148.33</v>
      </c>
      <c r="J249" s="21">
        <v>1368</v>
      </c>
      <c r="K249" s="23">
        <v>5060.6499999999996</v>
      </c>
      <c r="L249" s="23">
        <f t="shared" si="35"/>
        <v>8868.48</v>
      </c>
      <c r="M249" s="21">
        <f t="shared" si="29"/>
        <v>36131.519999999997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s="6" customFormat="1" x14ac:dyDescent="0.25">
      <c r="A250" s="9">
        <v>242</v>
      </c>
      <c r="B250" s="8" t="s">
        <v>320</v>
      </c>
      <c r="C250" s="8" t="s">
        <v>307</v>
      </c>
      <c r="D250" s="8" t="s">
        <v>309</v>
      </c>
      <c r="E250" s="18" t="s">
        <v>266</v>
      </c>
      <c r="F250" s="8" t="s">
        <v>173</v>
      </c>
      <c r="G250" s="39">
        <v>95000</v>
      </c>
      <c r="H250" s="23">
        <v>2726.5</v>
      </c>
      <c r="I250" s="23">
        <v>10929.24</v>
      </c>
      <c r="J250" s="23">
        <v>2888</v>
      </c>
      <c r="K250" s="23">
        <v>25</v>
      </c>
      <c r="L250" s="23">
        <f t="shared" si="35"/>
        <v>16568.740000000002</v>
      </c>
      <c r="M250" s="21">
        <f t="shared" si="29"/>
        <v>78431.259999999995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</row>
    <row r="251" spans="1:284" x14ac:dyDescent="0.25">
      <c r="A251" s="9">
        <v>243</v>
      </c>
      <c r="B251" t="s">
        <v>338</v>
      </c>
      <c r="C251" t="s">
        <v>337</v>
      </c>
      <c r="D251" t="s">
        <v>339</v>
      </c>
      <c r="E251" s="9" t="s">
        <v>266</v>
      </c>
      <c r="F251" t="s">
        <v>174</v>
      </c>
      <c r="G251" s="21">
        <v>76000</v>
      </c>
      <c r="H251" s="21">
        <v>2181.1999999999998</v>
      </c>
      <c r="I251" s="21">
        <v>6497.56</v>
      </c>
      <c r="J251" s="21">
        <v>2310.4</v>
      </c>
      <c r="K251" s="21">
        <v>175</v>
      </c>
      <c r="L251" s="23">
        <f t="shared" si="35"/>
        <v>11164.16</v>
      </c>
      <c r="M251" s="21">
        <f t="shared" si="29"/>
        <v>64835.839999999997</v>
      </c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</row>
    <row r="252" spans="1:284" s="14" customFormat="1" ht="30" x14ac:dyDescent="0.25">
      <c r="A252" s="9">
        <v>244</v>
      </c>
      <c r="B252" t="s">
        <v>123</v>
      </c>
      <c r="C252" s="4" t="s">
        <v>280</v>
      </c>
      <c r="D252" s="44" t="s">
        <v>421</v>
      </c>
      <c r="E252" s="9" t="s">
        <v>266</v>
      </c>
      <c r="F252" t="s">
        <v>173</v>
      </c>
      <c r="G252" s="21">
        <v>60000</v>
      </c>
      <c r="H252" s="21">
        <f>G252*0.0287</f>
        <v>1722</v>
      </c>
      <c r="I252" s="41">
        <v>3486.68</v>
      </c>
      <c r="J252" s="41">
        <v>1824</v>
      </c>
      <c r="K252" s="41">
        <v>25</v>
      </c>
      <c r="L252" s="23">
        <f t="shared" si="35"/>
        <v>7057.68</v>
      </c>
      <c r="M252" s="21">
        <f t="shared" si="29"/>
        <v>52942.32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s="16" customFormat="1" x14ac:dyDescent="0.25">
      <c r="A253" s="9">
        <v>245</v>
      </c>
      <c r="B253" t="s">
        <v>120</v>
      </c>
      <c r="C253" s="4" t="s">
        <v>280</v>
      </c>
      <c r="D253" t="s">
        <v>40</v>
      </c>
      <c r="E253" s="9" t="s">
        <v>266</v>
      </c>
      <c r="F253" t="s">
        <v>174</v>
      </c>
      <c r="G253" s="21">
        <v>10000</v>
      </c>
      <c r="H253" s="21">
        <f>G253*0.0287</f>
        <v>287</v>
      </c>
      <c r="I253" s="21">
        <v>0</v>
      </c>
      <c r="J253" s="21">
        <f>G253*0.0304</f>
        <v>304</v>
      </c>
      <c r="K253" s="21">
        <v>25</v>
      </c>
      <c r="L253" s="23">
        <f t="shared" si="35"/>
        <v>616</v>
      </c>
      <c r="M253" s="21">
        <f t="shared" si="29"/>
        <v>9384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</row>
    <row r="254" spans="1:284" s="17" customFormat="1" x14ac:dyDescent="0.25">
      <c r="A254" s="9">
        <v>246</v>
      </c>
      <c r="B254" t="s">
        <v>121</v>
      </c>
      <c r="C254" s="4" t="s">
        <v>280</v>
      </c>
      <c r="D254" t="s">
        <v>367</v>
      </c>
      <c r="E254" s="9" t="s">
        <v>266</v>
      </c>
      <c r="F254" t="s">
        <v>173</v>
      </c>
      <c r="G254" s="21">
        <v>20900</v>
      </c>
      <c r="H254" s="21">
        <f>G254*0.0287</f>
        <v>599.83000000000004</v>
      </c>
      <c r="I254" s="21">
        <v>0</v>
      </c>
      <c r="J254" s="21">
        <f>G254*0.0304</f>
        <v>635.36</v>
      </c>
      <c r="K254" s="21">
        <v>275</v>
      </c>
      <c r="L254" s="23">
        <f t="shared" si="35"/>
        <v>1510.19</v>
      </c>
      <c r="M254" s="21">
        <f t="shared" si="29"/>
        <v>19389.810000000001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</row>
    <row r="255" spans="1:284" s="16" customFormat="1" x14ac:dyDescent="0.25">
      <c r="A255" s="9">
        <v>247</v>
      </c>
      <c r="B255" t="s">
        <v>334</v>
      </c>
      <c r="C255" s="4" t="s">
        <v>280</v>
      </c>
      <c r="D255" t="s">
        <v>52</v>
      </c>
      <c r="E255" s="9" t="s">
        <v>267</v>
      </c>
      <c r="F255" t="s">
        <v>173</v>
      </c>
      <c r="G255" s="21">
        <v>10000</v>
      </c>
      <c r="H255" s="21">
        <f>G255*0.0287</f>
        <v>287</v>
      </c>
      <c r="I255" s="21">
        <v>0</v>
      </c>
      <c r="J255" s="21">
        <f>G255*0.0304</f>
        <v>304</v>
      </c>
      <c r="K255" s="21">
        <v>175</v>
      </c>
      <c r="L255" s="23">
        <f t="shared" si="35"/>
        <v>766</v>
      </c>
      <c r="M255" s="21">
        <f t="shared" si="29"/>
        <v>9234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</row>
    <row r="256" spans="1:284" s="16" customFormat="1" x14ac:dyDescent="0.25">
      <c r="A256" s="9">
        <v>248</v>
      </c>
      <c r="B256" t="s">
        <v>302</v>
      </c>
      <c r="C256" t="s">
        <v>301</v>
      </c>
      <c r="D256" t="s">
        <v>303</v>
      </c>
      <c r="E256" s="9" t="s">
        <v>266</v>
      </c>
      <c r="F256" t="s">
        <v>174</v>
      </c>
      <c r="G256" s="21">
        <v>45000</v>
      </c>
      <c r="H256" s="21">
        <v>1291.5</v>
      </c>
      <c r="I256" s="21">
        <v>1148.33</v>
      </c>
      <c r="J256" s="21">
        <v>1368</v>
      </c>
      <c r="K256" s="21">
        <v>125</v>
      </c>
      <c r="L256" s="23">
        <f t="shared" si="35"/>
        <v>3932.83</v>
      </c>
      <c r="M256" s="21">
        <f t="shared" si="29"/>
        <v>41067.17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</row>
    <row r="257" spans="1:284" s="16" customFormat="1" x14ac:dyDescent="0.25">
      <c r="A257" s="9">
        <v>249</v>
      </c>
      <c r="B257" t="s">
        <v>304</v>
      </c>
      <c r="C257" t="s">
        <v>301</v>
      </c>
      <c r="D257" t="s">
        <v>414</v>
      </c>
      <c r="E257" s="9" t="s">
        <v>266</v>
      </c>
      <c r="F257" t="s">
        <v>174</v>
      </c>
      <c r="G257" s="41">
        <v>32000</v>
      </c>
      <c r="H257" s="23">
        <v>918.4</v>
      </c>
      <c r="I257" s="23">
        <v>0</v>
      </c>
      <c r="J257" s="23">
        <v>972.8</v>
      </c>
      <c r="K257" s="23">
        <v>1890.46</v>
      </c>
      <c r="L257" s="23">
        <f t="shared" si="35"/>
        <v>3781.66</v>
      </c>
      <c r="M257" s="21">
        <f t="shared" si="29"/>
        <v>28218.34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284" s="16" customFormat="1" x14ac:dyDescent="0.25">
      <c r="A258" s="9">
        <v>250</v>
      </c>
      <c r="B258" t="s">
        <v>305</v>
      </c>
      <c r="C258" t="s">
        <v>301</v>
      </c>
      <c r="D258" t="s">
        <v>414</v>
      </c>
      <c r="E258" s="9" t="s">
        <v>267</v>
      </c>
      <c r="F258" t="s">
        <v>173</v>
      </c>
      <c r="G258" s="21">
        <v>31500</v>
      </c>
      <c r="H258" s="21">
        <v>904.05</v>
      </c>
      <c r="I258" s="21">
        <v>0</v>
      </c>
      <c r="J258" s="21">
        <v>957.6</v>
      </c>
      <c r="K258" s="21">
        <v>275</v>
      </c>
      <c r="L258" s="23">
        <f t="shared" si="35"/>
        <v>2136.65</v>
      </c>
      <c r="M258" s="21">
        <f t="shared" si="29"/>
        <v>29363.35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</row>
    <row r="259" spans="1:284" s="16" customFormat="1" x14ac:dyDescent="0.25">
      <c r="A259" s="9">
        <v>251</v>
      </c>
      <c r="B259" t="s">
        <v>306</v>
      </c>
      <c r="C259" t="s">
        <v>301</v>
      </c>
      <c r="D259" t="s">
        <v>422</v>
      </c>
      <c r="E259" s="9" t="s">
        <v>266</v>
      </c>
      <c r="F259" t="s">
        <v>173</v>
      </c>
      <c r="G259" s="21">
        <v>41000</v>
      </c>
      <c r="H259" s="21">
        <v>1176.7</v>
      </c>
      <c r="I259" s="21">
        <v>583.79</v>
      </c>
      <c r="J259" s="21">
        <v>1246.4000000000001</v>
      </c>
      <c r="K259" s="21">
        <v>1320</v>
      </c>
      <c r="L259" s="23">
        <f t="shared" si="35"/>
        <v>4326.8900000000003</v>
      </c>
      <c r="M259" s="21">
        <f t="shared" si="29"/>
        <v>36673.11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</row>
    <row r="260" spans="1:284" s="17" customFormat="1" x14ac:dyDescent="0.25">
      <c r="A260" s="9">
        <v>252</v>
      </c>
      <c r="B260" t="s">
        <v>70</v>
      </c>
      <c r="C260" t="s">
        <v>301</v>
      </c>
      <c r="D260" t="s">
        <v>504</v>
      </c>
      <c r="E260" s="9" t="s">
        <v>267</v>
      </c>
      <c r="F260" t="s">
        <v>174</v>
      </c>
      <c r="G260" s="21">
        <v>60000</v>
      </c>
      <c r="H260" s="21">
        <f>G260*0.0287</f>
        <v>1722</v>
      </c>
      <c r="I260" s="21">
        <v>3486.68</v>
      </c>
      <c r="J260" s="21">
        <f>G260*0.0304</f>
        <v>1824</v>
      </c>
      <c r="K260" s="21">
        <v>175</v>
      </c>
      <c r="L260" s="23">
        <f t="shared" si="35"/>
        <v>7207.68</v>
      </c>
      <c r="M260" s="21">
        <f t="shared" ref="M260:M265" si="47">+G260-L260</f>
        <v>52792.32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  <c r="IY260" s="7"/>
      <c r="IZ260" s="7"/>
      <c r="JA260" s="7"/>
      <c r="JB260" s="7"/>
      <c r="JC260" s="7"/>
      <c r="JD260" s="7"/>
      <c r="JE260" s="7"/>
      <c r="JF260" s="7"/>
      <c r="JG260" s="7"/>
      <c r="JH260" s="7"/>
      <c r="JI260" s="7"/>
      <c r="JJ260" s="7"/>
      <c r="JK260" s="7"/>
      <c r="JL260" s="7"/>
      <c r="JM260" s="7"/>
      <c r="JN260" s="7"/>
      <c r="JO260" s="7"/>
      <c r="JP260" s="7"/>
      <c r="JQ260" s="7"/>
      <c r="JR260" s="7"/>
      <c r="JS260" s="7"/>
      <c r="JT260" s="7"/>
      <c r="JU260" s="7"/>
      <c r="JV260" s="7"/>
      <c r="JW260" s="7"/>
      <c r="JX260" s="7"/>
    </row>
    <row r="261" spans="1:284" s="16" customFormat="1" x14ac:dyDescent="0.25">
      <c r="A261" s="9">
        <v>253</v>
      </c>
      <c r="B261" t="s">
        <v>142</v>
      </c>
      <c r="C261" t="s">
        <v>301</v>
      </c>
      <c r="D261" t="s">
        <v>414</v>
      </c>
      <c r="E261" s="9" t="s">
        <v>267</v>
      </c>
      <c r="F261" t="s">
        <v>173</v>
      </c>
      <c r="G261" s="21">
        <v>40000</v>
      </c>
      <c r="H261" s="21">
        <v>1148</v>
      </c>
      <c r="I261" s="21">
        <v>442.65</v>
      </c>
      <c r="J261" s="21">
        <v>1216</v>
      </c>
      <c r="K261" s="21">
        <v>6249.05</v>
      </c>
      <c r="L261" s="23">
        <f t="shared" si="35"/>
        <v>9055.7000000000007</v>
      </c>
      <c r="M261" s="21">
        <f t="shared" si="47"/>
        <v>30944.3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284" s="13" customFormat="1" x14ac:dyDescent="0.25">
      <c r="A262" s="9">
        <v>254</v>
      </c>
      <c r="B262" t="s">
        <v>226</v>
      </c>
      <c r="C262" t="s">
        <v>68</v>
      </c>
      <c r="D262" s="4" t="s">
        <v>505</v>
      </c>
      <c r="E262" s="9" t="s">
        <v>266</v>
      </c>
      <c r="F262" t="s">
        <v>174</v>
      </c>
      <c r="G262" s="21">
        <v>42000</v>
      </c>
      <c r="H262" s="21">
        <f>G262*0.0287</f>
        <v>1205.4000000000001</v>
      </c>
      <c r="I262" s="21">
        <v>724.92</v>
      </c>
      <c r="J262" s="21">
        <f>G262*0.0304</f>
        <v>1276.8</v>
      </c>
      <c r="K262" s="21">
        <v>25</v>
      </c>
      <c r="L262" s="23">
        <f t="shared" si="35"/>
        <v>3232.12</v>
      </c>
      <c r="M262" s="21">
        <f t="shared" si="47"/>
        <v>38767.879999999997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</row>
    <row r="263" spans="1:284" s="1" customFormat="1" x14ac:dyDescent="0.25">
      <c r="A263" s="9">
        <v>255</v>
      </c>
      <c r="B263" t="s">
        <v>32</v>
      </c>
      <c r="C263" t="s">
        <v>68</v>
      </c>
      <c r="D263" t="s">
        <v>176</v>
      </c>
      <c r="E263" s="9" t="s">
        <v>266</v>
      </c>
      <c r="F263" t="s">
        <v>173</v>
      </c>
      <c r="G263" s="21">
        <v>31500</v>
      </c>
      <c r="H263" s="21">
        <v>904.05</v>
      </c>
      <c r="I263" s="21">
        <v>0</v>
      </c>
      <c r="J263" s="21">
        <v>957.6</v>
      </c>
      <c r="K263" s="21">
        <v>175</v>
      </c>
      <c r="L263" s="23">
        <f t="shared" si="35"/>
        <v>2036.65</v>
      </c>
      <c r="M263" s="21">
        <f t="shared" si="47"/>
        <v>29463.35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284" s="17" customFormat="1" x14ac:dyDescent="0.25">
      <c r="A264" s="9">
        <v>256</v>
      </c>
      <c r="B264" t="s">
        <v>407</v>
      </c>
      <c r="C264" t="s">
        <v>68</v>
      </c>
      <c r="D264" t="s">
        <v>176</v>
      </c>
      <c r="E264" s="9" t="s">
        <v>267</v>
      </c>
      <c r="F264" t="s">
        <v>174</v>
      </c>
      <c r="G264" s="25">
        <v>30000</v>
      </c>
      <c r="H264" s="25">
        <v>861</v>
      </c>
      <c r="I264" s="25">
        <v>0</v>
      </c>
      <c r="J264" s="21">
        <v>912</v>
      </c>
      <c r="K264" s="25">
        <v>25</v>
      </c>
      <c r="L264" s="23">
        <f t="shared" si="35"/>
        <v>1798</v>
      </c>
      <c r="M264" s="21">
        <f t="shared" si="47"/>
        <v>28202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  <c r="IY264" s="7"/>
      <c r="IZ264" s="7"/>
      <c r="JA264" s="7"/>
      <c r="JB264" s="7"/>
      <c r="JC264" s="7"/>
      <c r="JD264" s="7"/>
      <c r="JE264" s="7"/>
      <c r="JF264" s="7"/>
      <c r="JG264" s="7"/>
      <c r="JH264" s="7"/>
      <c r="JI264" s="7"/>
      <c r="JJ264" s="7"/>
      <c r="JK264" s="7"/>
      <c r="JL264" s="7"/>
      <c r="JM264" s="7"/>
      <c r="JN264" s="7"/>
      <c r="JO264" s="7"/>
      <c r="JP264" s="7"/>
      <c r="JQ264" s="7"/>
      <c r="JR264" s="7"/>
      <c r="JS264" s="7"/>
      <c r="JT264" s="7"/>
      <c r="JU264" s="7"/>
      <c r="JV264" s="7"/>
      <c r="JW264" s="7"/>
      <c r="JX264" s="7"/>
    </row>
    <row r="265" spans="1:284" s="13" customFormat="1" x14ac:dyDescent="0.25">
      <c r="A265" s="9">
        <v>257</v>
      </c>
      <c r="B265" t="s">
        <v>69</v>
      </c>
      <c r="C265" t="s">
        <v>310</v>
      </c>
      <c r="D265" t="s">
        <v>341</v>
      </c>
      <c r="E265" s="9" t="s">
        <v>266</v>
      </c>
      <c r="F265" t="s">
        <v>173</v>
      </c>
      <c r="G265" s="21">
        <v>101000</v>
      </c>
      <c r="H265" s="21">
        <v>2898.7</v>
      </c>
      <c r="I265" s="21">
        <v>12340.59</v>
      </c>
      <c r="J265" s="21">
        <v>3070.4</v>
      </c>
      <c r="K265" s="21">
        <v>175</v>
      </c>
      <c r="L265" s="23">
        <f t="shared" si="35"/>
        <v>18484.689999999999</v>
      </c>
      <c r="M265" s="21">
        <f t="shared" si="47"/>
        <v>82515.31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284" s="1" customFormat="1" ht="15.75" x14ac:dyDescent="0.25">
      <c r="A266" s="9"/>
      <c r="B266" s="3" t="s">
        <v>479</v>
      </c>
      <c r="C266" s="3"/>
      <c r="D266" s="3"/>
      <c r="E266" s="10"/>
      <c r="F266" s="3"/>
      <c r="G266" s="43">
        <f t="shared" ref="G266:M266" si="48">SUM(G9:G265)</f>
        <v>13231400</v>
      </c>
      <c r="H266" s="43">
        <f t="shared" si="48"/>
        <v>379741.21</v>
      </c>
      <c r="I266" s="43">
        <f t="shared" si="48"/>
        <v>846498.76</v>
      </c>
      <c r="J266" s="43">
        <f t="shared" si="48"/>
        <v>398861.38</v>
      </c>
      <c r="K266" s="43">
        <f t="shared" si="48"/>
        <v>661936.62</v>
      </c>
      <c r="L266" s="43">
        <f t="shared" si="48"/>
        <v>2287037.9700000002</v>
      </c>
      <c r="M266" s="43">
        <f t="shared" si="48"/>
        <v>10944362.029999999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  <c r="JN266" s="6"/>
      <c r="JO266" s="6"/>
      <c r="JP266" s="6"/>
      <c r="JQ266" s="6"/>
      <c r="JR266" s="6"/>
      <c r="JS266" s="6"/>
      <c r="JT266" s="6"/>
      <c r="JU266" s="6"/>
      <c r="JV266" s="6"/>
      <c r="JW266" s="6"/>
      <c r="JX266" s="6"/>
    </row>
    <row r="267" spans="1:284" s="1" customFormat="1" x14ac:dyDescent="0.25">
      <c r="A267" s="9"/>
      <c r="B267"/>
      <c r="C267" t="s">
        <v>386</v>
      </c>
      <c r="D267" s="9"/>
      <c r="E267"/>
      <c r="F267" s="23"/>
      <c r="G267" s="23"/>
      <c r="H267" s="28"/>
      <c r="I267" s="23"/>
      <c r="J267" s="23"/>
      <c r="K267" s="23"/>
      <c r="L267" s="23"/>
      <c r="M267" s="26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284" x14ac:dyDescent="0.25">
      <c r="A268" s="9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</row>
    <row r="269" spans="1:284" s="2" customFormat="1" x14ac:dyDescent="0.25">
      <c r="A269" s="9"/>
      <c r="B269"/>
      <c r="C269"/>
      <c r="D269"/>
      <c r="E269" s="9"/>
      <c r="F269"/>
      <c r="G269" s="23"/>
      <c r="H269" s="23"/>
      <c r="I269" s="23"/>
      <c r="J269" s="23"/>
      <c r="K269" s="23"/>
      <c r="L269" s="23"/>
      <c r="M269" s="23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  <c r="JN269" s="6"/>
      <c r="JO269" s="6"/>
      <c r="JP269" s="6"/>
      <c r="JQ269" s="6"/>
      <c r="JR269" s="6"/>
      <c r="JS269" s="6"/>
      <c r="JT269" s="6"/>
      <c r="JU269" s="6"/>
      <c r="JV269" s="6"/>
      <c r="JW269" s="6"/>
      <c r="JX269" s="6"/>
    </row>
    <row r="270" spans="1:284" x14ac:dyDescent="0.25">
      <c r="A270" s="9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/>
      <c r="JB270" s="7"/>
      <c r="JC270" s="7"/>
      <c r="JD270" s="7"/>
      <c r="JE270" s="7"/>
      <c r="JF270" s="7"/>
      <c r="JG270" s="7"/>
      <c r="JH270" s="7"/>
      <c r="JI270" s="7"/>
      <c r="JJ270" s="7"/>
      <c r="JK270" s="7"/>
      <c r="JL270" s="7"/>
      <c r="JM270" s="7"/>
      <c r="JN270" s="7"/>
      <c r="JO270" s="7"/>
      <c r="JP270" s="7"/>
      <c r="JQ270" s="7"/>
      <c r="JR270" s="7"/>
      <c r="JS270" s="7"/>
      <c r="JT270" s="7"/>
      <c r="JU270" s="7"/>
      <c r="JV270" s="7"/>
      <c r="JW270" s="7"/>
      <c r="JX270" s="7"/>
    </row>
    <row r="271" spans="1:284" x14ac:dyDescent="0.25">
      <c r="A271" s="9"/>
      <c r="G271" s="28"/>
      <c r="H271" s="28"/>
      <c r="I271" s="28"/>
      <c r="J271" s="28"/>
      <c r="K271" s="30"/>
      <c r="L271" s="28"/>
      <c r="M271" s="28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  <c r="IY271" s="7"/>
      <c r="IZ271" s="7"/>
      <c r="JA271" s="7"/>
      <c r="JB271" s="7"/>
      <c r="JC271" s="7"/>
      <c r="JD271" s="7"/>
      <c r="JE271" s="7"/>
      <c r="JF271" s="7"/>
      <c r="JG271" s="7"/>
      <c r="JH271" s="7"/>
      <c r="JI271" s="7"/>
      <c r="JJ271" s="7"/>
      <c r="JK271" s="7"/>
      <c r="JL271" s="7"/>
      <c r="JM271" s="7"/>
      <c r="JN271" s="7"/>
      <c r="JO271" s="7"/>
      <c r="JP271" s="7"/>
      <c r="JQ271" s="7"/>
      <c r="JR271" s="7"/>
      <c r="JS271" s="7"/>
      <c r="JT271" s="7"/>
      <c r="JU271" s="7"/>
      <c r="JV271" s="7"/>
      <c r="JW271" s="7"/>
      <c r="JX271" s="7"/>
    </row>
    <row r="272" spans="1:284" s="2" customFormat="1" x14ac:dyDescent="0.25">
      <c r="A272" s="9"/>
      <c r="B272"/>
      <c r="C272"/>
      <c r="D272"/>
      <c r="E272" s="9"/>
      <c r="F272"/>
      <c r="G272" s="23"/>
      <c r="H272" s="23"/>
      <c r="I272" s="23"/>
      <c r="J272" s="23"/>
      <c r="K272" s="23"/>
      <c r="L272" s="23"/>
      <c r="M272" s="23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6"/>
    </row>
    <row r="273" spans="1:321" s="2" customFormat="1" x14ac:dyDescent="0.25">
      <c r="A273" s="9"/>
      <c r="B273"/>
      <c r="C273"/>
      <c r="D273"/>
      <c r="E273" s="9"/>
      <c r="F273"/>
      <c r="G273" s="23"/>
      <c r="H273" s="23"/>
      <c r="I273" s="23"/>
      <c r="J273" s="23"/>
      <c r="K273" s="23"/>
      <c r="L273" s="23"/>
      <c r="M273" s="2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</row>
    <row r="274" spans="1:321" s="2" customFormat="1" ht="17.25" x14ac:dyDescent="0.25">
      <c r="A274" s="9"/>
      <c r="B274"/>
      <c r="C274"/>
      <c r="D274"/>
      <c r="E274" s="9"/>
      <c r="F274"/>
      <c r="G274" s="23"/>
      <c r="H274" s="23"/>
      <c r="I274" s="23"/>
      <c r="J274" s="28"/>
      <c r="K274" s="29"/>
      <c r="L274" s="23"/>
      <c r="M274" s="23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  <c r="JN274" s="6"/>
      <c r="JO274" s="6"/>
      <c r="JP274" s="6"/>
      <c r="JQ274" s="6"/>
      <c r="JR274" s="6"/>
      <c r="JS274" s="6"/>
      <c r="JT274" s="6"/>
      <c r="JU274" s="6"/>
      <c r="JV274" s="6"/>
      <c r="JW274" s="6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</row>
    <row r="275" spans="1:321" s="8" customFormat="1" x14ac:dyDescent="0.25">
      <c r="A275" s="9"/>
      <c r="B275"/>
      <c r="C275"/>
      <c r="D275" s="9"/>
      <c r="E275"/>
      <c r="F275" s="23"/>
      <c r="G275" s="23"/>
      <c r="H275" s="23"/>
      <c r="I275" s="23"/>
      <c r="J275" s="23"/>
      <c r="K275" s="23"/>
      <c r="L275" s="23"/>
      <c r="M275" s="23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</row>
    <row r="276" spans="1:321" x14ac:dyDescent="0.25">
      <c r="A276" s="9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</row>
    <row r="277" spans="1:321" x14ac:dyDescent="0.25">
      <c r="A277" s="9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</row>
    <row r="278" spans="1:321" s="19" customFormat="1" x14ac:dyDescent="0.25">
      <c r="A278" s="9"/>
      <c r="B278"/>
      <c r="C278"/>
      <c r="D278"/>
      <c r="E278" s="9"/>
      <c r="F278"/>
      <c r="G278" s="23"/>
      <c r="H278" s="23"/>
      <c r="I278" s="23"/>
      <c r="J278" s="23"/>
      <c r="K278" s="23"/>
      <c r="L278" s="23"/>
      <c r="M278" s="23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  <c r="IW278" s="24"/>
      <c r="IX278" s="24"/>
      <c r="IY278" s="24"/>
      <c r="IZ278" s="24"/>
      <c r="JA278" s="24"/>
      <c r="JB278" s="24"/>
      <c r="JC278" s="24"/>
      <c r="JD278" s="24"/>
      <c r="JE278" s="24"/>
      <c r="JF278" s="24"/>
      <c r="JG278" s="24"/>
      <c r="JH278" s="24"/>
      <c r="JI278" s="24"/>
      <c r="JJ278" s="24"/>
      <c r="JK278" s="24"/>
      <c r="JL278" s="24"/>
      <c r="JM278" s="24"/>
      <c r="JN278" s="24"/>
      <c r="JO278" s="24"/>
      <c r="JP278" s="24"/>
      <c r="JQ278" s="24"/>
      <c r="JR278" s="24"/>
      <c r="JS278" s="24"/>
      <c r="JT278" s="24"/>
      <c r="JU278" s="24"/>
      <c r="JV278" s="24"/>
      <c r="JW278" s="24"/>
      <c r="JX278" s="20"/>
      <c r="JY278" s="20"/>
      <c r="JZ278" s="20"/>
      <c r="KA278" s="20"/>
      <c r="KB278" s="20"/>
      <c r="KC278" s="20"/>
      <c r="KD278" s="20"/>
      <c r="KE278" s="20"/>
      <c r="KF278" s="20"/>
      <c r="KG278" s="20"/>
      <c r="KH278" s="20"/>
      <c r="KI278" s="20"/>
      <c r="KJ278" s="20"/>
      <c r="KK278" s="20"/>
      <c r="KL278" s="20"/>
      <c r="KM278" s="20"/>
      <c r="KN278" s="20"/>
      <c r="KO278" s="20"/>
      <c r="KP278" s="20"/>
      <c r="KQ278" s="20"/>
      <c r="KR278" s="20"/>
      <c r="KS278" s="20"/>
      <c r="KT278" s="20"/>
      <c r="KU278" s="20"/>
      <c r="KV278" s="20"/>
      <c r="KW278" s="20"/>
      <c r="KX278" s="20"/>
      <c r="KY278" s="20"/>
      <c r="KZ278" s="20"/>
      <c r="LA278" s="20"/>
      <c r="LB278" s="20"/>
      <c r="LC278" s="20"/>
      <c r="LD278" s="20"/>
      <c r="LE278" s="20"/>
      <c r="LF278" s="20"/>
      <c r="LG278" s="20"/>
      <c r="LH278" s="20"/>
      <c r="LI278" s="20"/>
    </row>
    <row r="279" spans="1:321" x14ac:dyDescent="0.25">
      <c r="A279" s="9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/>
      <c r="JB279" s="7"/>
      <c r="JC279" s="7"/>
      <c r="JD279" s="7"/>
      <c r="JE279" s="7"/>
      <c r="JF279" s="7"/>
      <c r="JG279" s="7"/>
      <c r="JH279" s="7"/>
      <c r="JI279" s="7"/>
      <c r="JJ279" s="7"/>
      <c r="JK279" s="7"/>
      <c r="JL279" s="7"/>
      <c r="JM279" s="7"/>
      <c r="JN279" s="7"/>
      <c r="JO279" s="7"/>
      <c r="JP279" s="7"/>
      <c r="JQ279" s="7"/>
      <c r="JR279" s="7"/>
      <c r="JS279" s="7"/>
      <c r="JT279" s="7"/>
      <c r="JU279" s="7"/>
      <c r="JV279" s="7"/>
      <c r="JW279" s="7"/>
    </row>
    <row r="280" spans="1:321" x14ac:dyDescent="0.25">
      <c r="A280" s="9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  <c r="IY280" s="7"/>
      <c r="IZ280" s="7"/>
      <c r="JA280" s="7"/>
      <c r="JB280" s="7"/>
      <c r="JC280" s="7"/>
      <c r="JD280" s="7"/>
      <c r="JE280" s="7"/>
      <c r="JF280" s="7"/>
      <c r="JG280" s="7"/>
      <c r="JH280" s="7"/>
      <c r="JI280" s="7"/>
      <c r="JJ280" s="7"/>
      <c r="JK280" s="7"/>
      <c r="JL280" s="7"/>
      <c r="JM280" s="7"/>
      <c r="JN280" s="7"/>
      <c r="JO280" s="7"/>
      <c r="JP280" s="7"/>
      <c r="JQ280" s="7"/>
      <c r="JR280" s="7"/>
      <c r="JS280" s="7"/>
      <c r="JT280" s="7"/>
      <c r="JU280" s="7"/>
      <c r="JV280" s="7"/>
      <c r="JW280" s="7"/>
    </row>
    <row r="281" spans="1:321" x14ac:dyDescent="0.25"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/>
      <c r="JB281" s="7"/>
      <c r="JC281" s="7"/>
      <c r="JD281" s="7"/>
      <c r="JE281" s="7"/>
      <c r="JF281" s="7"/>
      <c r="JG281" s="7"/>
      <c r="JH281" s="7"/>
      <c r="JI281" s="7"/>
      <c r="JJ281" s="7"/>
      <c r="JK281" s="7"/>
      <c r="JL281" s="7"/>
      <c r="JM281" s="7"/>
      <c r="JN281" s="7"/>
      <c r="JO281" s="7"/>
      <c r="JP281" s="7"/>
      <c r="JQ281" s="7"/>
      <c r="JR281" s="7"/>
      <c r="JS281" s="7"/>
      <c r="JT281" s="7"/>
      <c r="JU281" s="7"/>
      <c r="JV281" s="7"/>
      <c r="JW281" s="7"/>
    </row>
    <row r="282" spans="1:321" s="1" customFormat="1" ht="15" customHeight="1" x14ac:dyDescent="0.25">
      <c r="A282" s="9"/>
      <c r="B282"/>
      <c r="C282"/>
      <c r="D282"/>
      <c r="E282" s="9"/>
      <c r="F282"/>
      <c r="G282" s="23"/>
      <c r="H282" s="23"/>
      <c r="I282" s="23"/>
      <c r="J282" s="23"/>
      <c r="K282" s="23"/>
      <c r="L282" s="23"/>
      <c r="M282" s="2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  <c r="JI282" s="6"/>
      <c r="JJ282" s="6"/>
      <c r="JK282" s="6"/>
      <c r="JL282" s="6"/>
      <c r="JM282" s="6"/>
      <c r="JN282" s="6"/>
      <c r="JO282" s="6"/>
      <c r="JP282" s="6"/>
      <c r="JQ282" s="6"/>
      <c r="JR282" s="6"/>
      <c r="JS282" s="6"/>
      <c r="JT282" s="6"/>
      <c r="JU282" s="6"/>
      <c r="JV282" s="6"/>
      <c r="JW282" s="6"/>
    </row>
    <row r="283" spans="1:321" s="1" customFormat="1" x14ac:dyDescent="0.25">
      <c r="A283"/>
      <c r="B283"/>
      <c r="C283"/>
      <c r="D283"/>
      <c r="E283" s="9"/>
      <c r="F283"/>
      <c r="G283" s="23"/>
      <c r="H283" s="23"/>
      <c r="I283" s="23"/>
      <c r="J283" s="23"/>
      <c r="K283" s="23"/>
      <c r="L283" s="23"/>
      <c r="M283" s="2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  <c r="JI283" s="6"/>
      <c r="JJ283" s="6"/>
      <c r="JK283" s="6"/>
      <c r="JL283" s="6"/>
      <c r="JM283" s="6"/>
      <c r="JN283" s="6"/>
      <c r="JO283" s="6"/>
      <c r="JP283" s="6"/>
      <c r="JQ283" s="6"/>
      <c r="JR283" s="6"/>
      <c r="JS283" s="6"/>
      <c r="JT283" s="6"/>
      <c r="JU283" s="6"/>
      <c r="JV283" s="6"/>
      <c r="JW283" s="6"/>
      <c r="JX283" s="6"/>
    </row>
    <row r="284" spans="1:321" s="7" customFormat="1" x14ac:dyDescent="0.25">
      <c r="A284"/>
      <c r="B284"/>
      <c r="C284"/>
      <c r="D284"/>
      <c r="E284" s="9"/>
      <c r="F284"/>
      <c r="G284" s="23"/>
      <c r="H284" s="23"/>
      <c r="I284" s="23"/>
      <c r="J284" s="23"/>
      <c r="K284" s="23"/>
      <c r="L284" s="23"/>
      <c r="M284" s="23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</row>
    <row r="285" spans="1:321" x14ac:dyDescent="0.25"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/>
      <c r="JB285" s="7"/>
      <c r="JC285" s="7"/>
      <c r="JD285" s="7"/>
      <c r="JE285" s="7"/>
      <c r="JF285" s="7"/>
      <c r="JG285" s="7"/>
      <c r="JH285" s="7"/>
      <c r="JI285" s="7"/>
      <c r="JJ285" s="7"/>
      <c r="JK285" s="7"/>
      <c r="JL285" s="7"/>
      <c r="JM285" s="7"/>
      <c r="JN285" s="7"/>
      <c r="JO285" s="7"/>
      <c r="JP285" s="7"/>
      <c r="JQ285" s="7"/>
      <c r="JR285" s="7"/>
      <c r="JS285" s="7"/>
      <c r="JT285" s="7"/>
      <c r="JU285" s="7"/>
      <c r="JV285" s="7"/>
      <c r="JW285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25" right="0.25" top="0.75" bottom="0.75" header="0.3" footer="0.3"/>
  <pageSetup paperSize="5" scale="4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Text Document</vt:lpstr>
      <vt:lpstr>'New Text Document'!Print_Area</vt:lpstr>
      <vt:lpstr>'New Text Document'!Print_Titles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2024-02-16T13:34:15Z</cp:lastPrinted>
  <dcterms:created xsi:type="dcterms:W3CDTF">2017-02-23T14:23:40Z</dcterms:created>
  <dcterms:modified xsi:type="dcterms:W3CDTF">2024-02-16T13:39:26Z</dcterms:modified>
</cp:coreProperties>
</file>