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RESUPUESTO\ASIGNACION Y EJECUCION PRESUPUESTARIA 2017-2023\EJECUCION PRESUPUESTARIA 2023\PRESENTACION EN EL PORTAL EN EXCEL\"/>
    </mc:Choice>
  </mc:AlternateContent>
  <bookViews>
    <workbookView xWindow="0" yWindow="0" windowWidth="8970" windowHeight="9690"/>
  </bookViews>
  <sheets>
    <sheet name="Plantilla Ejecucion Agosto 2023" sheetId="8" r:id="rId1"/>
    <sheet name="Hoja1" sheetId="9" r:id="rId2"/>
  </sheets>
  <definedNames>
    <definedName name="_xlnm.Print_Area" localSheetId="0">'Plantilla Ejecucion Agosto 2023'!$B$1:$R$102</definedName>
    <definedName name="_xlnm.Print_Titles" localSheetId="0">'Plantilla Ejecucion Agosto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H75" i="8" l="1"/>
  <c r="G75" i="8"/>
  <c r="D88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N75" i="8"/>
  <c r="D75" i="8"/>
  <c r="E75" i="8" s="1"/>
  <c r="M75" i="8"/>
  <c r="E88" i="8" l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N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<sst xmlns="http://schemas.openxmlformats.org/spreadsheetml/2006/main" count="104" uniqueCount="103">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</sst>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4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161451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3057526</xdr:colOff>
      <xdr:row>97</xdr:row>
      <xdr:rowOff>180975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0675" y="319278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91</xdr:row>
      <xdr:rowOff>9525</xdr:rowOff>
    </xdr:from>
    <xdr:to>
      <xdr:col>5</xdr:col>
      <xdr:colOff>942975</xdr:colOff>
      <xdr:row>97</xdr:row>
      <xdr:rowOff>34887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86600" y="31727775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90</xdr:row>
      <xdr:rowOff>57150</xdr:rowOff>
    </xdr:from>
    <xdr:to>
      <xdr:col>10</xdr:col>
      <xdr:colOff>790575</xdr:colOff>
      <xdr:row>97</xdr:row>
      <xdr:rowOff>88047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2954000" y="31575375"/>
          <a:ext cx="1838325" cy="1431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465BF3C-E2BF-4D68-949A-69DDF2DD0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A77B612-BC02-42B7-A6F3-25706A0EC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6072167-790B-4078-8988-D49D21C9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666750</xdr:colOff>
      <xdr:row>17</xdr:row>
      <xdr:rowOff>28575</xdr:rowOff>
    </xdr:from>
    <xdr:to>
      <xdr:col>15</xdr:col>
      <xdr:colOff>219075</xdr:colOff>
      <xdr:row>24</xdr:row>
      <xdr:rowOff>126147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10750" y="3267075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7"/>
  <sheetViews>
    <sheetView showGridLines="0" tabSelected="1" showWhiteSpace="0" view="pageBreakPreview" topLeftCell="A74" zoomScaleNormal="100" zoomScaleSheetLayoutView="100" workbookViewId="0">
      <selection activeCell="G97" sqref="G9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8554687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16.85546875" style="5" customWidth="1"/>
    <col min="11" max="11" width="16.140625" style="5" customWidth="1"/>
    <col min="12" max="12" width="15.42578125" style="5" customWidth="1"/>
    <col min="13" max="13" width="16.7109375" style="5" customWidth="1"/>
    <col min="14" max="14" width="14.5703125" style="5" hidden="1" customWidth="1"/>
    <col min="15" max="15" width="11.140625" style="5" hidden="1" customWidth="1"/>
    <col min="16" max="16" width="14" style="5" hidden="1" customWidth="1"/>
    <col min="17" max="17" width="10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59"/>
    </row>
    <row r="2" spans="1:29" ht="18.75" customHeight="1" x14ac:dyDescent="0.25">
      <c r="B2" s="70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9"/>
    </row>
    <row r="3" spans="1:29" ht="18.75" customHeight="1" x14ac:dyDescent="0.25">
      <c r="B3" s="70">
        <v>2023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9" ht="18.75" x14ac:dyDescent="0.25"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9"/>
    </row>
    <row r="5" spans="1:29" ht="15.75" customHeight="1" x14ac:dyDescent="0.3"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74" t="s">
        <v>0</v>
      </c>
      <c r="C7" s="76" t="s">
        <v>96</v>
      </c>
      <c r="D7" s="72" t="s">
        <v>97</v>
      </c>
      <c r="E7" s="72" t="s">
        <v>100</v>
      </c>
      <c r="F7" s="78" t="s">
        <v>98</v>
      </c>
      <c r="G7" s="79"/>
      <c r="H7" s="79"/>
      <c r="I7" s="80"/>
      <c r="J7" s="79"/>
      <c r="K7" s="79"/>
      <c r="L7" s="79"/>
      <c r="M7" s="79"/>
      <c r="N7" s="79"/>
      <c r="O7" s="79"/>
      <c r="P7" s="79"/>
      <c r="Q7" s="50"/>
      <c r="R7" s="68" t="s">
        <v>101</v>
      </c>
    </row>
    <row r="8" spans="1:29" ht="24.75" customHeight="1" thickBot="1" x14ac:dyDescent="0.3">
      <c r="A8" s="6"/>
      <c r="B8" s="75"/>
      <c r="C8" s="77"/>
      <c r="D8" s="73"/>
      <c r="E8" s="73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9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10124634.870000001</v>
      </c>
      <c r="E10" s="47">
        <f>+C10+D10</f>
        <v>522483253.87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42062987.340000004</v>
      </c>
      <c r="K10" s="26">
        <f t="shared" si="0"/>
        <v>42989475.789999999</v>
      </c>
      <c r="L10" s="26">
        <f t="shared" si="0"/>
        <v>46236540.039999999</v>
      </c>
      <c r="M10" s="26">
        <f t="shared" si="0"/>
        <v>32335494.43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295928839.08999997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17008718.109999999</v>
      </c>
      <c r="E11" s="21">
        <f>+C11+D11</f>
        <v>433909464.11000001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37415667.5</v>
      </c>
      <c r="K11" s="21">
        <v>33761888.93</v>
      </c>
      <c r="L11" s="21">
        <v>42214749.060000002</v>
      </c>
      <c r="M11" s="21">
        <v>27524987.039999999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256110438.64000002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-4494860.13</v>
      </c>
      <c r="E12" s="21">
        <f t="shared" ref="E12:E15" si="3">+C12+D12</f>
        <v>34768621.869999997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590000</v>
      </c>
      <c r="K12" s="21">
        <v>5213088.8499999996</v>
      </c>
      <c r="L12" s="21">
        <v>290000</v>
      </c>
      <c r="M12" s="21">
        <v>995415.6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8131504.4499999993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-2389223.11</v>
      </c>
      <c r="E15" s="21">
        <f t="shared" si="3"/>
        <v>53805167.890000001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4057319.84</v>
      </c>
      <c r="K15" s="21">
        <v>4014498.01</v>
      </c>
      <c r="L15" s="21">
        <v>3731790.98</v>
      </c>
      <c r="M15" s="21">
        <v>3815091.79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31686895.999999996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122021083.41999999</v>
      </c>
      <c r="E16" s="47">
        <f>+C16+D16</f>
        <v>301351398.41999996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21698545.109999999</v>
      </c>
      <c r="K16" s="26">
        <f t="shared" si="5"/>
        <v>22143411.579999998</v>
      </c>
      <c r="L16" s="26">
        <f t="shared" si="5"/>
        <v>7054065.21</v>
      </c>
      <c r="M16" s="26">
        <f t="shared" si="5"/>
        <v>4970198.3100000005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113438985.91999999</v>
      </c>
    </row>
    <row r="17" spans="1:25" ht="28.9" customHeight="1" x14ac:dyDescent="0.25">
      <c r="A17" s="6"/>
      <c r="B17" s="10" t="s">
        <v>7</v>
      </c>
      <c r="C17" s="21">
        <v>66819000</v>
      </c>
      <c r="D17" s="44">
        <v>16448851.939999999</v>
      </c>
      <c r="E17" s="21">
        <f>+C17+D17</f>
        <v>83267851.939999998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1747052.64</v>
      </c>
      <c r="K17" s="21">
        <v>8373488.9699999997</v>
      </c>
      <c r="L17" s="21">
        <v>1956673.55</v>
      </c>
      <c r="M17" s="21">
        <v>485599.27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65185655.379999995</v>
      </c>
    </row>
    <row r="18" spans="1:25" ht="30.75" customHeight="1" x14ac:dyDescent="0.25">
      <c r="A18" s="6"/>
      <c r="B18" s="10" t="s">
        <v>8</v>
      </c>
      <c r="C18" s="21">
        <v>19350000</v>
      </c>
      <c r="D18" s="21">
        <v>-2241000</v>
      </c>
      <c r="E18" s="21">
        <f t="shared" ref="E18:E25" si="7">+C18+D18</f>
        <v>17109000</v>
      </c>
      <c r="F18" s="21">
        <v>0</v>
      </c>
      <c r="G18" s="21">
        <v>0</v>
      </c>
      <c r="H18" s="21">
        <v>4425</v>
      </c>
      <c r="I18" s="21">
        <v>61596</v>
      </c>
      <c r="J18" s="21">
        <v>179555.88</v>
      </c>
      <c r="K18" s="21">
        <v>123900</v>
      </c>
      <c r="L18" s="21">
        <v>0</v>
      </c>
      <c r="M18" s="21">
        <v>14750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384226.88</v>
      </c>
    </row>
    <row r="19" spans="1:25" ht="32.25" customHeight="1" x14ac:dyDescent="0.25">
      <c r="A19" s="6"/>
      <c r="B19" s="10" t="s">
        <v>9</v>
      </c>
      <c r="C19" s="21">
        <v>25128400</v>
      </c>
      <c r="D19" s="21">
        <v>84354750</v>
      </c>
      <c r="E19" s="21">
        <f t="shared" si="7"/>
        <v>109483150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18128900</v>
      </c>
      <c r="K19" s="21">
        <v>4072400</v>
      </c>
      <c r="L19" s="21">
        <v>1021000</v>
      </c>
      <c r="M19" s="21">
        <v>1830200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26419877.760000002</v>
      </c>
    </row>
    <row r="20" spans="1:25" ht="27.75" customHeight="1" x14ac:dyDescent="0.25">
      <c r="A20" s="6"/>
      <c r="B20" s="10" t="s">
        <v>10</v>
      </c>
      <c r="C20" s="21">
        <v>6079815</v>
      </c>
      <c r="D20" s="21">
        <v>7662067</v>
      </c>
      <c r="E20" s="21">
        <f t="shared" si="7"/>
        <v>13741882</v>
      </c>
      <c r="F20" s="21">
        <v>0</v>
      </c>
      <c r="G20" s="21">
        <v>168100</v>
      </c>
      <c r="H20" s="21">
        <v>94000</v>
      </c>
      <c r="I20" s="21">
        <v>79400</v>
      </c>
      <c r="J20" s="21">
        <v>3200</v>
      </c>
      <c r="K20" s="21">
        <v>0</v>
      </c>
      <c r="L20" s="21">
        <v>0</v>
      </c>
      <c r="M20" s="21">
        <v>8000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352700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17207500.600000001</v>
      </c>
      <c r="E21" s="21">
        <f t="shared" si="7"/>
        <v>32819600.600000001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150800</v>
      </c>
      <c r="K21" s="21">
        <v>8530746.7300000004</v>
      </c>
      <c r="L21" s="21">
        <v>734213.33</v>
      </c>
      <c r="M21" s="21">
        <v>585799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10640759.060000001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439000</v>
      </c>
      <c r="E22" s="21">
        <f t="shared" si="7"/>
        <v>4819000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217848.4</v>
      </c>
      <c r="K22" s="21">
        <v>221756.5</v>
      </c>
      <c r="L22" s="21">
        <v>2091591.66</v>
      </c>
      <c r="M22" s="21">
        <v>238177.81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3613645.08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565000</v>
      </c>
      <c r="E23" s="21">
        <f t="shared" si="7"/>
        <v>3525000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408169.68</v>
      </c>
      <c r="K23" s="21">
        <v>238057.31</v>
      </c>
      <c r="L23" s="21">
        <v>432684.57</v>
      </c>
      <c r="M23" s="21">
        <v>108335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1569604.81</v>
      </c>
    </row>
    <row r="24" spans="1:25" ht="46.5" customHeight="1" x14ac:dyDescent="0.25">
      <c r="A24" s="6"/>
      <c r="B24" s="10" t="s">
        <v>14</v>
      </c>
      <c r="C24" s="44">
        <v>35924000</v>
      </c>
      <c r="D24" s="21">
        <v>-5436320</v>
      </c>
      <c r="E24" s="21">
        <f t="shared" si="7"/>
        <v>30487680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603597.55000000005</v>
      </c>
      <c r="K24" s="21">
        <v>170928.95</v>
      </c>
      <c r="L24" s="21">
        <v>708964.5</v>
      </c>
      <c r="M24" s="21">
        <v>1045570.03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3487279.0300000003</v>
      </c>
    </row>
    <row r="25" spans="1:25" ht="42" customHeight="1" x14ac:dyDescent="0.25">
      <c r="A25" s="6"/>
      <c r="B25" s="10" t="s">
        <v>93</v>
      </c>
      <c r="C25" s="44">
        <v>3077000</v>
      </c>
      <c r="D25" s="21">
        <v>3021233.88</v>
      </c>
      <c r="E25" s="21">
        <f t="shared" si="7"/>
        <v>6098233.8799999999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259420.96</v>
      </c>
      <c r="K25" s="21">
        <v>412133.12</v>
      </c>
      <c r="L25" s="21">
        <v>108937.60000000001</v>
      </c>
      <c r="M25" s="21">
        <v>653767.19999999995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1785237.92</v>
      </c>
    </row>
    <row r="26" spans="1:25" ht="15.75" x14ac:dyDescent="0.25">
      <c r="A26" s="6"/>
      <c r="B26" s="19" t="s">
        <v>15</v>
      </c>
      <c r="C26" s="47">
        <f>+SUM(C27:C35)</f>
        <v>19717352</v>
      </c>
      <c r="D26" s="47">
        <f>SUM(D27:D35)</f>
        <v>11979986.66</v>
      </c>
      <c r="E26" s="47">
        <f>+C26+D26</f>
        <v>31697338.66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1123584.56</v>
      </c>
      <c r="K26" s="26">
        <f t="shared" si="9"/>
        <v>1730929.3399999999</v>
      </c>
      <c r="L26" s="26">
        <f t="shared" si="9"/>
        <v>1352409.91</v>
      </c>
      <c r="M26" s="26">
        <f t="shared" si="9"/>
        <v>520350.11000000004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6992221.3900000006</v>
      </c>
    </row>
    <row r="27" spans="1:25" ht="15.75" x14ac:dyDescent="0.25">
      <c r="A27" s="6"/>
      <c r="B27" s="10" t="s">
        <v>16</v>
      </c>
      <c r="C27" s="44">
        <v>751280</v>
      </c>
      <c r="D27" s="21">
        <v>138000</v>
      </c>
      <c r="E27" s="21">
        <f>+C27+D27</f>
        <v>889280</v>
      </c>
      <c r="F27" s="21">
        <v>0</v>
      </c>
      <c r="G27" s="21">
        <v>20280</v>
      </c>
      <c r="H27" s="21">
        <v>29654.34</v>
      </c>
      <c r="I27" s="21">
        <v>33676</v>
      </c>
      <c r="J27" s="21">
        <v>19050.02</v>
      </c>
      <c r="K27" s="21">
        <v>94452.33</v>
      </c>
      <c r="L27" s="21">
        <v>22594.240000000002</v>
      </c>
      <c r="M27" s="21">
        <v>118570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338276.93</v>
      </c>
    </row>
    <row r="28" spans="1:25" ht="15.75" x14ac:dyDescent="0.25">
      <c r="A28" s="6"/>
      <c r="B28" s="10" t="s">
        <v>17</v>
      </c>
      <c r="C28" s="44">
        <v>1833000</v>
      </c>
      <c r="D28" s="21">
        <v>13379.13</v>
      </c>
      <c r="E28" s="21">
        <f t="shared" ref="E28:E35" si="11">+C28+D28</f>
        <v>1846379.13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610414</v>
      </c>
      <c r="K28" s="21">
        <v>37559.4</v>
      </c>
      <c r="L28" s="21">
        <v>0</v>
      </c>
      <c r="M28" s="21">
        <v>145432.64000000001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866522.97000000009</v>
      </c>
    </row>
    <row r="29" spans="1:25" ht="30.75" customHeight="1" x14ac:dyDescent="0.25">
      <c r="A29" s="6"/>
      <c r="B29" s="10" t="s">
        <v>18</v>
      </c>
      <c r="C29" s="44">
        <v>1328080</v>
      </c>
      <c r="D29" s="21">
        <v>-405531.04</v>
      </c>
      <c r="E29" s="21">
        <f t="shared" si="11"/>
        <v>922548.96</v>
      </c>
      <c r="F29" s="21">
        <v>0</v>
      </c>
      <c r="G29" s="21">
        <v>6900</v>
      </c>
      <c r="H29" s="21">
        <v>950.02</v>
      </c>
      <c r="I29" s="21">
        <v>70030.64</v>
      </c>
      <c r="J29" s="21">
        <v>116732.96</v>
      </c>
      <c r="K29" s="21">
        <v>50327</v>
      </c>
      <c r="L29" s="21">
        <v>96288</v>
      </c>
      <c r="M29" s="21">
        <v>62070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403298.62</v>
      </c>
      <c r="Y29" s="2"/>
    </row>
    <row r="30" spans="1:25" ht="27.75" customHeight="1" x14ac:dyDescent="0.25">
      <c r="A30" s="6"/>
      <c r="B30" s="10" t="s">
        <v>19</v>
      </c>
      <c r="C30" s="44">
        <v>115000</v>
      </c>
      <c r="D30" s="21">
        <v>-28840</v>
      </c>
      <c r="E30" s="21">
        <f t="shared" si="11"/>
        <v>86160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21524.959999999999</v>
      </c>
      <c r="N30" s="21">
        <v>0</v>
      </c>
      <c r="O30" s="21"/>
      <c r="P30" s="21">
        <v>0</v>
      </c>
      <c r="Q30" s="21">
        <v>0</v>
      </c>
      <c r="R30" s="21">
        <f t="shared" si="2"/>
        <v>66068.959999999992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-75000</v>
      </c>
      <c r="E31" s="21">
        <f t="shared" si="11"/>
        <v>100000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21000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21000</v>
      </c>
    </row>
    <row r="32" spans="1:25" ht="31.5" x14ac:dyDescent="0.25">
      <c r="A32" s="6"/>
      <c r="B32" s="10" t="s">
        <v>71</v>
      </c>
      <c r="C32" s="44">
        <v>46000</v>
      </c>
      <c r="D32" s="21">
        <v>158000</v>
      </c>
      <c r="E32" s="21">
        <f t="shared" si="11"/>
        <v>204000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27875.94</v>
      </c>
      <c r="L32" s="21">
        <v>3717</v>
      </c>
      <c r="M32" s="21">
        <v>0</v>
      </c>
      <c r="N32" s="21">
        <v>0</v>
      </c>
      <c r="O32" s="21">
        <v>0</v>
      </c>
      <c r="P32" s="21"/>
      <c r="Q32" s="21">
        <v>0</v>
      </c>
      <c r="R32" s="21">
        <f t="shared" si="2"/>
        <v>60177.259999999995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6077602.4000000004</v>
      </c>
      <c r="E33" s="21">
        <f t="shared" si="11"/>
        <v>14248562.4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1295192.3</v>
      </c>
      <c r="L33" s="21">
        <v>775932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3470620.3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6102376.1699999999</v>
      </c>
      <c r="E35" s="21">
        <f t="shared" si="11"/>
        <v>13400408.17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377387.58</v>
      </c>
      <c r="K35" s="21">
        <v>225522.37</v>
      </c>
      <c r="L35" s="21">
        <v>453878.67</v>
      </c>
      <c r="M35" s="21">
        <v>151752.51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1766256.3499999999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610000</v>
      </c>
      <c r="E36" s="47">
        <f>+C36+D36</f>
        <v>1610000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179005</v>
      </c>
      <c r="L36" s="26">
        <f t="shared" si="12"/>
        <v>0</v>
      </c>
      <c r="M36" s="26">
        <f t="shared" si="12"/>
        <v>866226.81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1116006.81</v>
      </c>
    </row>
    <row r="37" spans="1:18" ht="31.5" x14ac:dyDescent="0.25">
      <c r="A37" s="6"/>
      <c r="B37" s="10" t="s">
        <v>74</v>
      </c>
      <c r="C37" s="21">
        <v>1000000</v>
      </c>
      <c r="D37" s="21">
        <v>-250000</v>
      </c>
      <c r="E37" s="21">
        <f>+C37+D37</f>
        <v>750000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179005</v>
      </c>
      <c r="L37" s="21">
        <v>0</v>
      </c>
      <c r="M37" s="21">
        <v>9000</v>
      </c>
      <c r="N37" s="21">
        <v>0</v>
      </c>
      <c r="O37" s="21"/>
      <c r="P37" s="21">
        <v>0</v>
      </c>
      <c r="Q37" s="21">
        <v>0</v>
      </c>
      <c r="R37" s="21">
        <f t="shared" si="2"/>
        <v>258780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860000</v>
      </c>
      <c r="E42" s="21">
        <f t="shared" si="14"/>
        <v>860000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857226.81</v>
      </c>
      <c r="N42" s="21">
        <v>0</v>
      </c>
      <c r="O42" s="21"/>
      <c r="P42" s="21"/>
      <c r="Q42" s="21">
        <v>0</v>
      </c>
      <c r="R42" s="21">
        <f t="shared" si="2"/>
        <v>857226.81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-6799013</v>
      </c>
      <c r="E52" s="55">
        <f>+C52+D52</f>
        <v>3494487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212223</v>
      </c>
      <c r="K52" s="26">
        <f t="shared" si="17"/>
        <v>103545</v>
      </c>
      <c r="L52" s="26">
        <f t="shared" si="17"/>
        <v>0</v>
      </c>
      <c r="M52" s="26">
        <f t="shared" si="17"/>
        <v>469672.27999999997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785440.28</v>
      </c>
    </row>
    <row r="53" spans="1:18" ht="15.75" x14ac:dyDescent="0.25">
      <c r="A53" s="6"/>
      <c r="B53" s="10" t="s">
        <v>24</v>
      </c>
      <c r="C53" s="21">
        <v>8810000</v>
      </c>
      <c r="D53" s="21">
        <v>-7304736</v>
      </c>
      <c r="E53" s="21">
        <f>+C53+D53</f>
        <v>1505264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103545</v>
      </c>
      <c r="L53" s="21">
        <v>0</v>
      </c>
      <c r="M53" s="21">
        <v>59172.3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162717.29999999999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270000</v>
      </c>
      <c r="E54" s="21">
        <f t="shared" ref="E54:E61" si="19">+C54+D54</f>
        <v>670000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4000</v>
      </c>
      <c r="E55" s="21">
        <f t="shared" si="19"/>
        <v>4000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212223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212223</v>
      </c>
    </row>
    <row r="57" spans="1:18" ht="31.5" x14ac:dyDescent="0.25">
      <c r="A57" s="6"/>
      <c r="B57" s="10" t="s">
        <v>27</v>
      </c>
      <c r="C57" s="21">
        <v>800000</v>
      </c>
      <c r="D57" s="21">
        <v>3000</v>
      </c>
      <c r="E57" s="21">
        <f t="shared" si="19"/>
        <v>803000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410499.98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410499.98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300000</v>
      </c>
      <c r="E58" s="21">
        <f t="shared" si="19"/>
        <v>300000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3536050.61</v>
      </c>
      <c r="L62" s="26">
        <f>SUM(L63:L66)</f>
        <v>-181529.06</v>
      </c>
      <c r="M62" s="26"/>
      <c r="N62" s="26"/>
      <c r="O62" s="26"/>
      <c r="P62" s="26">
        <f t="shared" ref="P62:Q62" si="21">SUM(P63:P71)</f>
        <v>0</v>
      </c>
      <c r="Q62" s="26">
        <f t="shared" si="21"/>
        <v>0</v>
      </c>
      <c r="R62" s="26">
        <f t="shared" si="2"/>
        <v>3354521.55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3536050.61</v>
      </c>
      <c r="L63" s="21">
        <v>-181529.06</v>
      </c>
      <c r="M63" s="21">
        <v>0</v>
      </c>
      <c r="N63" s="21">
        <v>0</v>
      </c>
      <c r="O63" s="21"/>
      <c r="P63" s="21">
        <v>0</v>
      </c>
      <c r="Q63" s="21">
        <v>0</v>
      </c>
      <c r="R63" s="15">
        <f t="shared" si="2"/>
        <v>3354521.55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1599.53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27147.119999999999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1599.53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27147.119999999999</v>
      </c>
      <c r="S74" s="21"/>
    </row>
    <row r="75" spans="1:24" ht="15.75" x14ac:dyDescent="0.25">
      <c r="A75" s="6"/>
      <c r="B75" s="81" t="s">
        <v>29</v>
      </c>
      <c r="C75" s="67">
        <f>+C70+C67+C62+C52+C44+C36+C26+C16+C10</f>
        <v>722699786</v>
      </c>
      <c r="D75" s="67">
        <f>+D70+D67+D62+D52+D44+D36+D26+D16+D10</f>
        <v>141578290.53999999</v>
      </c>
      <c r="E75" s="67">
        <f>+C75+D75</f>
        <v>864278076.53999996</v>
      </c>
      <c r="F75" s="67">
        <f t="shared" ref="F75:Q75" si="25">+F70+F67+F62+F52+F44+F36+F26+F16+F10</f>
        <v>46298535.599999994</v>
      </c>
      <c r="G75" s="67">
        <f>+G70+G67+G62+G52+G44+G36+G26+G16+G10</f>
        <v>30868968.530000001</v>
      </c>
      <c r="H75" s="67">
        <f>+H70+H67+H62+H52+H44+H36+H26+H16+H10</f>
        <v>73062211.539999992</v>
      </c>
      <c r="I75" s="67">
        <f t="shared" si="25"/>
        <v>42008661.590000004</v>
      </c>
      <c r="J75" s="67">
        <f t="shared" si="25"/>
        <v>65097340.010000005</v>
      </c>
      <c r="K75" s="67">
        <f t="shared" si="25"/>
        <v>70684016.849999994</v>
      </c>
      <c r="L75" s="67">
        <f t="shared" si="25"/>
        <v>54461486.100000001</v>
      </c>
      <c r="M75" s="67">
        <f t="shared" si="25"/>
        <v>39161941.939999998</v>
      </c>
      <c r="N75" s="67">
        <f t="shared" si="25"/>
        <v>0</v>
      </c>
      <c r="O75" s="67">
        <f t="shared" si="25"/>
        <v>0</v>
      </c>
      <c r="P75" s="67">
        <f t="shared" si="25"/>
        <v>0</v>
      </c>
      <c r="Q75" s="67">
        <f t="shared" si="25"/>
        <v>0</v>
      </c>
      <c r="R75" s="67">
        <f>SUM(F75:Q75)</f>
        <v>421643162.16000003</v>
      </c>
    </row>
    <row r="76" spans="1:24" ht="15.75" x14ac:dyDescent="0.25">
      <c r="A76" s="6"/>
      <c r="B76" s="8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141578290.53999999</v>
      </c>
      <c r="E88" s="49">
        <f>+C88+D88</f>
        <v>864278076.53999996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65097340.010000005</v>
      </c>
      <c r="K88" s="31">
        <f t="shared" si="31"/>
        <v>70684016.849999994</v>
      </c>
      <c r="L88" s="31">
        <f t="shared" si="31"/>
        <v>54461486.099999994</v>
      </c>
      <c r="M88" s="31">
        <f t="shared" si="31"/>
        <v>39161941.940000005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421643162.16000003</v>
      </c>
    </row>
    <row r="89" spans="1:24" ht="15.75" x14ac:dyDescent="0.25">
      <c r="A89" s="34"/>
      <c r="B89" s="62" t="s">
        <v>99</v>
      </c>
      <c r="C89" s="62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7"/>
      <c r="O98" s="7"/>
      <c r="P98" s="33"/>
      <c r="Q98" s="7"/>
      <c r="R98" s="7"/>
    </row>
    <row r="99" spans="1:29" ht="18.75" x14ac:dyDescent="0.3">
      <c r="A99" s="41"/>
      <c r="B99" s="66"/>
      <c r="C99" s="66"/>
      <c r="D99" s="66"/>
      <c r="E99" s="66"/>
      <c r="F99" s="66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64"/>
      <c r="H114" s="64"/>
      <c r="I114" s="64"/>
    </row>
    <row r="115" spans="1:29" s="5" customFormat="1" ht="18.75" x14ac:dyDescent="0.3">
      <c r="A115"/>
      <c r="B115"/>
      <c r="C115"/>
      <c r="D115"/>
      <c r="E115"/>
      <c r="G115" s="65"/>
      <c r="H115" s="65"/>
      <c r="I115" s="6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64"/>
      <c r="H116" s="64"/>
      <c r="I116" s="64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N75:N76"/>
    <mergeCell ref="O75:O76"/>
    <mergeCell ref="I75:I76"/>
    <mergeCell ref="J75:J76"/>
    <mergeCell ref="K75:K76"/>
    <mergeCell ref="L75:L76"/>
    <mergeCell ref="M75:M76"/>
    <mergeCell ref="E75:E76"/>
    <mergeCell ref="F75:F76"/>
    <mergeCell ref="D75:D76"/>
    <mergeCell ref="G75:G76"/>
    <mergeCell ref="H75:H76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B89:C89"/>
    <mergeCell ref="B98:M98"/>
    <mergeCell ref="G114:I114"/>
    <mergeCell ref="G115:I115"/>
    <mergeCell ref="G116:I116"/>
    <mergeCell ref="B99:F99"/>
  </mergeCells>
  <printOptions horizontalCentered="1"/>
  <pageMargins left="0.51" right="0.34" top="0.56999999999999995" bottom="0.51" header="0.31496062992125984" footer="0.31496062992125984"/>
  <pageSetup scale="36" fitToHeight="0" orientation="portrait" r:id="rId1"/>
  <headerFooter>
    <oddFooter>&amp;RPág. &amp;P / &amp;N</oddFooter>
  </headerFooter>
  <rowBreaks count="2" manualBreakCount="2">
    <brk id="61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Agosto 2023</vt:lpstr>
      <vt:lpstr>Hoja1</vt:lpstr>
      <vt:lpstr>'Plantilla Ejecucion Agosto 2023'!Área_de_impresión</vt:lpstr>
      <vt:lpstr>'Plantilla Ejecucion Agosto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2023-09-12T15:04:58Z</cp:lastPrinted>
  <dcterms:created xsi:type="dcterms:W3CDTF">2018-04-17T18:57:16Z</dcterms:created>
  <dcterms:modified xsi:type="dcterms:W3CDTF">2023-09-18T14:48:45Z</dcterms:modified>
</cp:coreProperties>
</file>