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AGO DE FACTURA PROVEEDORES\PRESENTACION PORTAL EXCELL 2023\"/>
    </mc:Choice>
  </mc:AlternateContent>
  <bookViews>
    <workbookView xWindow="0" yWindow="0" windowWidth="28800" windowHeight="12435"/>
  </bookViews>
  <sheets>
    <sheet name="PAGOS FACT PROV  DICIEMBRE 2023" sheetId="2" r:id="rId1"/>
    <sheet name="Hoja1" sheetId="4" r:id="rId2"/>
  </sheets>
  <definedNames>
    <definedName name="_xlnm._FilterDatabase" localSheetId="0" hidden="1">'PAGOS FACT PROV  DICIEMBRE 2023'!$A$7:$N$7</definedName>
    <definedName name="_xlnm.Print_Area" localSheetId="0">'PAGOS FACT PROV  DICIEMBRE 2023'!$B$1:$L$118</definedName>
    <definedName name="_xlnm.Print_Titles" localSheetId="0">'PAGOS FACT PROV  DICIEMBRE 2023'!$1:$7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49" i="2"/>
  <c r="J108" i="2" l="1"/>
  <c r="J109" i="2"/>
  <c r="J102" i="2"/>
  <c r="J103" i="2"/>
  <c r="J104" i="2"/>
  <c r="J105" i="2"/>
  <c r="J106" i="2"/>
  <c r="J107" i="2"/>
  <c r="J96" i="2"/>
  <c r="J97" i="2"/>
  <c r="J98" i="2"/>
  <c r="J99" i="2"/>
  <c r="J100" i="2"/>
  <c r="J101" i="2"/>
  <c r="J91" i="2"/>
  <c r="J92" i="2"/>
  <c r="J93" i="2"/>
  <c r="J94" i="2"/>
  <c r="J95" i="2"/>
  <c r="J79" i="2"/>
  <c r="J80" i="2"/>
  <c r="J81" i="2"/>
  <c r="J82" i="2"/>
  <c r="J83" i="2"/>
  <c r="J84" i="2"/>
  <c r="J85" i="2"/>
  <c r="J86" i="2"/>
  <c r="J87" i="2"/>
  <c r="J88" i="2"/>
  <c r="J89" i="2"/>
  <c r="J90" i="2"/>
  <c r="J75" i="2"/>
  <c r="J76" i="2"/>
  <c r="J77" i="2"/>
  <c r="J78" i="2"/>
  <c r="J71" i="2"/>
  <c r="J72" i="2"/>
  <c r="J73" i="2"/>
  <c r="J74" i="2"/>
  <c r="J65" i="2"/>
  <c r="J66" i="2"/>
  <c r="J67" i="2"/>
  <c r="J68" i="2"/>
  <c r="J69" i="2"/>
  <c r="J70" i="2"/>
  <c r="J64" i="2"/>
  <c r="H111" i="2"/>
  <c r="J9" i="2" l="1"/>
  <c r="J8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111" i="2" l="1"/>
  <c r="M117" i="2" s="1"/>
  <c r="Q44" i="2"/>
</calcChain>
</file>

<file path=xl/sharedStrings.xml><?xml version="1.0" encoding="utf-8"?>
<sst xmlns="http://schemas.openxmlformats.org/spreadsheetml/2006/main" count="629" uniqueCount="466">
  <si>
    <t>OFICINA NACIONAL DE ESTADÍSTICA (ONE)</t>
  </si>
  <si>
    <t>CANT.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</si>
  <si>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</si>
  <si>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</si>
  <si>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</si>
  <si>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</si>
  <si>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</si>
  <si>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</si>
  <si>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</si>
  <si>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</si>
  <si>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</si>
  <si>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</si>
  <si>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</si>
  <si>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</si>
  <si>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</si>
  <si>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</si>
  <si>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</si>
  <si>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</si>
  <si>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</si>
  <si>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</si>
  <si>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</si>
  <si>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</si>
  <si>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</si>
  <si>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</si>
  <si>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</si>
  <si>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</si>
  <si>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</si>
  <si>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</si>
  <si>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401509563</t>
  </si>
  <si>
    <t>Edesur Dominicana, S.A</t>
  </si>
  <si>
    <t>BANCO CENTRAL DE LA REPUBLICA DOMINICANA</t>
  </si>
  <si>
    <t>401007551</t>
  </si>
  <si>
    <t xml:space="preserve"> </t>
  </si>
  <si>
    <t>101761581</t>
  </si>
  <si>
    <t>101821248</t>
  </si>
  <si>
    <t>130013152</t>
  </si>
  <si>
    <t>Estación De Servicios Coral, SRL</t>
  </si>
  <si>
    <t>LADY ALTAGRACIA ORTIZ PARRA</t>
  </si>
  <si>
    <t>ELVIRA POLANCO DIAZ</t>
  </si>
  <si>
    <t>HV MEDISOLUTIONS SRL</t>
  </si>
  <si>
    <t>Minervino, SRL</t>
  </si>
  <si>
    <t>GOBERNACION PROVINCIAL SANTIAGO</t>
  </si>
  <si>
    <t>00108172487</t>
  </si>
  <si>
    <t>00109885608</t>
  </si>
  <si>
    <t>130974782</t>
  </si>
  <si>
    <t>132245997</t>
  </si>
  <si>
    <t>430056693</t>
  </si>
  <si>
    <t>EMPRESA DISTRIBUIDORA DE ELECTRICIDAD DEL ESTE S A</t>
  </si>
  <si>
    <t>Offitek, SRL</t>
  </si>
  <si>
    <t>Floristería Zuniflor, SRL</t>
  </si>
  <si>
    <t>Suplidora Reysa, EIRL</t>
  </si>
  <si>
    <t>Escuela Europea de Gerencia RD, SRL</t>
  </si>
  <si>
    <t>Ramirez &amp; Mojica Envoy Pack Courier Express, SRL</t>
  </si>
  <si>
    <t>Litang Investments, SRL</t>
  </si>
  <si>
    <t>Digital Business Group DBG SRL</t>
  </si>
  <si>
    <t>Malla Agency, SRL</t>
  </si>
  <si>
    <t>Negudo Group, SRL</t>
  </si>
  <si>
    <t>UNIVERSIDAD APEC</t>
  </si>
  <si>
    <t>101820217</t>
  </si>
  <si>
    <t>101893931</t>
  </si>
  <si>
    <t>130182132</t>
  </si>
  <si>
    <t>130887594</t>
  </si>
  <si>
    <t>131070213</t>
  </si>
  <si>
    <t>131505635</t>
  </si>
  <si>
    <t>131655442</t>
  </si>
  <si>
    <t>131912567</t>
  </si>
  <si>
    <t>131938078</t>
  </si>
  <si>
    <t>132511492</t>
  </si>
  <si>
    <t>401005107</t>
  </si>
  <si>
    <t>PAGO ADQUISICION DE TICKETS DE COMBUSTIBLES PARA USO DE LA INSTITUCION, CORRESPONDIENTE AL 2DO. SEMESTRE 2023, SEGUN SOLICITUD PAGO Y FACTURA ANEXA.</t>
  </si>
  <si>
    <t>PAGO ADQUISICION DE UNA CORONA FUNEBRE, ENVIADA A LA FUNERARIA BLANDINO, POR EL FALLECIMIENTO DEL PADRE DE UNA FUNCIONARIA DE ESTA INSTITUCION, SEGUN OC-ONE-2023-00256 Y FACTURA ANEXA.</t>
  </si>
  <si>
    <t>B1500002871</t>
  </si>
  <si>
    <t>B1500000234</t>
  </si>
  <si>
    <t>4369</t>
  </si>
  <si>
    <t>4437</t>
  </si>
  <si>
    <t>4258</t>
  </si>
  <si>
    <t>4212</t>
  </si>
  <si>
    <t>4435</t>
  </si>
  <si>
    <t>4559</t>
  </si>
  <si>
    <t>4563</t>
  </si>
  <si>
    <t>4570</t>
  </si>
  <si>
    <t>4129</t>
  </si>
  <si>
    <t>4571</t>
  </si>
  <si>
    <t>4131</t>
  </si>
  <si>
    <t>4569</t>
  </si>
  <si>
    <t>4128</t>
  </si>
  <si>
    <t>4408</t>
  </si>
  <si>
    <t>4561</t>
  </si>
  <si>
    <t>4239</t>
  </si>
  <si>
    <t>4354</t>
  </si>
  <si>
    <t>4479</t>
  </si>
  <si>
    <t>4298</t>
  </si>
  <si>
    <t>4434</t>
  </si>
  <si>
    <t>4214</t>
  </si>
  <si>
    <t>4368</t>
  </si>
  <si>
    <t>4499</t>
  </si>
  <si>
    <t>4498</t>
  </si>
  <si>
    <t>4175</t>
  </si>
  <si>
    <t>4353</t>
  </si>
  <si>
    <t>4352</t>
  </si>
  <si>
    <t>4534</t>
  </si>
  <si>
    <t>4603</t>
  </si>
  <si>
    <t>4491</t>
  </si>
  <si>
    <t>4164</t>
  </si>
  <si>
    <t>4592</t>
  </si>
  <si>
    <t>4567</t>
  </si>
  <si>
    <t>4532</t>
  </si>
  <si>
    <t>4458</t>
  </si>
  <si>
    <t>4264</t>
  </si>
  <si>
    <t>4373</t>
  </si>
  <si>
    <t>4272</t>
  </si>
  <si>
    <t>4595</t>
  </si>
  <si>
    <t>4501</t>
  </si>
  <si>
    <t>4573</t>
  </si>
  <si>
    <t>4503</t>
  </si>
  <si>
    <t>4137</t>
  </si>
  <si>
    <t>4430</t>
  </si>
  <si>
    <t>4270</t>
  </si>
  <si>
    <t>4266</t>
  </si>
  <si>
    <t>4267</t>
  </si>
  <si>
    <t>4589</t>
  </si>
  <si>
    <t>4268</t>
  </si>
  <si>
    <t>4406</t>
  </si>
  <si>
    <t>4407</t>
  </si>
  <si>
    <t>4263</t>
  </si>
  <si>
    <t>4262</t>
  </si>
  <si>
    <t>4500</t>
  </si>
  <si>
    <t>4565</t>
  </si>
  <si>
    <t>4583</t>
  </si>
  <si>
    <t>4538</t>
  </si>
  <si>
    <t>4307</t>
  </si>
  <si>
    <t>4269</t>
  </si>
  <si>
    <t>4217</t>
  </si>
  <si>
    <t>4218</t>
  </si>
  <si>
    <t>4358</t>
  </si>
  <si>
    <t>4601</t>
  </si>
  <si>
    <t>4271</t>
  </si>
  <si>
    <t>4518</t>
  </si>
  <si>
    <t>4229</t>
  </si>
  <si>
    <t>4393</t>
  </si>
  <si>
    <t>4394</t>
  </si>
  <si>
    <t>4265</t>
  </si>
  <si>
    <t>4555</t>
  </si>
  <si>
    <t>4557</t>
  </si>
  <si>
    <t>4261</t>
  </si>
  <si>
    <t>4188</t>
  </si>
  <si>
    <t>4474</t>
  </si>
  <si>
    <t>4420</t>
  </si>
  <si>
    <t>4136</t>
  </si>
  <si>
    <t>4530</t>
  </si>
  <si>
    <t>4227</t>
  </si>
  <si>
    <t>4275</t>
  </si>
  <si>
    <t>4552</t>
  </si>
  <si>
    <t>4520</t>
  </si>
  <si>
    <t>4348</t>
  </si>
  <si>
    <t>4322</t>
  </si>
  <si>
    <t>4516</t>
  </si>
  <si>
    <t>4187</t>
  </si>
  <si>
    <t>4514</t>
  </si>
  <si>
    <t>4365</t>
  </si>
  <si>
    <t>4598</t>
  </si>
  <si>
    <t>4230</t>
  </si>
  <si>
    <t>4421</t>
  </si>
  <si>
    <t>4536</t>
  </si>
  <si>
    <t>4475</t>
  </si>
  <si>
    <t>4340</t>
  </si>
  <si>
    <t>4388</t>
  </si>
  <si>
    <t>4346</t>
  </si>
  <si>
    <t>4343</t>
  </si>
  <si>
    <t>4259</t>
  </si>
  <si>
    <t>4110</t>
  </si>
  <si>
    <t>4233</t>
  </si>
  <si>
    <t>4235</t>
  </si>
  <si>
    <t>4166</t>
  </si>
  <si>
    <t>4237</t>
  </si>
  <si>
    <t>00103173357</t>
  </si>
  <si>
    <t>00107495699</t>
  </si>
  <si>
    <t>00112181243</t>
  </si>
  <si>
    <t>101001577</t>
  </si>
  <si>
    <t>101011149</t>
  </si>
  <si>
    <t>101025506</t>
  </si>
  <si>
    <t>101638801</t>
  </si>
  <si>
    <t>101639938</t>
  </si>
  <si>
    <t>101751959</t>
  </si>
  <si>
    <t>101779268</t>
  </si>
  <si>
    <t>101876255</t>
  </si>
  <si>
    <t>102316163</t>
  </si>
  <si>
    <t>122014764</t>
  </si>
  <si>
    <t>122024581</t>
  </si>
  <si>
    <t>123003846</t>
  </si>
  <si>
    <t>130067147</t>
  </si>
  <si>
    <t>130120943</t>
  </si>
  <si>
    <t>130204926</t>
  </si>
  <si>
    <t>130297118</t>
  </si>
  <si>
    <t>130570592</t>
  </si>
  <si>
    <t>130592659</t>
  </si>
  <si>
    <t>130738582</t>
  </si>
  <si>
    <t>130789932</t>
  </si>
  <si>
    <t>130855773</t>
  </si>
  <si>
    <t>131031021</t>
  </si>
  <si>
    <t>131144349</t>
  </si>
  <si>
    <t>131159494</t>
  </si>
  <si>
    <t>131189522</t>
  </si>
  <si>
    <t>131211224</t>
  </si>
  <si>
    <t>131221173</t>
  </si>
  <si>
    <t>131242529</t>
  </si>
  <si>
    <t>131254764</t>
  </si>
  <si>
    <t>131353959</t>
  </si>
  <si>
    <t>131379265</t>
  </si>
  <si>
    <t>131401945</t>
  </si>
  <si>
    <t>131551882</t>
  </si>
  <si>
    <t>131691188</t>
  </si>
  <si>
    <t>131878784</t>
  </si>
  <si>
    <t>131976506</t>
  </si>
  <si>
    <t>132113901</t>
  </si>
  <si>
    <t>132516087</t>
  </si>
  <si>
    <t>132567692</t>
  </si>
  <si>
    <t>132904842</t>
  </si>
  <si>
    <t>401004194</t>
  </si>
  <si>
    <t>401036924</t>
  </si>
  <si>
    <t>JOSE VINICIO ESTRELLA HERNANDEZ</t>
  </si>
  <si>
    <t>ELSA MARGARITA DE LA CRUZ MATOS</t>
  </si>
  <si>
    <t>MAYLEN ELIZABETH ANDON SANSUR</t>
  </si>
  <si>
    <t>COMPANIA DOMINICANA DE TELEFONOS C POR A</t>
  </si>
  <si>
    <t>Viamar, SA</t>
  </si>
  <si>
    <t>Productive Business Solutions Dominicana, SAS</t>
  </si>
  <si>
    <t>MULTICOMPUTOS, SRL</t>
  </si>
  <si>
    <t>Servicios e Instalaciones Técnicas Profesionales (SEINTEP), SRL</t>
  </si>
  <si>
    <t>Doncella, SRL</t>
  </si>
  <si>
    <t>Ricos Buffet, SRL</t>
  </si>
  <si>
    <t>GRUPO TECNOLOGICO ADEXSUS S A</t>
  </si>
  <si>
    <t>Cecomsa, SRL</t>
  </si>
  <si>
    <t>DOMINET, SRL</t>
  </si>
  <si>
    <t>Maximun Pest Control, SRL</t>
  </si>
  <si>
    <t>Ozavi Rent Car, SRL</t>
  </si>
  <si>
    <t>FL Betances &amp; Asociados, SRL</t>
  </si>
  <si>
    <t>VICTOR GARCIA AIRE ACONDICIONADO, SRL</t>
  </si>
  <si>
    <t>BURDIEZ Y COMPANIA, SRL</t>
  </si>
  <si>
    <t>GTG Industrial, SRL</t>
  </si>
  <si>
    <t>Grupo Astro, SRL</t>
  </si>
  <si>
    <t>Cros Publicidad, SRL</t>
  </si>
  <si>
    <t>Inversiones Tejeda Valera FD, SRL</t>
  </si>
  <si>
    <t>Ekipar Km, SRL</t>
  </si>
  <si>
    <t>Abastecimientos Comerciales FJJ, SRL</t>
  </si>
  <si>
    <t>SERD NET, SRL</t>
  </si>
  <si>
    <t>Refriclima HF, SRL</t>
  </si>
  <si>
    <t>Xiomari Veloz D' Lujo Fiesta, SRL</t>
  </si>
  <si>
    <t>ITCORP GONGLOSS, SRL</t>
  </si>
  <si>
    <t>ALL Office Solutions TS, SRL</t>
  </si>
  <si>
    <t>Savant Consultores, SRL</t>
  </si>
  <si>
    <t>Impresos Tres Tintas, srl</t>
  </si>
  <si>
    <t>Inversiones ND &amp; Asociados, SRL</t>
  </si>
  <si>
    <t>Merca Del Atlántico, SRL</t>
  </si>
  <si>
    <t>SUPPLY DEPOT DD, SRL</t>
  </si>
  <si>
    <t>Inversiones Sanfra, SRL</t>
  </si>
  <si>
    <t>Comercial Yaelys, SRL</t>
  </si>
  <si>
    <t>Innosertec Group, SRL</t>
  </si>
  <si>
    <t>Emteru Ingeniería, SRL</t>
  </si>
  <si>
    <t>Pyqui Movil, SRL</t>
  </si>
  <si>
    <t>Impredom, SRL</t>
  </si>
  <si>
    <t>Soluciones Greikol, SRL</t>
  </si>
  <si>
    <t>Lavanderia Always Clean MDB, SRL</t>
  </si>
  <si>
    <t>Sube Tecnologies And Services SRL</t>
  </si>
  <si>
    <t>UNIVERSIDAD AUTONOMA DE SANTO DOMINGO</t>
  </si>
  <si>
    <t>ARCHIVO GRAL DE LA NACION</t>
  </si>
  <si>
    <t>3ER. PAGO DEL 30%, RECEPCION PRODUCTOS 3 Y 4, SERVICIO DE CONSULTORIA NACIONAL PARA EL DESARROLLO DE PROGRAMAS FORMATIVOS DE LA ESCUELA NACIONAL DE ESTADISTICA, SEGUN SOLICITUD PAGO, CERTIFICACION CONTRATO BS-0008514-2023 Y FACTURA ANEXA.</t>
  </si>
  <si>
    <t>4TO. Y ULTIMO PAGO DEL 20%, RECEPCION PRODUCTO 5, SERVICIO DE CONSULTORIA NACIONAL PARA EL DESARROLLO DE PROGRAMAS FORMATIVOS DE LA ESCUELA NACIONAL DE ESTADISTICA, SEGUN SOLICITUD PAGO, CERTIFICACION CONTRATO BS-0008514-2023 Y FACTURA ANEXA.</t>
  </si>
  <si>
    <t>PAGO SERVICIO DE NOTARIZACION DE 18 CONTRATOS, UN ACTO DE COMPROBACION DE ENTREGA LOCAL DE TRACE, Y UN ACTA NOTARIAL, SEGUN SOLICITUD PAGO Y FACTURA ANEXA.</t>
  </si>
  <si>
    <t>3ER. Y ULTIMO PAGO DE 40% RESTANTE, ENTREGA LOS PRODUCTOS 4 Y 5 CONSULTORIA  ACOMPAÑAMIENTO EN EL CONTRATO DE COBERTURA Y CONSISTENCIA DE DATOS DEL X CNPV, SEGUN REGISTRO CONTRATO BS-0008920-2023 Y SU ADENDA BS-0012363-2023 Y FACTURA B1500000008 ANEXA.</t>
  </si>
  <si>
    <t>PAGO SERVICIO DE CATERING CON MOTIVO DE LA CELEBRACION DEL VIERNES TEMATICO DEL MES DE DICIEMBRE 2023, SEGUN O/C ONE-2023-00185 Y FACTURA ANEXA.</t>
  </si>
  <si>
    <t>PAGO DE PALETAS Y CHOCOLATES PARA ACTIVIDADES DEL DEPARTAMENTO DE RECURSOS HUMANOS DE ESTA INSTITUCION, SEGUN O/C ONE-2023-00079 Y FACTURA ANEXA.</t>
  </si>
  <si>
    <t>PAGO SERVICIO DE CATERING PARA TALLER DE CAPACITACION Y SOCIALIZACION CON LOS MEDIOS DE COMUNICACION, SEGUN O/C ONE-2023-00081 Y FACTURA ANEXA.</t>
  </si>
  <si>
    <t>PAGO SERVICIO DE 34 LINEAS DE INTERNET PARA LA INSTITUCION, CORRESPONDIENTE AL MES DE DICIEMBRE 2023, SEGUN FACTURA ANEXA.</t>
  </si>
  <si>
    <t>PAGO SERVICIO DE 34 LINEAS DE INTERNET PARA LA INSTITUCION, CORRESPONDIENTE AL MES DE NOVIEMBRE 2023, SEGUN SOLICITUD PAGO Y FACTURA ANEXA.</t>
  </si>
  <si>
    <t>PAGO SERVICIOS TELEFONICOS DE FLOTAS DE LA INSTITUCION, CORRESPONDIENTE AL MES DE DICIEMBRE 2023, SEGUN FACTURAS ANEXAS.</t>
  </si>
  <si>
    <t>PAGO SERVICIOS TELEFONICOS DE FLOTAS DE LA INSTITUCION, CORRESPONDIENTE AL MES DE NOVIEMBRE 2023 Y FACTURA ANEXA.</t>
  </si>
  <si>
    <t>PAGO SERVICIOS TELEFONICOS PARA LA INSTITUCION, CORRESPONDIENTE AL MES DE DICIEMBRE 2023, SEGUN FACTURAS ANEXAS.</t>
  </si>
  <si>
    <t>PAGO SERVICIOS TELEFONICOS PARA LA INSTITUCION, CORRESPONDIENTE AL MES DE NOVIEMBRE 2023, SEGUN SOLICITUD PAGO Y FACTURA ANEXA.</t>
  </si>
  <si>
    <t>PAGO SERVICIO MANTENIMIENTO Y REPARACION DEL VEHICULO DE MOTOR MARCA MAZDA BT-50, COLOR BLANCO AÑO 2019, PLACA EL09266, SEGUN OS-ONE-2023-00286 Y FACTURA ANEXA.</t>
  </si>
  <si>
    <t>PAGO SERVICIOS DE REPARACION DE IMPRESORAS MARCA XEROX UBICADAS EN VARIAS AREAS DE ESTA INSTITUCION, SEGUN O/C ONE-2023-00285 Y FACTURA ANEXA.</t>
  </si>
  <si>
    <t>PAGO SERVICIO DE ALQUILER DE DOS LOCALES UBICADOS EN LA CALLE SAN JUAN BOSCO NO.4, SECTOR DON BOSCO, PARA ALMACENAJE DE DOCUMENTOS Y MATERIALES DE LA INSTITUCION, DICIEMBRE 2023, SEGUN FACTURA ANEXA.</t>
  </si>
  <si>
    <t>PAGO SERVICIO DE INTERNET PREMIUN PLUS 250 MBPS-50MBPS PARA LA INSTITUCION, CORRESPONDIENTE AL MES DE DICIEMBRE 2023, SEGUN SOLICITUD PAGO Y FACTURA ANEXA.</t>
  </si>
  <si>
    <t>PAGO RENOVACION SOPORTE DE ALMACENAMIENTO HITACHI G200, PERIODO NOVIEMBRE 2023  A NOVIEMBRE 2024, SEGUN SOLICITUD PAGO, REGISTRO CONTRATO BS-0014261-2023 Y FACTURA ANEXA.</t>
  </si>
  <si>
    <t>PAGO SERVICIO DE DESINSTALACION, TRASLADO E INSTALACION DE PLANTA ELECTRICA, DESDE CENTRO LOGISTICA DEL XCNPV A LA SEDE CENTRAL ONE, SEGUN OS-ONE-2023-00124, REGISTRO DE CONTRATO  BS-0014607-2023 Y FACTURA B1500000086 ANEXA.</t>
  </si>
  <si>
    <t>PAGO ADQUISICION DE 11 DISPENSADORES DE PAPEL TOALLA PRE-CORTADA Y 50 PAQUETES DE PAPEL TOALLA DE MANO PRE-CORTADA, PARA USO EN LA INSTITUCION, SEGUN OC-ONE-2023-00277 Y FACTURA ANEXA.</t>
  </si>
  <si>
    <t>PAGO SERVICIO DE SALUD (MAPFRE COMPLEMENTARIO) PARA EL PERSONAL DE ESTA INSTITUCION, CORRESPONDIENTE AL MES DE DICIEMBRE 2023, SEGUN SOLICITUD, FACTURA Y NOTA CREDITO ANEXAS.</t>
  </si>
  <si>
    <t>PAGO SERVICIO MONTAJE DE EVENTO PARA EL LANZAMIENTO DE LOS DATOS BASICOS DEL X CENSO NACIONAL DE POBLACION Y VIVIENDA, SEGUN OS-ONE-2023-00281 Y FACTURA ANEXA.</t>
  </si>
  <si>
    <t>PAGO SERVICIO DE ENERGIA ELECTRICA DE LA INSTITUCION, SEDE ONE, EQUIPOS TECNOLOGICOS, ELECTROMOMESTICOS, LUMINARIAS Y LOCAL ALQUILADO, CORRESPONDIENTE AL MES DE DICIEMBRE 2023, SEGUN SOLICITUDES PAGO Y FACTURAS ANEXAS.</t>
  </si>
  <si>
    <t>PAGO SERVICIO DE ENERGIA ELECTRICA DEL CENTRO DE LOGISTICO DEL X CENSO NACIONAL DE POBLACION Y VIVIENDA 2022, UBICADO EN EL KM 91/2 DE LA AUTOPISTA DUARTE, CORRESPONDIENTE AL PERIODO 17/11/2023 AL 18/12/2023, SEGUN FACTURA ANEXA.</t>
  </si>
  <si>
    <t>PAGO SERVICIO DE ENERGIA ELECTRICA DEL CENTRO LOGISTICO DEL X CENSO NACIONAL DE POBLACION Y VIVIENDA 2022, UBICADO EN EL KM. 9 1/2 DE LA AUTOPISTA DUARTE, CORRESPONDIENTE AL PERIODO DEL 17/10/2023 AL 17/11/2023, SEGUN SOLICITUD PAGO Y FACTURA ANEXA.</t>
  </si>
  <si>
    <t>PAGO SERVICIO DE INTERNET BANDA ANCHA DE 100MB PARA SER UTILIZADO POR LA INSTITUCION, CORRESPONDIENTE AL MES DE DICIEMBRE 2023, SEGUN SOLICITUD PAGO Y FACTURA ANEXA.</t>
  </si>
  <si>
    <t>PAGO SERVICIO SEGURIDAD PERIMETRAL PARA FORTALECIMIENTO DE LA INFRAESTRUCTURA DE LAS COMUNICACIONES EN LA INSTITUCION, CORRESPONDIENTE AL MES DE DICIEMBRE 2023, SEGUN SOLICITUD PAGO Y FACTURA ANEXA.</t>
  </si>
  <si>
    <t>PAGO RENOVACION DE  450 LICENCIAS MFE COMPLETE EP PROTECT BUS P:1 JUNIO 2023  A JUNIO 2024 Y REN. DE 10 LICENCIAS VMWARE VSPHERE 7 STANDARD FOR 1 PROCESSOR 1YR SUBSCRIPTION BASIC SUPPORT DEL 14 NOV. 2023  A 13 NOV. 2024, S/REG. CONTRATO BS-0014168-2023 Y</t>
  </si>
  <si>
    <t>PAGO ADQUISICION DE ARTICULOS TECNOLOGICOS PARA ESTA INSTITUCION, SEGUN O/C ONE-2023-00292 Y FACTURA ANEXA.</t>
  </si>
  <si>
    <t>PAGO ADQUISICION DE ESPUMA LIMPIADORA PARA PC Y LANILLA DE TELA, SEGUN OC-ONE-2023-00290 Y FACTURA ANEXA.</t>
  </si>
  <si>
    <t>PAGO SERVICIO DE SALUD( HUMANO SEGURO COMPLEMENTARIO) PARA EL PERSONAL DE ESTA INSTITUCION, CORRESPONDIENTE AL MES DE DICIEMBRE 2023, SEGUN SOLICITUD PAGO Y FACTURA ANEXA.</t>
  </si>
  <si>
    <t>PAGO ADQUISICION DE 2 TABLETAS PRO WIFI+CELULAR DE 12.9 PULGADAS, ITEM 5 PARA ESTA INSTITUCION, SEGUN CONTRATO BS-0011597-2023 Y FACTURA ANEXA.</t>
  </si>
  <si>
    <t>PAGO RENOVACION LICENCIA SYMANTEC VERITAS NETBACKUP, CORRESPONDIENTE A LOS MESES DE NOVIEMBRE 2023 A NOVIEMBRE 2024, SEGUN CONTRATO BS-0014254-2023 Y FACTURA ANEXA.</t>
  </si>
  <si>
    <t>PAGO SERVICIO DE TRASLADO DE UPS DESDE CENTRO DE LOGISTICA UBICADO EN EL KM 9 1/2 AUTOPISTA DUARTE HASTA LAS INSTALACIONES DE ONE, SEGUN OS-ONE-2023-00265 Y FACTURA   ANEXA.</t>
  </si>
  <si>
    <t>PAGO RENOVACION DE  LICENCIA DE INFORMATICA  DNS, SSL Y MX BACKUP NOVIEMBRE 2023 -NOVIEMBRE 2024, SEGUN OS-ONE-2023-00274 Y FACTURA ANEXA.</t>
  </si>
  <si>
    <t>PAGO SERVICIO DE FUMIGACION GENERAL PROFUNDA EN LA INSTITUCION, (5/6) SEGUN OS-ONE-2023-00017 Y FACTURA  B1500000431 ANEXA.</t>
  </si>
  <si>
    <t>PAGO SERVICIO ALQUILER CAMIONETAS NISSAN FRONTIER, MAZDA BT-50, CHEVROLELT COLORADO, DOBLE CABINA, UTILIZADAS EN LA DISTRIBUCION DEL PERSONAL DE SUPERVISION DE OPERACIONES DEL XCNPV, LOTE E, 7 Y 8, SEGUN SOLICITUD PAGO Y REGISTRO CONTRATO ANEXOS.</t>
  </si>
  <si>
    <t>PAGO ADQUISICION DE TICKETS DE COMBUSTIBLES PARA USO DE LA INSTITUCION, CORRESPONIDENTE AL 2DO SEMESTRE 2023, SEGUN CONTRATO BS-0010253-2023 Y FACTURA ANEXA.</t>
  </si>
  <si>
    <t>PAGO ADQUISICION DE TRES (3) UNIDADES DE DISCO DURO DE 4TB HDD E  INSUMOS TECNOLOGICOS PARA SER UTILIZADOS EN LA INSTITUCION, SEGUN OC-ONE-2023-00291 Y FACTURA  ANEXA</t>
  </si>
  <si>
    <t>PAGO RENOVACION Y ADQUISICION DE LICENCIAS INFORMATICAS INSTITUCIONALES DE FORTALECIMIENTO DE LA PLATAFORMA TECNOLOGICA, ITEMS 3,6,7,8,10, 14 Y 15, SEGUN CONTRATO BS-0015085-2023 Y FACTURA ANEXA.</t>
  </si>
  <si>
    <t>PAGO SERVICIO DE DESINTALACION, TRASLADO E INSTALACION DE AIRES ACONDICIONADOS, DESDE EL CENTRO DE LOGISTICA DEL X CNPV HACIA LA SEDE CENTRAL ONE, SEGUN OS-ONE-2023-00237 Y FACTURA  ANEXA.</t>
  </si>
  <si>
    <t>PAGO DE  2 ARCHIVOS MODULARES DE 3 GAVETAS PARA ESTA INSTITUCION, SEGUN O/C ONE-2023-00258 Y FACTURA ANEXA.</t>
  </si>
  <si>
    <t>PAGO ADQUISICION DE INSUMOS COMESTIBLES, MATERIALES DE OFICINA Y MATERIALES DE LIMPIEZA PARA SER UTILIZADOS EN LA INSTITUCION, SEGUN OC-ONE-2023-00247 Y FACTURA ANEXA.</t>
  </si>
  <si>
    <t>PAGO IMPRESION DE 50 EJEMPLARES EN SATINADO MATE 100, TAMAÑO 8.5" X 11" FULL COLOR, TIRO Y RETIRO + PORTADA,  INFORME  DEL X CENSO NACIONAL DE POBLACION Y VIVIENDA, SEGUN OS-ONE-2023-00272 Y FACTURA ANEXA.</t>
  </si>
  <si>
    <t>PAGO IMPRESION DE 500 EJEMPLARES EN SATINADO MATE 8.5" X 14" FULL COLOR, TIRO Y RETIRO DE INFOGRAFIA DEL X CENSO NACIONAL DE POBLACION Y VIVIENDA, SEGUN OS-ONE-2023-00283 Y FACTURA  ANEXA.</t>
  </si>
  <si>
    <t>PAGO ADQUISICION DE CHALECOS DE IDENTIFICACION PARA EL PERSONAL QUE LABORA EN LA ENCUESTRA ROE, SEGUN O/C ONE-2023-00236 Y FACTURA ANEXA.</t>
  </si>
  <si>
    <t>PAGO EMPAPELADO PARA CRISTALES Y CONFECCION DE LETREROS EN DIFERENTES OFICINAS DE LA INSTITUCION, SEGUN OS-ONE-2023-00245 Y FACTURA ANEXA.</t>
  </si>
  <si>
    <t>PAGO ADQUISICION E INSTALACION DE 2 PIZARRAS EN CRISTAL TEMPLADO, 2 BORRADORES Y 10 MARCADORES, PARA SER UTILIZADOS EN LA INSTITUCION, SEGUN OC-ONE-2023-00142 Y FACTURA ANEXA.</t>
  </si>
  <si>
    <t>PAGO SERVICIO ADICIONAL CORRESPONDIENTE AL PROCESO ONE-UC-CD-2023-0077 PARA LA INSTALACION DE PIZARRA EN CRISTAL, SEGUN OS-ONE-2023-00221 Y FACTURA ANEXA.</t>
  </si>
  <si>
    <t>PAGO ADQUISICION DE ELECTRODOMESTICOS Y MOBILIARIOS DE OFICINA PARA USO DE LA INSTITUCION, SEGUN OC-ONE-2023-00259 Y FACTURA ANEXA.</t>
  </si>
  <si>
    <t>PAGO ADQUISICION DE MATERIALES DE OFICINA Y MATERIALES DE LIMPIEZA PARA SER UTILIZADOS EN LA INSTITUCION, SEGUN OC-ONE-2023-00253 Y FACTURA ANEXA.</t>
  </si>
  <si>
    <t>PAGO ADQUISICION  DE PRODUCTOS Y UTILES VARIOS (CASCO PROTECTOR CABEZA P/MENSAJERO, PINTURA MASILLA SPACKING SC-101-4 LANCO, BOMBA COMPRESOR DE AIRE ELECTRICO, SEGUN OC-ONE-2023-00289 Y FACTURA  ANEXA.</t>
  </si>
  <si>
    <t>PAGO SERVICIO DE CATERING PARA TALLER 2DA MISION PERSONAL DE UNDOC MEXICO, APROVECHAMIENTO DATOS ENHOGAR 2023, SEGURIDAD CUIDADANA, SEGUN O/C ONE-2023-00267 Y FACTURA ANEXA.</t>
  </si>
  <si>
    <t>PAGO SERVICIO DE CATERING PARA TALLER DE INTEGRACION Y SOCIALIZACION  PLAN OPERATIVO ANUAL  DEL 2024, EQUIPO DE LA DIRECCION ADMINISTRATIVA Y FINANCIERA, SEGUN O/S-ONE-2023-00267, FACTURA Y NOTA CREDITO ANEXAS.</t>
  </si>
  <si>
    <t>PAGO SERVICIOS DE CATERING  PARA JORNADA DE SENSIBILIZACION  PARA LA IMPLEMENTACION CODIGO NACIONAL DE BUENAS PRACTICAS  ESTADISTICAS SECTOR CULTURA, SEGUN O/C ONE-2023-00252 Y FACTURA ANEXA.</t>
  </si>
  <si>
    <t>PAGO SERVICIOS DE CATERING PARA DIFERENTES ACTIVIDADES DE ESTA INSTITUCION, SEGUN O/C ONE-2023-00252 Y FACTURAS ANEXAS.</t>
  </si>
  <si>
    <t>PAGO SERVICIO DE TRANSPORTE  EN CAMIONES CON CAMA CERRADA, PARA EL TRASLADO DE MATERIALES Y MOBILIARIOS DESDE LA NAVE DEL XCNPV KM 9 1/2 HASTA ALMACEN EN SECTOR DON BOSCO, SEGUN OS-ONE-2023-00243 Y FACTURA ANEXA.</t>
  </si>
  <si>
    <t>2DO. PAGO 35% DEL TOTAL  OS-ONE-2023-00208, SERVICIO DE CAPACITACION PARA  EL CURSO EN COMPETENCIAS GERENCIALES PARA EL PERSONAL DE LA INSTITUCION, SEGUN SOLICITUD PAGO Y FACTURA  B1500000295 ANEXA.</t>
  </si>
  <si>
    <t>PAGO FINAL 45% DEL TOTAL  OS-ONE-2023-00208, SERVICIO DE CAPACITACION PARA  EL CURSO EN COMPETENCIAS GERENCIALES PARA EL PERSONAL DE LA INSTITUCION, SEGUN SOLICITUD PAGO Y FACTURA  B1500000301 ANEXA.</t>
  </si>
  <si>
    <t>PAGO ADQUISICION E INSTALACION DE COMPRESOR DE 4 TONELADAS DE AIRE ACONDICIONADO UBICADO EN LA DIRECCION ADMINISTRATIVA Y FINANCIERA, SEGUN OC-ONE-2023-00276 Y FACTURA ANEXA.</t>
  </si>
  <si>
    <t>PAGO SERVICIOS DE CATERING PARA DIFERENTES ACTIVIDADES DE ESTA INSTITUCION, SEGUN O/C ONE-2023-00255 Y FACTURA ANEXA.</t>
  </si>
  <si>
    <t>PAGO RENOVACION DE LICENCIA HOOTSUIT PLAN PROFESIONAL DEL 02/11/2023 HASTA EL 02/11/2024, SEGUN OS-ONE-2023-00136 Y FACTURA B1500000775  Y NOTA CREDITO B0400000212 ANEXAS.</t>
  </si>
  <si>
    <t>PAGO ADQUISICION DE EQUIPOS ( 2 IMPRESORAS MULTIFUNCIONAL A COLOR, IMAGECLASS X MF1538C), SEGUN SOLICITUD PAGO Y REGISTRO CONTRATO BS-0013669-2023 Y FACTURA   ANEXA.</t>
  </si>
  <si>
    <t>PAGO SERVICIO DE REPARACION, MANTENIMIENTO Y/O SUMINISTRO DE PIEZAS A LA IMPRESORA HP DPTO. METODOLOGIA, SEGUN OS-ONE-2023-00263 Y FACTURA ANEXA.</t>
  </si>
  <si>
    <t>PAGO RENOVACION DE LICENCIAS PARA HERRAMIENTA DE SEGURIDAD PARA LA DETECCION Y REPUESTA EXTENDIDA SOPHOS, 250, PERIODO NOVIEMBRE 2023 A NOVIEMBRE 2024, SEGUN OS-ONE-2023-00275 Y FACTURA ANEXA.</t>
  </si>
  <si>
    <t>PAGO ADQUISICION DE ARTICULOS PROMOCIONALES PARA DIFERENTES AREAS DE LA INSTITUCION,  SEGUN OC-ONE-2023-00235 Y FACTURA ANEXA.</t>
  </si>
  <si>
    <t>PAGO ADQUISICION PRODUCTO DE PAPEL Y CARTON, MATERIALES DE OFICINA,  LLAVINES PARA PUERTA DE BAÑOS Y OFICINAS, SEGUN OC-ONE-2023-00254 Y FACTURA ANEXA.</t>
  </si>
  <si>
    <t>PAGO SERVICIOS DE CATERING PARA ACTIVIDADES DE LA COMISION DE INTEGRIDAD GUBERNAMENTAL Y TALLER SOBRE DISEÑO DE ENCUESTA DE USO DEL TIEMPO, SEGUN O/C ONE-2023-00268 Y FACTURAS ANEXAS.</t>
  </si>
  <si>
    <t>PAGO ARTICULOS DE LIMPIEZA PARA USO DE ESTA INSTITUCION, SEGUN O/C ONE-2023-00278 Y FACTURA ANEXA.</t>
  </si>
  <si>
    <t>PAGO ADQUISICION PRODUCTOS QUIMICOS Y DE LIMPIEZA ( 20 GALONES DE ALCOHOL AL 70% Y 60 BRILLO VERDE PARA FREGAR, UTILIZADOS EN LA INSTITUCION, SEGUN OC-ONE-2023-00251 Y FACTURA ANEXA.</t>
  </si>
  <si>
    <t>PAGO ADQUISICION DE ELECTRODOMESTICOS, Y MOBILIARIOS DE OFICINA, SEGUN OC-ONE-2023-00257 Y FACTURA ANEXA.</t>
  </si>
  <si>
    <t>PAGO ADQUISICION DE INSUMOS TECNOLOGICOS(LIMPIADOR DE AIRE COMPRIMIDO, PLUMERO DE AIRE COMPRIMIDO(ASPIRADORA), BATERIA RECARGABLE, ROLLO DE CABLE, BOCINA, CONECTOR, CABLE DE MICRO), PARA SER UTILIZADOS EN LA INSTITUCION, SEGUN OC-ONE-2023-00293 Y FACTURA</t>
  </si>
  <si>
    <t>PAGO ADQUISICION DE 10 CAJAS DE GUANTES DE LATEX PARA SER UTILIZADOS EN LA INSTITUCION, SEGUN OC-ONE-2023-00280 Y FACTURA ANEXA.</t>
  </si>
  <si>
    <t>PAGO ADQUISICION DE UNA NEVERA EJECUTIVA COLOR CROMADO Y NEGRO, DE UNA PUERTA, PARA USO DPTO. PLANIFICACION, Y 30 ROLLOS DE CINTA ADHESIVA DE SEGURIDAD ANTIDESLIZANTE, SEGUN OC-ONE-2023-00260 Y FACTURA ANEXA.</t>
  </si>
  <si>
    <t>PAGO SERVICIO DE DESMONTE, TRASLADO E INSTALACION DE CAMARAS Y SISTEMA DE SUPRESION DE INCENDIOS, SEGUN OS-ONE-2023-00270 Y FACTURA  ANEXA.</t>
  </si>
  <si>
    <t>PAGO SERVICIO DE DIAGNOSTICO DE SITUACION Y PUESTA EN FUNCIONAMIENTO EL SERVICIO ELECTRICO EN EL AREA DEL COMEDOR PISO 8 DE LA INSTITUCION, SEGUN OS-ONE-2023-00244 Y FACTURA ANEXA.</t>
  </si>
  <si>
    <t>PAGO 80% DEL VALOR CONSUMIDO DURANTE EL PERIODO DEL 01/09/2023 AL 01/10/2023 DEL ITEM 3 ALMACENAMIENTO EN LA NUBE Y EL 80% DE LOS ITEMS 4 Y 5 RENOV. SOPORTE Y MANT. DE VMWARE, SEGUN ESTABLECIDO CONTRATO BS-0005918-2023 Y FACTURAS B1500000183 Y B1500000184</t>
  </si>
  <si>
    <t>PAGO SERVICIO DE ALMACENAMIENTO EN LA NUBE PARA EL FORTALECIMIENTO DE LA PLATAFORMA TECNOLOGICA DE ESTA INSTITUCION, CORRESPONIENTE AL MES DE DICIEMBRE 2023, SEGUN CONTRATO BS-0005918-2023 Y FACTURA ANEXA.</t>
  </si>
  <si>
    <t>PAGO VALOR CONSUMIDO DURANTE EL PERIODO DEL 01/10/2023 AL 31/10/2023 Y DEL 01/11/2023 AL 30/11/2023 DEL ITEM 3  ALMACENAMIENTO EN LA NUBE, SEGUN ESTABLECIDO EN EL CONTRATO BS-0005918-2023 Y FACTURAS ANEXAS.</t>
  </si>
  <si>
    <t>PAGO 35% DEL TOTAL DE CONTRATO, ENTREGA PRODUCTO 2, SERVICIO CONSULTORIA NACIONAL PARA LA  ADECUACION, REDISEÑO, DESARROLLO E IMPLEMENTACION DEL SUBPORTAL WEB DE LA ESCUELA NACIONAL DE ESTADISTICA, SEGUN CONTRATO BS-0011901-2023 Y FACTURA ANEXA.</t>
  </si>
  <si>
    <t>PAGO FINAL  45% DEL TOTAL CONTRATO, ENTREGA PRODUCTO 3, SERVICIO CONSULTORIA NACIONAL PARA LA ADECUACION, REDISEÑO, DESARROLLO E IMPLEMENTACION DEL SUBPORTAL WEB DE LA ESCUELA NACIONAL DE ESTADISTICA, SEGUN REG. CONTRATO BS-0011901-2023 Y FACTURA   ANEXA.</t>
  </si>
  <si>
    <t>PAGO RENOVACION DE DISPOSITIVOS GPS PARA VEHICULOS DE LA INSTITUCION POR PERIODO DE 6 MESES, SEGUN OS-ONE-2023-00288 Y FACTURA  ANEXA.</t>
  </si>
  <si>
    <t>PAGO ADQUISICION DE ARTICULOS, SEPARADORES DE LIBROS 2X 7, FULL COLOR Y BAJANTE CON ESTRUCTURA TIPO ROLL UP 31X80 FULL COLOR, SEGUN OC-ONE-2023-00234 Y FACTURA ANEXA.</t>
  </si>
  <si>
    <t>PAGO ADQUISICION DE 207 BOTELLONES DE AGUA DE 5 GALONES (SOLO LIQUIDO) PARA SER CONSUMIDOS EN LA INSTITUCION, EN EL MES DE DICIEMBRE 2023, SEGUN OC-ONE-2023-00179 Y FACTURA ANEXA.</t>
  </si>
  <si>
    <t>PAGO ADQUISICION DE 375 BOTELLONES DE AGUA DE 5 GALONES (SOLO LIQUIDO) PARA SER CONSUMIDOS EN LA INSTITUCION, EN EL MES DE NOVIEMBRE 2023, SEGUN OC-ONE-2023-00179 Y FACTURA ANEXA.</t>
  </si>
  <si>
    <t>PAGO SERVICIO DE REPARACION DE TECHO EN SHEETROCK E INSTALACION DE ANGULARES EN EL PISO 8 Y 9 DE LA INSTITUCION, SEGUN O/C ONE-2023-00287 Y FACTURA ANEXA.</t>
  </si>
  <si>
    <t>PAGO SUSTITUCION DE TUBERIAS DE DRENAJES EN LOS BAÑOS PARA CABALLEROS DE LOS PISOS 8 Y 9 DE ESTA INSTITUCION, SEGUN OS-ONE-2023-00271 Y FACTURA ANEXA.</t>
  </si>
  <si>
    <t>PAGO ADQUISICION DE MATERIALES DE LIMPIEZA (PAPEL JUMBO P/DISPENSADOR, PAPEL HIGIENICO PEQUEÑO Y FUNDA NEGRA), PARA USO EN LA INSTITUCION, SEGUN OC-ONE-2023-00279 Y FACTURA ANEXA.</t>
  </si>
  <si>
    <t>PAGO 2 SERVICIOS DE LAVADO Y PLANCHADO DE 2 MANTELES, SEGUN SOLICITUD PAGO, OS-ONE-2023-00294 Y FACTURA  ANEXA.</t>
  </si>
  <si>
    <t>PAGO SERVICIO DE DESMONTE E INSTALACION DE EXTRACTORES DE AIRE DESDE LA NAVE DEL XCNPV KM 9 1/2 HACIA LA ONE, SEGUN OS-ONE-2023-00264 Y FACTURA  ANEXA.</t>
  </si>
  <si>
    <t>PAGO COSTO DE INSCRIPCION Y PRIMER MODULO DE LA MAESTRIA EN "DERECHO ADMINISTRATIVO Y PROCESAL ADMINISTRATIVO" QUE ESTA REALIZANDO EL SR. JOSE MIGUEL NUÑEZ SOLANO, SEGUN SOLICITUD PAGO Y FACTURA ANEXA.</t>
  </si>
  <si>
    <t>PAGO COSTO DEL PERIODO SEPTIEMBRE-DICIEMBRE 2023, MAESTRIA EN "GERENCIA ESTRATEGICA DEL TALENTO HUMANO" A LA SRA. GRESY M. BAEZ, ANALISTA DPTO. RECURSOS HUMANAOS, SEGUN SOLICITUD PAGO Y FACTURA ANEXA.</t>
  </si>
  <si>
    <t>PAGO COSTO DEL PERIODO SEPTIEMBRE-DICIEMBRE 2023, MAESTRIA EN "GERENCIA ESTRATEGICA DEL TALENTO HUMANO" AL  SR. HANSEL ARMANDO DIAZ, ANALISTA RR.HH, SEGUN SOLICITUD PAGO Y FACTURA ANEXA.</t>
  </si>
  <si>
    <t>PAGO COSTO DEL PERIODO SEPTIEMBRE-DICIEMBRE 2023, MAESTRIA EN ADMINISTRACION FINANCIERA QUE ESTA REALIZANDO LA SRA. SONIA LUISANA CRISTO, SEGUN SOLICITUD PAGO Y FACTURA ANEXA.</t>
  </si>
  <si>
    <t>PAGO OFICINA NACIONAL DE ESTADISTICA, ARRENDAMIENTO DE 40 PARQUEOS EN EL EDIFICIO ESTACIONAMMIENTO NIVEL 9-B BANCO CENTRAL (TRN E040280), CORRESPONDIENTE AL MES DE DICIEMBRE 2023, SEGUN SOLICITUD PAGO, REGISTRO CONTRATO Y FACTURA ANEXA.</t>
  </si>
  <si>
    <t>PAGO PARTICIPACION DE TRES COLABORADORES EN EL "VII ENCUENTRO NACIONAL DE ARCHIVOS" REALIZADO DEL 18 AL 20 OCTUBRE DE 2023, EN EL HOTEL CROWNE PLAZA, SEGUN  REGISTRO DE CONTRATO CI-0000535-2023, FACTURA Y DOCUMENTOS ANEXOS.</t>
  </si>
  <si>
    <t>PAGO SERVICIO DE AGUA POTABLE PARA USO DE LA INSTITUCION, CORRESPONDIENTE AL MES DE DICIEMBRE 2023, SEGUN FACTURA ANEXA.</t>
  </si>
  <si>
    <t>APORTE AL MANTENIMIENTO DE LAS AREAS COMUNES DE ESTA INSTITUCION, GOBERNACION EDIFICIO JUAN PABLO DUARTE, CORRESPONDIENTE A DICIEMBRE 2023, SEGUN FACTURA ANEXA.</t>
  </si>
  <si>
    <t>PAGO SERVICIO DE SALUD( SENASA SEGURO COMPLEMENTARIO) PARA EL PERSONAL DE ESTA INSTITUCION, CORRESPONDIENTE AL MES DE DICIEMBRE 2023, SEGUN SOLICITUD PAGO Y FACTURA ANEXA.</t>
  </si>
  <si>
    <t>APORTE MANTENIMIENTO AREAS COMUNES DONDE ESTA ALOJADA LA OFICINA PROVINCIAL DE ESTADISTICAS (GOBERNACION SANTIAGO DE LOS CABALLERO), CORRESPONDIENTE A DICIEMBRE 2023, SEGUN FACTURA ANEXA.</t>
  </si>
  <si>
    <t>B1500000097</t>
  </si>
  <si>
    <t>B1500000183   B1500000184</t>
  </si>
  <si>
    <t>B1500000775</t>
  </si>
  <si>
    <t>B1500000092</t>
  </si>
  <si>
    <t>B15000000007</t>
  </si>
  <si>
    <t>B1500006843</t>
  </si>
  <si>
    <t>B1500000600</t>
  </si>
  <si>
    <t>B1500000675</t>
  </si>
  <si>
    <t>B1500002062</t>
  </si>
  <si>
    <t>B1500000033</t>
  </si>
  <si>
    <t>B1500000301</t>
  </si>
  <si>
    <t>B1500000295</t>
  </si>
  <si>
    <t>B1500000008</t>
  </si>
  <si>
    <t>B15000002046</t>
  </si>
  <si>
    <t>B1500000077</t>
  </si>
  <si>
    <t>B150000037</t>
  </si>
  <si>
    <t>B1500000052</t>
  </si>
  <si>
    <t>B1500000253</t>
  </si>
  <si>
    <t>B1500002047</t>
  </si>
  <si>
    <t>B1500001927</t>
  </si>
  <si>
    <t>B1500003762</t>
  </si>
  <si>
    <t>B1500000707</t>
  </si>
  <si>
    <t>B1500003674</t>
  </si>
  <si>
    <t>B1500000431</t>
  </si>
  <si>
    <t>B1500000725</t>
  </si>
  <si>
    <t>B1500006837</t>
  </si>
  <si>
    <t>B1500000919</t>
  </si>
  <si>
    <t>B1500000410</t>
  </si>
  <si>
    <t>B1500003673</t>
  </si>
  <si>
    <t>B1500003675</t>
  </si>
  <si>
    <t>B1500000140</t>
  </si>
  <si>
    <t>B1500000480</t>
  </si>
  <si>
    <t>B1500000086</t>
  </si>
  <si>
    <t>B1500005063</t>
  </si>
  <si>
    <t>B1500000028</t>
  </si>
  <si>
    <t>B1500005034</t>
  </si>
  <si>
    <t>B1500000673  B1500000677</t>
  </si>
  <si>
    <t>24/11/2023  01/12/2023</t>
  </si>
  <si>
    <t>B1500000046</t>
  </si>
  <si>
    <t>B1500000678</t>
  </si>
  <si>
    <t>B15000002286</t>
  </si>
  <si>
    <t>B1500000685</t>
  </si>
  <si>
    <t>B1500000687</t>
  </si>
  <si>
    <t>E45000031146  E45000031714</t>
  </si>
  <si>
    <t>B150000694</t>
  </si>
  <si>
    <t>B15000000932</t>
  </si>
  <si>
    <t>B1500000009</t>
  </si>
  <si>
    <t>E450000032406</t>
  </si>
  <si>
    <t>E450000031627  E450000031867</t>
  </si>
  <si>
    <t>B1500000233   B1500000245</t>
  </si>
  <si>
    <t>01/09/2023  10/11/2023</t>
  </si>
  <si>
    <t>B15000005493</t>
  </si>
  <si>
    <t>B1500017502</t>
  </si>
  <si>
    <t>E450000000954</t>
  </si>
  <si>
    <t>B150000027</t>
  </si>
  <si>
    <t>B1500000663</t>
  </si>
  <si>
    <t>B1500421960</t>
  </si>
  <si>
    <t>B1500000003</t>
  </si>
  <si>
    <t>B1500000832</t>
  </si>
  <si>
    <t>B1500304930  B1500304945  B1500306904</t>
  </si>
  <si>
    <t>B1500001064</t>
  </si>
  <si>
    <t>B1500000126</t>
  </si>
  <si>
    <t>B1500001258</t>
  </si>
  <si>
    <t>B1500000743</t>
  </si>
  <si>
    <t>B1500002109</t>
  </si>
  <si>
    <t>B1500000117</t>
  </si>
  <si>
    <t>B1500000024</t>
  </si>
  <si>
    <t>B1500013798</t>
  </si>
  <si>
    <t>B1500000099</t>
  </si>
  <si>
    <t>B1500002957</t>
  </si>
  <si>
    <t>B1500000570</t>
  </si>
  <si>
    <t>B1500005474</t>
  </si>
  <si>
    <t>B1500030944</t>
  </si>
  <si>
    <t>B1500009313</t>
  </si>
  <si>
    <t>B1500002717</t>
  </si>
  <si>
    <t>B1500003802</t>
  </si>
  <si>
    <t>E45000000762</t>
  </si>
  <si>
    <t>E450000026921  E450000027639</t>
  </si>
  <si>
    <t>E450000027581</t>
  </si>
  <si>
    <t>E450000026833   E450000027039</t>
  </si>
  <si>
    <t>B1500010515</t>
  </si>
  <si>
    <t>B1500000387</t>
  </si>
  <si>
    <t>B1500131520</t>
  </si>
  <si>
    <t>B1500000282</t>
  </si>
  <si>
    <t>B1500000267</t>
  </si>
  <si>
    <t>B1500000319</t>
  </si>
  <si>
    <t>B1500000720</t>
  </si>
  <si>
    <t>B1500000057</t>
  </si>
  <si>
    <t>B1500002078</t>
  </si>
  <si>
    <t>B1500000724</t>
  </si>
  <si>
    <t>B1500000195  B1500000198</t>
  </si>
  <si>
    <t>05/12/2023   15/12/2023</t>
  </si>
  <si>
    <t>B1500000192</t>
  </si>
  <si>
    <t>B1500001333</t>
  </si>
  <si>
    <t>E45000000940</t>
  </si>
  <si>
    <t>B1500000004</t>
  </si>
  <si>
    <t>B1500000646  B1500000652</t>
  </si>
  <si>
    <t>B1500000200</t>
  </si>
  <si>
    <t>B1500000240</t>
  </si>
  <si>
    <t>B1500000084</t>
  </si>
  <si>
    <t>RELACIÓN DE PAGO DE FACTURAS  PROVEEDORES DURANTE EL MES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</si>
</sst>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4" fillId="4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3" borderId="0" xfId="0" applyFont="1" applyFill="1"/>
    <xf numFmtId="0" fontId="5" fillId="0" borderId="1" xfId="1" applyNumberFormat="1" applyFont="1" applyFill="1" applyBorder="1"/>
    <xf numFmtId="43" fontId="0" fillId="0" borderId="0" xfId="1" applyFont="1"/>
    <xf numFmtId="49" fontId="8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15" fontId="6" fillId="0" borderId="1" xfId="2" applyNumberFormat="1" applyFont="1" applyBorder="1" applyAlignment="1">
      <alignment horizontal="center" wrapText="1"/>
    </xf>
    <xf numFmtId="43" fontId="6" fillId="0" borderId="1" xfId="1" applyFont="1" applyBorder="1" applyAlignment="1">
      <alignment horizontal="right"/>
    </xf>
    <xf numFmtId="15" fontId="6" fillId="0" borderId="1" xfId="2" applyNumberFormat="1" applyFont="1" applyBorder="1" applyAlignment="1">
      <alignment horizont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15" fontId="6" fillId="0" borderId="1" xfId="2" applyNumberFormat="1" applyFont="1" applyFill="1" applyBorder="1" applyAlignment="1">
      <alignment horizontal="center" wrapText="1"/>
    </xf>
    <xf numFmtId="15" fontId="6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/>
    </xf>
    <xf numFmtId="43" fontId="4" fillId="4" borderId="0" xfId="0" applyNumberFormat="1" applyFont="1" applyFill="1"/>
    <xf numFmtId="49" fontId="6" fillId="0" borderId="1" xfId="0" applyNumberFormat="1" applyFont="1" applyFill="1" applyBorder="1" applyAlignment="1">
      <alignment horizontal="left"/>
    </xf>
    <xf numFmtId="43" fontId="6" fillId="0" borderId="1" xfId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left"/>
    </xf>
    <xf numFmtId="43" fontId="4" fillId="3" borderId="0" xfId="0" applyNumberFormat="1" applyFont="1" applyFill="1"/>
    <xf numFmtId="0" fontId="5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43" fontId="5" fillId="0" borderId="1" xfId="1" applyFont="1" applyFill="1" applyBorder="1"/>
    <xf numFmtId="0" fontId="5" fillId="2" borderId="1" xfId="0" applyFont="1" applyFill="1" applyBorder="1" applyAlignment="1">
      <alignment horizontal="center" wrapText="1"/>
    </xf>
    <xf numFmtId="15" fontId="7" fillId="0" borderId="1" xfId="0" applyNumberFormat="1" applyFont="1" applyFill="1" applyBorder="1" applyAlignment="1">
      <alignment horizontal="center"/>
    </xf>
    <xf numFmtId="15" fontId="7" fillId="2" borderId="1" xfId="0" applyNumberFormat="1" applyFont="1" applyFill="1" applyBorder="1" applyAlignment="1">
      <alignment horizontal="center"/>
    </xf>
    <xf numFmtId="15" fontId="7" fillId="0" borderId="1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 wrapText="1"/>
    </xf>
    <xf numFmtId="15" fontId="6" fillId="0" borderId="3" xfId="2" applyNumberFormat="1" applyFont="1" applyFill="1" applyBorder="1" applyAlignment="1">
      <alignment horizontal="center" wrapText="1"/>
    </xf>
    <xf numFmtId="43" fontId="6" fillId="0" borderId="3" xfId="1" applyFont="1" applyFill="1" applyBorder="1" applyAlignment="1">
      <alignment horizontal="right"/>
    </xf>
    <xf numFmtId="15" fontId="6" fillId="0" borderId="3" xfId="2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43" fontId="6" fillId="0" borderId="11" xfId="1" applyFont="1" applyBorder="1" applyAlignment="1">
      <alignment horizontal="right"/>
    </xf>
    <xf numFmtId="43" fontId="6" fillId="0" borderId="11" xfId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6" fillId="2" borderId="13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43" fontId="7" fillId="2" borderId="13" xfId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center"/>
    </xf>
    <xf numFmtId="43" fontId="5" fillId="2" borderId="14" xfId="1" applyFont="1" applyFill="1" applyBorder="1"/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15" fontId="7" fillId="0" borderId="11" xfId="0" applyNumberFormat="1" applyFont="1" applyFill="1" applyBorder="1" applyAlignment="1">
      <alignment horizontal="center"/>
    </xf>
    <xf numFmtId="43" fontId="6" fillId="0" borderId="11" xfId="1" applyFont="1" applyFill="1" applyBorder="1" applyAlignment="1">
      <alignment horizontal="right"/>
    </xf>
    <xf numFmtId="0" fontId="5" fillId="0" borderId="11" xfId="1" applyNumberFormat="1" applyFont="1" applyFill="1" applyBorder="1" applyAlignment="1">
      <alignment horizontal="center" vertical="center"/>
    </xf>
    <xf numFmtId="43" fontId="5" fillId="0" borderId="11" xfId="1" applyFont="1" applyFill="1" applyBorder="1"/>
    <xf numFmtId="49" fontId="6" fillId="0" borderId="6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 wrapText="1"/>
    </xf>
    <xf numFmtId="15" fontId="7" fillId="0" borderId="6" xfId="0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3" fontId="6" fillId="0" borderId="6" xfId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 vertical="center"/>
    </xf>
    <xf numFmtId="43" fontId="5" fillId="0" borderId="6" xfId="1" applyFont="1" applyFill="1" applyBorder="1"/>
    <xf numFmtId="49" fontId="6" fillId="0" borderId="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 wrapText="1"/>
    </xf>
    <xf numFmtId="43" fontId="6" fillId="0" borderId="6" xfId="1" applyFont="1" applyBorder="1" applyAlignment="1">
      <alignment horizontal="right"/>
    </xf>
    <xf numFmtId="49" fontId="6" fillId="0" borderId="3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15" fontId="7" fillId="0" borderId="3" xfId="0" applyNumberFormat="1" applyFont="1" applyFill="1" applyBorder="1" applyAlignment="1">
      <alignment horizontal="center"/>
    </xf>
    <xf numFmtId="43" fontId="6" fillId="0" borderId="3" xfId="1" applyFont="1" applyBorder="1" applyAlignment="1">
      <alignment horizontal="right"/>
    </xf>
    <xf numFmtId="43" fontId="6" fillId="0" borderId="3" xfId="1" applyFont="1" applyFill="1" applyBorder="1" applyAlignment="1">
      <alignment horizontal="center"/>
    </xf>
    <xf numFmtId="43" fontId="5" fillId="0" borderId="3" xfId="1" applyFont="1" applyFill="1" applyBorder="1"/>
    <xf numFmtId="15" fontId="7" fillId="0" borderId="11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15" fontId="7" fillId="0" borderId="2" xfId="0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right"/>
    </xf>
    <xf numFmtId="43" fontId="6" fillId="0" borderId="2" xfId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 vertical="center"/>
    </xf>
    <xf numFmtId="43" fontId="5" fillId="0" borderId="2" xfId="1" applyFont="1" applyFill="1" applyBorder="1"/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15" fontId="6" fillId="0" borderId="2" xfId="2" applyNumberFormat="1" applyFont="1" applyFill="1" applyBorder="1" applyAlignment="1">
      <alignment horizontal="center" wrapText="1"/>
    </xf>
    <xf numFmtId="43" fontId="6" fillId="0" borderId="2" xfId="1" applyFont="1" applyBorder="1" applyAlignment="1">
      <alignment horizontal="right"/>
    </xf>
    <xf numFmtId="15" fontId="6" fillId="0" borderId="2" xfId="2" applyNumberFormat="1" applyFont="1" applyBorder="1" applyAlignment="1">
      <alignment horizontal="center"/>
    </xf>
    <xf numFmtId="0" fontId="5" fillId="0" borderId="2" xfId="1" applyNumberFormat="1" applyFont="1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112</xdr:row>
      <xdr:rowOff>0</xdr:rowOff>
    </xdr:from>
    <xdr:to>
      <xdr:col>2</xdr:col>
      <xdr:colOff>2800351</xdr:colOff>
      <xdr:row>115</xdr:row>
      <xdr:rowOff>163286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86" y="131295321"/>
          <a:ext cx="2800351" cy="108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1238250</xdr:colOff>
      <xdr:row>112</xdr:row>
      <xdr:rowOff>54429</xdr:rowOff>
    </xdr:from>
    <xdr:to>
      <xdr:col>5</xdr:col>
      <xdr:colOff>1084675</xdr:colOff>
      <xdr:row>116</xdr:row>
      <xdr:rowOff>163285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488" r="13333"/>
        <a:stretch/>
      </xdr:blipFill>
      <xdr:spPr>
        <a:xfrm>
          <a:off x="6449786" y="131349750"/>
          <a:ext cx="2567853" cy="1374321"/>
        </a:xfrm>
        <a:prstGeom prst="rect">
          <a:avLst/>
        </a:prstGeom>
      </xdr:spPr>
    </xdr:pic>
    <xdr:clientData/>
  </xdr:twoCellAnchor>
  <xdr:twoCellAnchor editAs="oneCell">
    <xdr:from>
      <xdr:col>8</xdr:col>
      <xdr:colOff>707572</xdr:colOff>
      <xdr:row>112</xdr:row>
      <xdr:rowOff>68035</xdr:rowOff>
    </xdr:from>
    <xdr:to>
      <xdr:col>10</xdr:col>
      <xdr:colOff>791935</xdr:colOff>
      <xdr:row>115</xdr:row>
      <xdr:rowOff>299357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273643" y="130220356"/>
          <a:ext cx="2696935" cy="1156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64</xdr:row>
      <xdr:rowOff>0</xdr:rowOff>
    </xdr:from>
    <xdr:to>
      <xdr:col>7</xdr:col>
      <xdr:colOff>590550</xdr:colOff>
      <xdr:row>70</xdr:row>
      <xdr:rowOff>82512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121920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63</xdr:row>
      <xdr:rowOff>133350</xdr:rowOff>
    </xdr:from>
    <xdr:to>
      <xdr:col>11</xdr:col>
      <xdr:colOff>638175</xdr:colOff>
      <xdr:row>71</xdr:row>
      <xdr:rowOff>40422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5343"/>
        <a:stretch/>
      </xdr:blipFill>
      <xdr:spPr>
        <a:xfrm>
          <a:off x="7391400" y="1213485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3</xdr:col>
      <xdr:colOff>466725</xdr:colOff>
      <xdr:row>70</xdr:row>
      <xdr:rowOff>76200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762000" y="123825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609600</xdr:colOff>
      <xdr:row>81</xdr:row>
      <xdr:rowOff>166720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14668500"/>
          <a:ext cx="2343150" cy="92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8"/>
  <sheetViews>
    <sheetView tabSelected="1" view="pageBreakPreview" topLeftCell="A106" zoomScale="70" zoomScaleNormal="70" zoomScaleSheetLayoutView="70" workbookViewId="0">
      <selection activeCell="N111" sqref="N111"/>
    </sheetView>
  </sheetViews>
  <sheetFormatPr baseColWidth="10" defaultColWidth="14.7109375" defaultRowHeight="12.75" x14ac:dyDescent="0.2"/>
  <cols>
    <col min="1" max="1" width="5.7109375" style="1" customWidth="1"/>
    <col min="2" max="2" width="8.140625" style="8" customWidth="1"/>
    <col min="3" max="3" width="48.5703125" style="8" customWidth="1"/>
    <col min="4" max="4" width="15.7109375" style="8" customWidth="1"/>
    <col min="5" max="5" width="40.85546875" style="18" customWidth="1"/>
    <col min="6" max="6" width="17.7109375" style="8" customWidth="1"/>
    <col min="7" max="7" width="14.5703125" style="8" customWidth="1"/>
    <col min="8" max="8" width="22.140625" style="23" customWidth="1"/>
    <col min="9" max="9" width="16.42578125" style="8" customWidth="1"/>
    <col min="10" max="10" width="22.7109375" style="23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4" x14ac:dyDescent="0.2">
      <c r="B4" s="138" t="s">
        <v>465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32.25" thickBot="1" x14ac:dyDescent="0.25">
      <c r="A7" s="31"/>
      <c r="B7" s="60" t="s">
        <v>1</v>
      </c>
      <c r="C7" s="79" t="s">
        <v>3</v>
      </c>
      <c r="D7" s="79" t="s">
        <v>2</v>
      </c>
      <c r="E7" s="80" t="s">
        <v>3</v>
      </c>
      <c r="F7" s="79" t="s">
        <v>4</v>
      </c>
      <c r="G7" s="60" t="s">
        <v>5</v>
      </c>
      <c r="H7" s="81" t="s">
        <v>6</v>
      </c>
      <c r="I7" s="82" t="s">
        <v>7</v>
      </c>
      <c r="J7" s="81" t="s">
        <v>8</v>
      </c>
      <c r="K7" s="80" t="s">
        <v>9</v>
      </c>
      <c r="L7" s="80" t="s">
        <v>10</v>
      </c>
    </row>
    <row r="8" spans="1:14" ht="99" customHeight="1" x14ac:dyDescent="0.25">
      <c r="A8" s="34" t="s">
        <v>73</v>
      </c>
      <c r="B8" s="51">
        <v>1</v>
      </c>
      <c r="C8" s="72" t="s">
        <v>220</v>
      </c>
      <c r="D8" s="72" t="s">
        <v>175</v>
      </c>
      <c r="E8" s="73" t="s">
        <v>265</v>
      </c>
      <c r="F8" s="73" t="s">
        <v>422</v>
      </c>
      <c r="G8" s="74">
        <v>45267</v>
      </c>
      <c r="H8" s="75">
        <v>240000</v>
      </c>
      <c r="I8" s="76">
        <v>45290</v>
      </c>
      <c r="J8" s="75">
        <f>+H8</f>
        <v>240000</v>
      </c>
      <c r="K8" s="77"/>
      <c r="L8" s="78" t="s">
        <v>11</v>
      </c>
      <c r="N8" s="12"/>
    </row>
    <row r="9" spans="1:14" ht="132.75" customHeight="1" x14ac:dyDescent="0.25">
      <c r="A9" s="34" t="s">
        <v>74</v>
      </c>
      <c r="B9" s="46">
        <v>2</v>
      </c>
      <c r="C9" s="49" t="s">
        <v>220</v>
      </c>
      <c r="D9" s="49" t="s">
        <v>175</v>
      </c>
      <c r="E9" s="43" t="s">
        <v>266</v>
      </c>
      <c r="F9" s="43" t="s">
        <v>460</v>
      </c>
      <c r="G9" s="44">
        <v>45274</v>
      </c>
      <c r="H9" s="50">
        <v>160000</v>
      </c>
      <c r="I9" s="45">
        <v>45295</v>
      </c>
      <c r="J9" s="47">
        <f>+H9</f>
        <v>160000</v>
      </c>
      <c r="K9" s="40"/>
      <c r="L9" s="29" t="s">
        <v>11</v>
      </c>
    </row>
    <row r="10" spans="1:14" ht="99" customHeight="1" x14ac:dyDescent="0.25">
      <c r="A10" s="34" t="s">
        <v>75</v>
      </c>
      <c r="B10" s="33">
        <v>3</v>
      </c>
      <c r="C10" s="41" t="s">
        <v>221</v>
      </c>
      <c r="D10" s="41" t="s">
        <v>176</v>
      </c>
      <c r="E10" s="35" t="s">
        <v>267</v>
      </c>
      <c r="F10" s="35" t="s">
        <v>368</v>
      </c>
      <c r="G10" s="36">
        <v>45261</v>
      </c>
      <c r="H10" s="37">
        <v>77000</v>
      </c>
      <c r="I10" s="38">
        <v>45287</v>
      </c>
      <c r="J10" s="47">
        <f t="shared" ref="J10:J109" si="0">+H10</f>
        <v>77000</v>
      </c>
      <c r="K10" s="40"/>
      <c r="L10" s="29" t="s">
        <v>18</v>
      </c>
    </row>
    <row r="11" spans="1:14" ht="135.75" customHeight="1" x14ac:dyDescent="0.25">
      <c r="A11" s="34" t="s">
        <v>76</v>
      </c>
      <c r="B11" s="33">
        <v>4</v>
      </c>
      <c r="C11" s="41" t="s">
        <v>37</v>
      </c>
      <c r="D11" s="41" t="s">
        <v>42</v>
      </c>
      <c r="E11" s="35" t="s">
        <v>268</v>
      </c>
      <c r="F11" s="43" t="s">
        <v>377</v>
      </c>
      <c r="G11" s="44">
        <v>45229</v>
      </c>
      <c r="H11" s="37">
        <v>2920000</v>
      </c>
      <c r="I11" s="45">
        <v>45286</v>
      </c>
      <c r="J11" s="47">
        <f t="shared" si="0"/>
        <v>2920000</v>
      </c>
      <c r="K11" s="40"/>
      <c r="L11" s="29" t="s">
        <v>11</v>
      </c>
    </row>
    <row r="12" spans="1:14" ht="71.25" customHeight="1" x14ac:dyDescent="0.25">
      <c r="A12" s="34" t="s">
        <v>77</v>
      </c>
      <c r="B12" s="33">
        <v>5</v>
      </c>
      <c r="C12" s="41" t="s">
        <v>38</v>
      </c>
      <c r="D12" s="41" t="s">
        <v>43</v>
      </c>
      <c r="E12" s="35" t="s">
        <v>269</v>
      </c>
      <c r="F12" s="43" t="s">
        <v>403</v>
      </c>
      <c r="G12" s="44">
        <v>45261</v>
      </c>
      <c r="H12" s="37">
        <v>42480</v>
      </c>
      <c r="I12" s="45">
        <v>45295</v>
      </c>
      <c r="J12" s="47">
        <f t="shared" si="0"/>
        <v>42480</v>
      </c>
      <c r="K12" s="40"/>
      <c r="L12" s="29" t="s">
        <v>11</v>
      </c>
    </row>
    <row r="13" spans="1:14" ht="95.25" customHeight="1" x14ac:dyDescent="0.25">
      <c r="A13" s="34" t="s">
        <v>78</v>
      </c>
      <c r="B13" s="33">
        <v>6</v>
      </c>
      <c r="C13" s="41" t="s">
        <v>222</v>
      </c>
      <c r="D13" s="41" t="s">
        <v>177</v>
      </c>
      <c r="E13" s="35" t="s">
        <v>270</v>
      </c>
      <c r="F13" s="35" t="s">
        <v>463</v>
      </c>
      <c r="G13" s="36">
        <v>45216</v>
      </c>
      <c r="H13" s="37">
        <v>16921.2</v>
      </c>
      <c r="I13" s="38">
        <v>45302</v>
      </c>
      <c r="J13" s="47">
        <f t="shared" si="0"/>
        <v>16921.2</v>
      </c>
      <c r="K13" s="40"/>
      <c r="L13" s="29" t="s">
        <v>11</v>
      </c>
      <c r="N13" s="23"/>
    </row>
    <row r="14" spans="1:14" ht="75.75" customHeight="1" x14ac:dyDescent="0.25">
      <c r="A14" s="34" t="s">
        <v>79</v>
      </c>
      <c r="B14" s="33">
        <v>7</v>
      </c>
      <c r="C14" s="41" t="s">
        <v>222</v>
      </c>
      <c r="D14" s="41" t="s">
        <v>177</v>
      </c>
      <c r="E14" s="35" t="s">
        <v>271</v>
      </c>
      <c r="F14" s="35" t="s">
        <v>414</v>
      </c>
      <c r="G14" s="36" t="s">
        <v>415</v>
      </c>
      <c r="H14" s="37">
        <v>38143.5</v>
      </c>
      <c r="I14" s="38">
        <v>45302</v>
      </c>
      <c r="J14" s="47">
        <f t="shared" si="0"/>
        <v>38143.5</v>
      </c>
      <c r="K14" s="40"/>
      <c r="L14" s="29" t="s">
        <v>11</v>
      </c>
    </row>
    <row r="15" spans="1:14" ht="75" customHeight="1" x14ac:dyDescent="0.25">
      <c r="A15" s="34" t="s">
        <v>80</v>
      </c>
      <c r="B15" s="33">
        <v>8</v>
      </c>
      <c r="C15" s="41" t="s">
        <v>223</v>
      </c>
      <c r="D15" s="41" t="s">
        <v>178</v>
      </c>
      <c r="E15" s="35" t="s">
        <v>272</v>
      </c>
      <c r="F15" s="35" t="s">
        <v>412</v>
      </c>
      <c r="G15" s="36">
        <v>45287</v>
      </c>
      <c r="H15" s="37">
        <v>64750</v>
      </c>
      <c r="I15" s="38">
        <v>45303</v>
      </c>
      <c r="J15" s="47">
        <f t="shared" si="0"/>
        <v>64750</v>
      </c>
      <c r="K15" s="40"/>
      <c r="L15" s="29" t="s">
        <v>11</v>
      </c>
    </row>
    <row r="16" spans="1:14" s="28" customFormat="1" ht="78.75" customHeight="1" x14ac:dyDescent="0.25">
      <c r="A16" s="34" t="s">
        <v>81</v>
      </c>
      <c r="B16" s="46">
        <v>9</v>
      </c>
      <c r="C16" s="41" t="s">
        <v>223</v>
      </c>
      <c r="D16" s="41" t="s">
        <v>178</v>
      </c>
      <c r="E16" s="35" t="s">
        <v>273</v>
      </c>
      <c r="F16" s="43" t="s">
        <v>443</v>
      </c>
      <c r="G16" s="44">
        <v>45257</v>
      </c>
      <c r="H16" s="37">
        <v>64750</v>
      </c>
      <c r="I16" s="45">
        <v>45279</v>
      </c>
      <c r="J16" s="47">
        <f t="shared" si="0"/>
        <v>64750</v>
      </c>
      <c r="K16" s="40"/>
      <c r="L16" s="29" t="s">
        <v>11</v>
      </c>
    </row>
    <row r="17" spans="1:12" ht="69.75" customHeight="1" x14ac:dyDescent="0.25">
      <c r="A17" s="34" t="s">
        <v>82</v>
      </c>
      <c r="B17" s="33">
        <v>10</v>
      </c>
      <c r="C17" s="41" t="s">
        <v>223</v>
      </c>
      <c r="D17" s="41" t="s">
        <v>178</v>
      </c>
      <c r="E17" s="35" t="s">
        <v>274</v>
      </c>
      <c r="F17" s="35" t="s">
        <v>413</v>
      </c>
      <c r="G17" s="36">
        <v>45287</v>
      </c>
      <c r="H17" s="37">
        <v>162593.96</v>
      </c>
      <c r="I17" s="38">
        <v>45303</v>
      </c>
      <c r="J17" s="47">
        <f t="shared" si="0"/>
        <v>162593.96</v>
      </c>
      <c r="K17" s="40"/>
      <c r="L17" s="29" t="s">
        <v>11</v>
      </c>
    </row>
    <row r="18" spans="1:12" ht="80.25" customHeight="1" x14ac:dyDescent="0.25">
      <c r="A18" s="34" t="s">
        <v>83</v>
      </c>
      <c r="B18" s="46">
        <v>11</v>
      </c>
      <c r="C18" s="41" t="s">
        <v>223</v>
      </c>
      <c r="D18" s="41" t="s">
        <v>178</v>
      </c>
      <c r="E18" s="35" t="s">
        <v>275</v>
      </c>
      <c r="F18" s="43" t="s">
        <v>444</v>
      </c>
      <c r="G18" s="44">
        <v>45257</v>
      </c>
      <c r="H18" s="37">
        <v>170064.6</v>
      </c>
      <c r="I18" s="45">
        <v>45279</v>
      </c>
      <c r="J18" s="47">
        <f t="shared" si="0"/>
        <v>170064.6</v>
      </c>
      <c r="K18" s="40"/>
      <c r="L18" s="29" t="s">
        <v>11</v>
      </c>
    </row>
    <row r="19" spans="1:12" s="24" customFormat="1" ht="78.75" customHeight="1" x14ac:dyDescent="0.25">
      <c r="A19" s="34" t="s">
        <v>84</v>
      </c>
      <c r="B19" s="46">
        <v>12</v>
      </c>
      <c r="C19" s="41" t="s">
        <v>223</v>
      </c>
      <c r="D19" s="41" t="s">
        <v>178</v>
      </c>
      <c r="E19" s="35" t="s">
        <v>276</v>
      </c>
      <c r="F19" s="43" t="s">
        <v>408</v>
      </c>
      <c r="G19" s="44">
        <v>45287</v>
      </c>
      <c r="H19" s="37">
        <v>111405.16</v>
      </c>
      <c r="I19" s="45">
        <v>45303</v>
      </c>
      <c r="J19" s="47">
        <f t="shared" si="0"/>
        <v>111405.16</v>
      </c>
      <c r="K19" s="40"/>
      <c r="L19" s="29" t="s">
        <v>11</v>
      </c>
    </row>
    <row r="20" spans="1:12" s="24" customFormat="1" ht="75.75" customHeight="1" x14ac:dyDescent="0.25">
      <c r="A20" s="34" t="s">
        <v>85</v>
      </c>
      <c r="B20" s="46">
        <v>13</v>
      </c>
      <c r="C20" s="41" t="s">
        <v>223</v>
      </c>
      <c r="D20" s="41" t="s">
        <v>178</v>
      </c>
      <c r="E20" s="35" t="s">
        <v>277</v>
      </c>
      <c r="F20" s="43" t="s">
        <v>442</v>
      </c>
      <c r="G20" s="44">
        <v>45257</v>
      </c>
      <c r="H20" s="37">
        <v>122938.79</v>
      </c>
      <c r="I20" s="45">
        <v>45279</v>
      </c>
      <c r="J20" s="47">
        <f t="shared" si="0"/>
        <v>122938.79</v>
      </c>
      <c r="K20" s="40"/>
      <c r="L20" s="29" t="s">
        <v>11</v>
      </c>
    </row>
    <row r="21" spans="1:12" s="24" customFormat="1" ht="84.75" customHeight="1" thickBot="1" x14ac:dyDescent="0.3">
      <c r="A21" s="34" t="s">
        <v>86</v>
      </c>
      <c r="B21" s="58">
        <v>14</v>
      </c>
      <c r="C21" s="41" t="s">
        <v>224</v>
      </c>
      <c r="D21" s="41" t="s">
        <v>179</v>
      </c>
      <c r="E21" s="35" t="s">
        <v>278</v>
      </c>
      <c r="F21" s="35" t="s">
        <v>432</v>
      </c>
      <c r="G21" s="36">
        <v>45267</v>
      </c>
      <c r="H21" s="37">
        <v>73572.17</v>
      </c>
      <c r="I21" s="38">
        <v>45294</v>
      </c>
      <c r="J21" s="47">
        <f t="shared" si="0"/>
        <v>73572.17</v>
      </c>
      <c r="K21" s="40"/>
      <c r="L21" s="29" t="s">
        <v>11</v>
      </c>
    </row>
    <row r="22" spans="1:12" ht="81" customHeight="1" x14ac:dyDescent="0.25">
      <c r="A22" s="34" t="s">
        <v>87</v>
      </c>
      <c r="B22" s="57">
        <v>15</v>
      </c>
      <c r="C22" s="41" t="s">
        <v>225</v>
      </c>
      <c r="D22" s="41" t="s">
        <v>180</v>
      </c>
      <c r="E22" s="35" t="s">
        <v>279</v>
      </c>
      <c r="F22" s="35" t="s">
        <v>434</v>
      </c>
      <c r="G22" s="36">
        <v>45278</v>
      </c>
      <c r="H22" s="37">
        <v>16213.2</v>
      </c>
      <c r="I22" s="38">
        <v>45302</v>
      </c>
      <c r="J22" s="47">
        <f t="shared" si="0"/>
        <v>16213.2</v>
      </c>
      <c r="K22" s="40"/>
      <c r="L22" s="29" t="s">
        <v>11</v>
      </c>
    </row>
    <row r="23" spans="1:12" s="24" customFormat="1" ht="110.25" customHeight="1" x14ac:dyDescent="0.25">
      <c r="A23" s="34" t="s">
        <v>88</v>
      </c>
      <c r="B23" s="33">
        <v>16</v>
      </c>
      <c r="C23" s="41" t="s">
        <v>12</v>
      </c>
      <c r="D23" s="41" t="s">
        <v>13</v>
      </c>
      <c r="E23" s="35" t="s">
        <v>280</v>
      </c>
      <c r="F23" s="35" t="s">
        <v>440</v>
      </c>
      <c r="G23" s="36">
        <v>45261</v>
      </c>
      <c r="H23" s="37">
        <v>70800</v>
      </c>
      <c r="I23" s="38">
        <v>45287</v>
      </c>
      <c r="J23" s="47">
        <f t="shared" si="0"/>
        <v>70800</v>
      </c>
      <c r="K23" s="40"/>
      <c r="L23" s="29" t="s">
        <v>11</v>
      </c>
    </row>
    <row r="24" spans="1:12" s="24" customFormat="1" ht="84.75" customHeight="1" x14ac:dyDescent="0.25">
      <c r="A24" s="34" t="s">
        <v>89</v>
      </c>
      <c r="B24" s="46">
        <v>17</v>
      </c>
      <c r="C24" s="41" t="s">
        <v>14</v>
      </c>
      <c r="D24" s="41" t="s">
        <v>15</v>
      </c>
      <c r="E24" s="35" t="s">
        <v>281</v>
      </c>
      <c r="F24" s="43" t="s">
        <v>441</v>
      </c>
      <c r="G24" s="44">
        <v>45272</v>
      </c>
      <c r="H24" s="37">
        <v>43336.74</v>
      </c>
      <c r="I24" s="45">
        <v>45290</v>
      </c>
      <c r="J24" s="47">
        <f t="shared" si="0"/>
        <v>43336.74</v>
      </c>
      <c r="K24" s="40"/>
      <c r="L24" s="29" t="s">
        <v>11</v>
      </c>
    </row>
    <row r="25" spans="1:12" s="24" customFormat="1" ht="99" customHeight="1" x14ac:dyDescent="0.25">
      <c r="A25" s="34" t="s">
        <v>90</v>
      </c>
      <c r="B25" s="33">
        <v>18</v>
      </c>
      <c r="C25" s="41" t="s">
        <v>226</v>
      </c>
      <c r="D25" s="41" t="s">
        <v>181</v>
      </c>
      <c r="E25" s="35" t="s">
        <v>282</v>
      </c>
      <c r="F25" s="35" t="s">
        <v>458</v>
      </c>
      <c r="G25" s="36">
        <v>45275</v>
      </c>
      <c r="H25" s="37">
        <v>518669</v>
      </c>
      <c r="I25" s="38">
        <v>45296</v>
      </c>
      <c r="J25" s="47">
        <f t="shared" si="0"/>
        <v>518669</v>
      </c>
      <c r="K25" s="40"/>
      <c r="L25" s="29" t="s">
        <v>11</v>
      </c>
    </row>
    <row r="26" spans="1:12" s="24" customFormat="1" ht="123" customHeight="1" x14ac:dyDescent="0.25">
      <c r="A26" s="34" t="s">
        <v>91</v>
      </c>
      <c r="B26" s="33">
        <v>19</v>
      </c>
      <c r="C26" s="35" t="s">
        <v>227</v>
      </c>
      <c r="D26" s="41" t="s">
        <v>182</v>
      </c>
      <c r="E26" s="35" t="s">
        <v>283</v>
      </c>
      <c r="F26" s="43" t="s">
        <v>397</v>
      </c>
      <c r="G26" s="44">
        <v>45267</v>
      </c>
      <c r="H26" s="37">
        <v>1840067.76</v>
      </c>
      <c r="I26" s="45">
        <v>45288</v>
      </c>
      <c r="J26" s="47">
        <f t="shared" si="0"/>
        <v>1840067.76</v>
      </c>
      <c r="K26" s="40"/>
      <c r="L26" s="29" t="s">
        <v>11</v>
      </c>
    </row>
    <row r="27" spans="1:12" s="24" customFormat="1" ht="96" customHeight="1" x14ac:dyDescent="0.25">
      <c r="A27" s="34" t="s">
        <v>92</v>
      </c>
      <c r="B27" s="46">
        <v>20</v>
      </c>
      <c r="C27" s="41" t="s">
        <v>228</v>
      </c>
      <c r="D27" s="41" t="s">
        <v>183</v>
      </c>
      <c r="E27" s="35" t="s">
        <v>284</v>
      </c>
      <c r="F27" s="43" t="s">
        <v>435</v>
      </c>
      <c r="G27" s="44">
        <v>45273</v>
      </c>
      <c r="H27" s="37">
        <v>152414.46</v>
      </c>
      <c r="I27" s="45">
        <v>45295</v>
      </c>
      <c r="J27" s="47">
        <f t="shared" si="0"/>
        <v>152414.46</v>
      </c>
      <c r="K27" s="40"/>
      <c r="L27" s="29" t="s">
        <v>11</v>
      </c>
    </row>
    <row r="28" spans="1:12" s="24" customFormat="1" ht="94.5" customHeight="1" x14ac:dyDescent="0.25">
      <c r="A28" s="34" t="s">
        <v>93</v>
      </c>
      <c r="B28" s="33">
        <v>21</v>
      </c>
      <c r="C28" s="41" t="s">
        <v>20</v>
      </c>
      <c r="D28" s="41" t="s">
        <v>33</v>
      </c>
      <c r="E28" s="35" t="s">
        <v>285</v>
      </c>
      <c r="F28" s="35" t="s">
        <v>438</v>
      </c>
      <c r="G28" s="36">
        <v>45237</v>
      </c>
      <c r="H28" s="37">
        <v>29016.82</v>
      </c>
      <c r="I28" s="38">
        <v>45286</v>
      </c>
      <c r="J28" s="47">
        <f t="shared" si="0"/>
        <v>29016.82</v>
      </c>
      <c r="K28" s="40"/>
      <c r="L28" s="29" t="s">
        <v>11</v>
      </c>
    </row>
    <row r="29" spans="1:12" s="24" customFormat="1" ht="93.75" customHeight="1" x14ac:dyDescent="0.25">
      <c r="A29" s="34" t="s">
        <v>94</v>
      </c>
      <c r="B29" s="46">
        <v>22</v>
      </c>
      <c r="C29" s="41" t="s">
        <v>229</v>
      </c>
      <c r="D29" s="41" t="s">
        <v>184</v>
      </c>
      <c r="E29" s="35" t="s">
        <v>286</v>
      </c>
      <c r="F29" s="43" t="s">
        <v>427</v>
      </c>
      <c r="G29" s="44">
        <v>45266</v>
      </c>
      <c r="H29" s="37">
        <v>1180000.48</v>
      </c>
      <c r="I29" s="45">
        <v>45290</v>
      </c>
      <c r="J29" s="47">
        <f t="shared" si="0"/>
        <v>1180000.48</v>
      </c>
      <c r="K29" s="40"/>
      <c r="L29" s="29" t="s">
        <v>11</v>
      </c>
    </row>
    <row r="30" spans="1:12" s="24" customFormat="1" ht="120" customHeight="1" x14ac:dyDescent="0.25">
      <c r="A30" s="34" t="s">
        <v>95</v>
      </c>
      <c r="B30" s="27">
        <v>23</v>
      </c>
      <c r="C30" s="41" t="s">
        <v>47</v>
      </c>
      <c r="D30" s="41" t="s">
        <v>58</v>
      </c>
      <c r="E30" s="35" t="s">
        <v>287</v>
      </c>
      <c r="F30" s="35" t="s">
        <v>424</v>
      </c>
      <c r="G30" s="36">
        <v>45280</v>
      </c>
      <c r="H30" s="37">
        <v>952030.08</v>
      </c>
      <c r="I30" s="38">
        <v>45297</v>
      </c>
      <c r="J30" s="47">
        <f t="shared" si="0"/>
        <v>952030.08</v>
      </c>
      <c r="K30" s="40"/>
      <c r="L30" s="29" t="s">
        <v>11</v>
      </c>
    </row>
    <row r="31" spans="1:12" s="24" customFormat="1" ht="81" customHeight="1" x14ac:dyDescent="0.25">
      <c r="A31" s="34" t="s">
        <v>96</v>
      </c>
      <c r="B31" s="27">
        <v>24</v>
      </c>
      <c r="C31" s="41" t="s">
        <v>29</v>
      </c>
      <c r="D31" s="41" t="s">
        <v>34</v>
      </c>
      <c r="E31" s="35" t="s">
        <v>288</v>
      </c>
      <c r="F31" s="35" t="s">
        <v>421</v>
      </c>
      <c r="G31" s="36">
        <v>45281</v>
      </c>
      <c r="H31" s="37">
        <v>30221.23</v>
      </c>
      <c r="I31" s="38">
        <v>45299</v>
      </c>
      <c r="J31" s="47">
        <f t="shared" si="0"/>
        <v>30221.23</v>
      </c>
      <c r="K31" s="40"/>
      <c r="L31" s="29" t="s">
        <v>11</v>
      </c>
    </row>
    <row r="32" spans="1:12" s="24" customFormat="1" ht="84.75" customHeight="1" x14ac:dyDescent="0.25">
      <c r="A32" s="34" t="s">
        <v>97</v>
      </c>
      <c r="B32" s="42">
        <v>25</v>
      </c>
      <c r="C32" s="41" t="s">
        <v>29</v>
      </c>
      <c r="D32" s="41" t="s">
        <v>34</v>
      </c>
      <c r="E32" s="35" t="s">
        <v>289</v>
      </c>
      <c r="F32" s="43"/>
      <c r="G32" s="44"/>
      <c r="H32" s="37">
        <v>46213.69</v>
      </c>
      <c r="I32" s="45"/>
      <c r="J32" s="47">
        <f t="shared" si="0"/>
        <v>46213.69</v>
      </c>
      <c r="K32" s="40"/>
      <c r="L32" s="29" t="s">
        <v>11</v>
      </c>
    </row>
    <row r="33" spans="1:17" s="24" customFormat="1" ht="129.75" customHeight="1" thickBot="1" x14ac:dyDescent="0.3">
      <c r="A33" s="34" t="s">
        <v>98</v>
      </c>
      <c r="B33" s="55">
        <v>26</v>
      </c>
      <c r="C33" s="41" t="s">
        <v>26</v>
      </c>
      <c r="D33" s="41" t="s">
        <v>25</v>
      </c>
      <c r="E33" s="35" t="s">
        <v>290</v>
      </c>
      <c r="F33" s="43" t="s">
        <v>398</v>
      </c>
      <c r="G33" s="44">
        <v>45261</v>
      </c>
      <c r="H33" s="37">
        <v>277025.13</v>
      </c>
      <c r="I33" s="45">
        <v>45290</v>
      </c>
      <c r="J33" s="47">
        <f t="shared" si="0"/>
        <v>277025.13</v>
      </c>
      <c r="K33" s="40"/>
      <c r="L33" s="29" t="s">
        <v>11</v>
      </c>
    </row>
    <row r="34" spans="1:17" s="24" customFormat="1" ht="126" customHeight="1" x14ac:dyDescent="0.25">
      <c r="A34" s="34" t="s">
        <v>99</v>
      </c>
      <c r="B34" s="52">
        <v>27</v>
      </c>
      <c r="C34" s="41" t="s">
        <v>26</v>
      </c>
      <c r="D34" s="41" t="s">
        <v>25</v>
      </c>
      <c r="E34" s="35" t="s">
        <v>291</v>
      </c>
      <c r="F34" s="35" t="s">
        <v>400</v>
      </c>
      <c r="G34" s="36">
        <v>45261</v>
      </c>
      <c r="H34" s="37">
        <v>172014.5</v>
      </c>
      <c r="I34" s="38">
        <v>45290</v>
      </c>
      <c r="J34" s="47">
        <f t="shared" si="0"/>
        <v>172014.5</v>
      </c>
      <c r="K34" s="40"/>
      <c r="L34" s="29" t="s">
        <v>11</v>
      </c>
    </row>
    <row r="35" spans="1:17" s="24" customFormat="1" ht="138.75" customHeight="1" x14ac:dyDescent="0.25">
      <c r="A35" s="34" t="s">
        <v>100</v>
      </c>
      <c r="B35" s="42">
        <v>28</v>
      </c>
      <c r="C35" s="49" t="s">
        <v>230</v>
      </c>
      <c r="D35" s="49" t="s">
        <v>185</v>
      </c>
      <c r="E35" s="43" t="s">
        <v>292</v>
      </c>
      <c r="F35" s="43" t="s">
        <v>450</v>
      </c>
      <c r="G35" s="44">
        <v>45272</v>
      </c>
      <c r="H35" s="50">
        <v>1088206.3</v>
      </c>
      <c r="I35" s="45">
        <v>45301</v>
      </c>
      <c r="J35" s="47">
        <f t="shared" si="0"/>
        <v>1088206.3</v>
      </c>
      <c r="K35" s="40"/>
      <c r="L35" s="29" t="s">
        <v>11</v>
      </c>
    </row>
    <row r="36" spans="1:17" s="24" customFormat="1" ht="76.5" customHeight="1" x14ac:dyDescent="0.25">
      <c r="A36" s="34" t="s">
        <v>101</v>
      </c>
      <c r="B36" s="42">
        <v>29</v>
      </c>
      <c r="C36" s="41" t="s">
        <v>48</v>
      </c>
      <c r="D36" s="41" t="s">
        <v>59</v>
      </c>
      <c r="E36" s="35" t="s">
        <v>293</v>
      </c>
      <c r="F36" s="43" t="s">
        <v>416</v>
      </c>
      <c r="G36" s="44">
        <v>45288</v>
      </c>
      <c r="H36" s="37">
        <v>14806.64</v>
      </c>
      <c r="I36" s="45">
        <v>45303</v>
      </c>
      <c r="J36" s="47">
        <f t="shared" si="0"/>
        <v>14806.64</v>
      </c>
      <c r="K36" s="40"/>
      <c r="L36" s="29" t="s">
        <v>11</v>
      </c>
    </row>
    <row r="37" spans="1:17" s="24" customFormat="1" ht="97.5" customHeight="1" x14ac:dyDescent="0.25">
      <c r="A37" s="34" t="s">
        <v>102</v>
      </c>
      <c r="B37" s="42">
        <v>30</v>
      </c>
      <c r="C37" s="41" t="s">
        <v>48</v>
      </c>
      <c r="D37" s="41" t="s">
        <v>59</v>
      </c>
      <c r="E37" s="35" t="s">
        <v>294</v>
      </c>
      <c r="F37" s="43" t="s">
        <v>436</v>
      </c>
      <c r="G37" s="44">
        <v>45279</v>
      </c>
      <c r="H37" s="37">
        <v>6006.2</v>
      </c>
      <c r="I37" s="45">
        <v>45297</v>
      </c>
      <c r="J37" s="47">
        <f t="shared" si="0"/>
        <v>6006.2</v>
      </c>
      <c r="K37" s="40"/>
      <c r="L37" s="29" t="s">
        <v>11</v>
      </c>
    </row>
    <row r="38" spans="1:17" s="24" customFormat="1" ht="96" customHeight="1" x14ac:dyDescent="0.25">
      <c r="A38" s="34" t="s">
        <v>103</v>
      </c>
      <c r="B38" s="42">
        <v>31</v>
      </c>
      <c r="C38" s="41" t="s">
        <v>16</v>
      </c>
      <c r="D38" s="41" t="s">
        <v>17</v>
      </c>
      <c r="E38" s="35" t="s">
        <v>295</v>
      </c>
      <c r="F38" s="43" t="s">
        <v>437</v>
      </c>
      <c r="G38" s="44">
        <v>45261</v>
      </c>
      <c r="H38" s="37">
        <v>105013.44</v>
      </c>
      <c r="I38" s="45">
        <v>45281</v>
      </c>
      <c r="J38" s="47">
        <f t="shared" si="0"/>
        <v>105013.44</v>
      </c>
      <c r="K38" s="40"/>
      <c r="L38" s="29" t="s">
        <v>11</v>
      </c>
    </row>
    <row r="39" spans="1:17" s="24" customFormat="1" ht="84" customHeight="1" x14ac:dyDescent="0.25">
      <c r="A39" s="34" t="s">
        <v>104</v>
      </c>
      <c r="B39" s="42">
        <v>32</v>
      </c>
      <c r="C39" s="41" t="s">
        <v>231</v>
      </c>
      <c r="D39" s="41" t="s">
        <v>186</v>
      </c>
      <c r="E39" s="35" t="s">
        <v>296</v>
      </c>
      <c r="F39" s="43" t="s">
        <v>418</v>
      </c>
      <c r="G39" s="44">
        <v>45279</v>
      </c>
      <c r="H39" s="37">
        <v>284633.84000000003</v>
      </c>
      <c r="I39" s="45">
        <v>45303</v>
      </c>
      <c r="J39" s="47">
        <f t="shared" si="0"/>
        <v>284633.84000000003</v>
      </c>
      <c r="K39" s="40"/>
      <c r="L39" s="29" t="s">
        <v>11</v>
      </c>
    </row>
    <row r="40" spans="1:17" s="24" customFormat="1" ht="85.5" customHeight="1" x14ac:dyDescent="0.25">
      <c r="A40" s="34" t="s">
        <v>105</v>
      </c>
      <c r="B40" s="42">
        <v>33</v>
      </c>
      <c r="C40" s="41" t="s">
        <v>231</v>
      </c>
      <c r="D40" s="41" t="s">
        <v>186</v>
      </c>
      <c r="E40" s="35" t="s">
        <v>297</v>
      </c>
      <c r="F40" s="43" t="s">
        <v>417</v>
      </c>
      <c r="G40" s="44">
        <v>45287</v>
      </c>
      <c r="H40" s="37">
        <v>119588.5</v>
      </c>
      <c r="I40" s="45">
        <v>45302</v>
      </c>
      <c r="J40" s="47">
        <f t="shared" si="0"/>
        <v>119588.5</v>
      </c>
      <c r="K40" s="40"/>
      <c r="L40" s="29" t="s">
        <v>11</v>
      </c>
    </row>
    <row r="41" spans="1:17" s="24" customFormat="1" ht="87" customHeight="1" thickBot="1" x14ac:dyDescent="0.3">
      <c r="A41" s="34" t="s">
        <v>106</v>
      </c>
      <c r="B41" s="55">
        <v>34</v>
      </c>
      <c r="C41" s="49" t="s">
        <v>231</v>
      </c>
      <c r="D41" s="49" t="s">
        <v>186</v>
      </c>
      <c r="E41" s="43" t="s">
        <v>298</v>
      </c>
      <c r="F41" s="43" t="s">
        <v>459</v>
      </c>
      <c r="G41" s="44">
        <v>45275</v>
      </c>
      <c r="H41" s="50">
        <v>59867.64</v>
      </c>
      <c r="I41" s="45">
        <v>45301</v>
      </c>
      <c r="J41" s="47">
        <f t="shared" si="0"/>
        <v>59867.64</v>
      </c>
      <c r="K41" s="40"/>
      <c r="L41" s="29" t="s">
        <v>11</v>
      </c>
    </row>
    <row r="42" spans="1:17" s="24" customFormat="1" ht="99.75" customHeight="1" x14ac:dyDescent="0.25">
      <c r="A42" s="34" t="s">
        <v>107</v>
      </c>
      <c r="B42" s="54">
        <v>35</v>
      </c>
      <c r="C42" s="41" t="s">
        <v>232</v>
      </c>
      <c r="D42" s="41" t="s">
        <v>187</v>
      </c>
      <c r="E42" s="35" t="s">
        <v>299</v>
      </c>
      <c r="F42" s="43" t="s">
        <v>365</v>
      </c>
      <c r="G42" s="44">
        <v>45273</v>
      </c>
      <c r="H42" s="37">
        <v>242136</v>
      </c>
      <c r="I42" s="45">
        <v>45296</v>
      </c>
      <c r="J42" s="47">
        <f t="shared" si="0"/>
        <v>242136</v>
      </c>
      <c r="K42" s="40"/>
      <c r="L42" s="29" t="s">
        <v>11</v>
      </c>
    </row>
    <row r="43" spans="1:17" s="24" customFormat="1" ht="78" customHeight="1" x14ac:dyDescent="0.25">
      <c r="A43" s="34" t="s">
        <v>108</v>
      </c>
      <c r="B43" s="27">
        <v>36</v>
      </c>
      <c r="C43" s="41" t="s">
        <v>233</v>
      </c>
      <c r="D43" s="41" t="s">
        <v>188</v>
      </c>
      <c r="E43" s="35" t="s">
        <v>300</v>
      </c>
      <c r="F43" s="35" t="s">
        <v>388</v>
      </c>
      <c r="G43" s="36">
        <v>45264</v>
      </c>
      <c r="H43" s="37">
        <v>14750</v>
      </c>
      <c r="I43" s="38">
        <v>45287</v>
      </c>
      <c r="J43" s="47">
        <f t="shared" si="0"/>
        <v>14750</v>
      </c>
      <c r="K43" s="40"/>
      <c r="L43" s="29" t="s">
        <v>11</v>
      </c>
    </row>
    <row r="44" spans="1:17" s="24" customFormat="1" ht="136.5" customHeight="1" x14ac:dyDescent="0.25">
      <c r="A44" s="34" t="s">
        <v>109</v>
      </c>
      <c r="B44" s="42">
        <v>37</v>
      </c>
      <c r="C44" s="41" t="s">
        <v>234</v>
      </c>
      <c r="D44" s="41" t="s">
        <v>189</v>
      </c>
      <c r="E44" s="35" t="s">
        <v>301</v>
      </c>
      <c r="F44" s="43" t="s">
        <v>423</v>
      </c>
      <c r="G44" s="44">
        <v>45267</v>
      </c>
      <c r="H44" s="37">
        <v>1199520</v>
      </c>
      <c r="I44" s="45">
        <v>45290</v>
      </c>
      <c r="J44" s="47">
        <f t="shared" si="0"/>
        <v>1199520</v>
      </c>
      <c r="K44" s="40"/>
      <c r="L44" s="29" t="s">
        <v>11</v>
      </c>
      <c r="Q44" s="48" t="e">
        <f>+J44+#REF!+J43+J42+J41+J40+J39+J38+J37+J36+J35+J34+J33+J32+J31+J30+J29+#REF!+J28+J27+J26+J25+#REF!+J24+J23+J22+#REF!+J21+J20+J19+J18+J17+J16+J15+J14+J13+J12+J11+J10+J9+J8</f>
        <v>#REF!</v>
      </c>
    </row>
    <row r="45" spans="1:17" s="24" customFormat="1" ht="98.25" customHeight="1" x14ac:dyDescent="0.25">
      <c r="A45" s="34" t="s">
        <v>110</v>
      </c>
      <c r="B45" s="27">
        <v>38</v>
      </c>
      <c r="C45" s="41" t="s">
        <v>36</v>
      </c>
      <c r="D45" s="41" t="s">
        <v>35</v>
      </c>
      <c r="E45" s="35" t="s">
        <v>69</v>
      </c>
      <c r="F45" s="35" t="s">
        <v>389</v>
      </c>
      <c r="G45" s="36">
        <v>45261</v>
      </c>
      <c r="H45" s="37">
        <v>540000</v>
      </c>
      <c r="I45" s="38">
        <v>45287</v>
      </c>
      <c r="J45" s="47">
        <f t="shared" si="0"/>
        <v>540000</v>
      </c>
      <c r="K45" s="40"/>
      <c r="L45" s="29" t="s">
        <v>11</v>
      </c>
    </row>
    <row r="46" spans="1:17" s="24" customFormat="1" ht="118.5" customHeight="1" x14ac:dyDescent="0.25">
      <c r="A46" s="34" t="s">
        <v>111</v>
      </c>
      <c r="B46" s="42">
        <v>39</v>
      </c>
      <c r="C46" s="41" t="s">
        <v>36</v>
      </c>
      <c r="D46" s="41" t="s">
        <v>35</v>
      </c>
      <c r="E46" s="35" t="s">
        <v>302</v>
      </c>
      <c r="F46" s="43" t="s">
        <v>428</v>
      </c>
      <c r="G46" s="44">
        <v>45286</v>
      </c>
      <c r="H46" s="37">
        <v>480000</v>
      </c>
      <c r="I46" s="45">
        <v>45303</v>
      </c>
      <c r="J46" s="47">
        <f t="shared" si="0"/>
        <v>480000</v>
      </c>
      <c r="K46" s="40"/>
      <c r="L46" s="29" t="s">
        <v>11</v>
      </c>
      <c r="Q46" s="48"/>
    </row>
    <row r="47" spans="1:17" s="24" customFormat="1" ht="90.75" customHeight="1" thickBot="1" x14ac:dyDescent="0.3">
      <c r="A47" s="34" t="s">
        <v>112</v>
      </c>
      <c r="B47" s="55">
        <v>40</v>
      </c>
      <c r="C47" s="131" t="s">
        <v>235</v>
      </c>
      <c r="D47" s="131" t="s">
        <v>190</v>
      </c>
      <c r="E47" s="132" t="s">
        <v>303</v>
      </c>
      <c r="F47" s="124" t="s">
        <v>386</v>
      </c>
      <c r="G47" s="133">
        <v>45280</v>
      </c>
      <c r="H47" s="134">
        <v>33968.629999999997</v>
      </c>
      <c r="I47" s="135">
        <v>45297</v>
      </c>
      <c r="J47" s="128">
        <f t="shared" si="0"/>
        <v>33968.629999999997</v>
      </c>
      <c r="K47" s="129"/>
      <c r="L47" s="136" t="s">
        <v>11</v>
      </c>
      <c r="Q47" s="48"/>
    </row>
    <row r="48" spans="1:17" s="24" customFormat="1" ht="101.25" customHeight="1" x14ac:dyDescent="0.25">
      <c r="A48" s="34" t="s">
        <v>113</v>
      </c>
      <c r="B48" s="54">
        <v>41</v>
      </c>
      <c r="C48" s="72" t="s">
        <v>235</v>
      </c>
      <c r="D48" s="72" t="s">
        <v>190</v>
      </c>
      <c r="E48" s="73" t="s">
        <v>304</v>
      </c>
      <c r="F48" s="73" t="s">
        <v>451</v>
      </c>
      <c r="G48" s="74">
        <v>45287</v>
      </c>
      <c r="H48" s="75">
        <v>1293878.19</v>
      </c>
      <c r="I48" s="76">
        <v>45303</v>
      </c>
      <c r="J48" s="118">
        <f t="shared" si="0"/>
        <v>1293878.19</v>
      </c>
      <c r="K48" s="77"/>
      <c r="L48" s="78" t="s">
        <v>11</v>
      </c>
    </row>
    <row r="49" spans="1:14" s="24" customFormat="1" ht="108.75" customHeight="1" thickBot="1" x14ac:dyDescent="0.3">
      <c r="A49" s="34" t="s">
        <v>114</v>
      </c>
      <c r="B49" s="55">
        <v>42</v>
      </c>
      <c r="C49" s="41" t="s">
        <v>236</v>
      </c>
      <c r="D49" s="41" t="s">
        <v>191</v>
      </c>
      <c r="E49" s="35" t="s">
        <v>305</v>
      </c>
      <c r="F49" s="43" t="s">
        <v>439</v>
      </c>
      <c r="G49" s="44">
        <v>45280</v>
      </c>
      <c r="H49" s="37">
        <v>164999.99</v>
      </c>
      <c r="I49" s="45">
        <v>45297</v>
      </c>
      <c r="J49" s="47">
        <f t="shared" si="0"/>
        <v>164999.99</v>
      </c>
      <c r="K49" s="40"/>
      <c r="L49" s="29" t="s">
        <v>11</v>
      </c>
    </row>
    <row r="50" spans="1:14" s="24" customFormat="1" ht="109.5" customHeight="1" thickBot="1" x14ac:dyDescent="0.3">
      <c r="A50" s="34" t="s">
        <v>115</v>
      </c>
      <c r="B50" s="59">
        <v>43</v>
      </c>
      <c r="C50" s="41" t="s">
        <v>49</v>
      </c>
      <c r="D50" s="41" t="s">
        <v>60</v>
      </c>
      <c r="E50" s="35" t="s">
        <v>70</v>
      </c>
      <c r="F50" s="35" t="s">
        <v>71</v>
      </c>
      <c r="G50" s="36">
        <v>45246</v>
      </c>
      <c r="H50" s="37">
        <v>7316</v>
      </c>
      <c r="I50" s="38">
        <v>45279</v>
      </c>
      <c r="J50" s="47">
        <f t="shared" si="0"/>
        <v>7316</v>
      </c>
      <c r="K50" s="40"/>
      <c r="L50" s="29" t="s">
        <v>11</v>
      </c>
    </row>
    <row r="51" spans="1:14" s="24" customFormat="1" ht="60" customHeight="1" x14ac:dyDescent="0.25">
      <c r="A51" s="34" t="s">
        <v>116</v>
      </c>
      <c r="B51" s="52">
        <v>44</v>
      </c>
      <c r="C51" s="41" t="s">
        <v>237</v>
      </c>
      <c r="D51" s="41" t="s">
        <v>192</v>
      </c>
      <c r="E51" s="35" t="s">
        <v>306</v>
      </c>
      <c r="F51" s="35" t="s">
        <v>430</v>
      </c>
      <c r="G51" s="36">
        <v>45253</v>
      </c>
      <c r="H51" s="37">
        <v>11800</v>
      </c>
      <c r="I51" s="38">
        <v>45295</v>
      </c>
      <c r="J51" s="47">
        <f t="shared" si="0"/>
        <v>11800</v>
      </c>
      <c r="K51" s="40"/>
      <c r="L51" s="29" t="s">
        <v>11</v>
      </c>
    </row>
    <row r="52" spans="1:14" s="24" customFormat="1" ht="87.75" customHeight="1" x14ac:dyDescent="0.25">
      <c r="A52" s="34" t="s">
        <v>117</v>
      </c>
      <c r="B52" s="27">
        <v>45</v>
      </c>
      <c r="C52" s="41" t="s">
        <v>238</v>
      </c>
      <c r="D52" s="41" t="s">
        <v>193</v>
      </c>
      <c r="E52" s="35" t="s">
        <v>307</v>
      </c>
      <c r="F52" s="35" t="s">
        <v>385</v>
      </c>
      <c r="G52" s="36">
        <v>45252</v>
      </c>
      <c r="H52" s="37">
        <v>152948.9</v>
      </c>
      <c r="I52" s="38">
        <v>45287</v>
      </c>
      <c r="J52" s="47">
        <f t="shared" si="0"/>
        <v>152948.9</v>
      </c>
      <c r="K52" s="40"/>
      <c r="L52" s="29" t="s">
        <v>11</v>
      </c>
    </row>
    <row r="53" spans="1:14" s="24" customFormat="1" ht="103.5" customHeight="1" x14ac:dyDescent="0.25">
      <c r="A53" s="34" t="s">
        <v>118</v>
      </c>
      <c r="B53" s="27">
        <v>46</v>
      </c>
      <c r="C53" s="41" t="s">
        <v>239</v>
      </c>
      <c r="D53" s="41" t="s">
        <v>194</v>
      </c>
      <c r="E53" s="35" t="s">
        <v>308</v>
      </c>
      <c r="F53" s="35" t="s">
        <v>390</v>
      </c>
      <c r="G53" s="36">
        <v>45260</v>
      </c>
      <c r="H53" s="37">
        <v>109120.5</v>
      </c>
      <c r="I53" s="38">
        <v>45287</v>
      </c>
      <c r="J53" s="47">
        <f t="shared" si="0"/>
        <v>109120.5</v>
      </c>
      <c r="K53" s="40"/>
      <c r="L53" s="29" t="s">
        <v>11</v>
      </c>
    </row>
    <row r="54" spans="1:14" s="24" customFormat="1" ht="104.25" customHeight="1" x14ac:dyDescent="0.25">
      <c r="A54" s="34" t="s">
        <v>119</v>
      </c>
      <c r="B54" s="42">
        <v>47</v>
      </c>
      <c r="C54" s="41" t="s">
        <v>239</v>
      </c>
      <c r="D54" s="41" t="s">
        <v>194</v>
      </c>
      <c r="E54" s="35" t="s">
        <v>309</v>
      </c>
      <c r="F54" s="43" t="s">
        <v>370</v>
      </c>
      <c r="G54" s="44">
        <v>45264</v>
      </c>
      <c r="H54" s="37">
        <v>85550</v>
      </c>
      <c r="I54" s="45">
        <v>45287</v>
      </c>
      <c r="J54" s="47">
        <f t="shared" si="0"/>
        <v>85550</v>
      </c>
      <c r="K54" s="40"/>
      <c r="L54" s="29" t="s">
        <v>11</v>
      </c>
    </row>
    <row r="55" spans="1:14" s="24" customFormat="1" ht="69" customHeight="1" x14ac:dyDescent="0.25">
      <c r="A55" s="34" t="s">
        <v>120</v>
      </c>
      <c r="B55" s="27">
        <v>48</v>
      </c>
      <c r="C55" s="41" t="s">
        <v>240</v>
      </c>
      <c r="D55" s="41" t="s">
        <v>195</v>
      </c>
      <c r="E55" s="35" t="s">
        <v>310</v>
      </c>
      <c r="F55" s="35" t="s">
        <v>410</v>
      </c>
      <c r="G55" s="36">
        <v>45287</v>
      </c>
      <c r="H55" s="37">
        <v>152397</v>
      </c>
      <c r="I55" s="38">
        <v>45303</v>
      </c>
      <c r="J55" s="47">
        <f t="shared" si="0"/>
        <v>152397</v>
      </c>
      <c r="K55" s="40"/>
      <c r="L55" s="29" t="s">
        <v>11</v>
      </c>
    </row>
    <row r="56" spans="1:14" s="24" customFormat="1" ht="77.25" customHeight="1" x14ac:dyDescent="0.25">
      <c r="A56" s="34" t="s">
        <v>121</v>
      </c>
      <c r="B56" s="42">
        <v>49</v>
      </c>
      <c r="C56" s="41" t="s">
        <v>240</v>
      </c>
      <c r="D56" s="41" t="s">
        <v>195</v>
      </c>
      <c r="E56" s="35" t="s">
        <v>311</v>
      </c>
      <c r="F56" s="43" t="s">
        <v>391</v>
      </c>
      <c r="G56" s="44">
        <v>45264</v>
      </c>
      <c r="H56" s="37">
        <v>15340</v>
      </c>
      <c r="I56" s="45">
        <v>45287</v>
      </c>
      <c r="J56" s="47">
        <f t="shared" si="0"/>
        <v>15340</v>
      </c>
      <c r="K56" s="40"/>
      <c r="L56" s="29" t="s">
        <v>11</v>
      </c>
    </row>
    <row r="57" spans="1:14" s="24" customFormat="1" ht="86.25" customHeight="1" thickBot="1" x14ac:dyDescent="0.3">
      <c r="A57" s="34" t="s">
        <v>122</v>
      </c>
      <c r="B57" s="53">
        <v>50</v>
      </c>
      <c r="C57" s="41" t="s">
        <v>241</v>
      </c>
      <c r="D57" s="41" t="s">
        <v>196</v>
      </c>
      <c r="E57" s="35" t="s">
        <v>312</v>
      </c>
      <c r="F57" s="35" t="s">
        <v>420</v>
      </c>
      <c r="G57" s="36">
        <v>45217</v>
      </c>
      <c r="H57" s="37">
        <v>23883.200000000001</v>
      </c>
      <c r="I57" s="38">
        <v>45294</v>
      </c>
      <c r="J57" s="47">
        <f t="shared" si="0"/>
        <v>23883.200000000001</v>
      </c>
      <c r="K57" s="40"/>
      <c r="L57" s="29" t="s">
        <v>11</v>
      </c>
    </row>
    <row r="58" spans="1:14" s="24" customFormat="1" ht="96.75" customHeight="1" x14ac:dyDescent="0.25">
      <c r="A58" s="34" t="s">
        <v>123</v>
      </c>
      <c r="B58" s="52">
        <v>51</v>
      </c>
      <c r="C58" s="41" t="s">
        <v>241</v>
      </c>
      <c r="D58" s="41" t="s">
        <v>196</v>
      </c>
      <c r="E58" s="35" t="s">
        <v>313</v>
      </c>
      <c r="F58" s="35" t="s">
        <v>404</v>
      </c>
      <c r="G58" s="36">
        <v>45246</v>
      </c>
      <c r="H58" s="37">
        <v>5900</v>
      </c>
      <c r="I58" s="38">
        <v>45294</v>
      </c>
      <c r="J58" s="47">
        <f t="shared" si="0"/>
        <v>5900</v>
      </c>
      <c r="K58" s="40"/>
      <c r="L58" s="29" t="s">
        <v>11</v>
      </c>
    </row>
    <row r="59" spans="1:14" s="24" customFormat="1" ht="87.75" customHeight="1" x14ac:dyDescent="0.25">
      <c r="A59" s="34" t="s">
        <v>124</v>
      </c>
      <c r="B59" s="42">
        <v>52</v>
      </c>
      <c r="C59" s="41" t="s">
        <v>242</v>
      </c>
      <c r="D59" s="41" t="s">
        <v>197</v>
      </c>
      <c r="E59" s="35" t="s">
        <v>314</v>
      </c>
      <c r="F59" s="43" t="s">
        <v>426</v>
      </c>
      <c r="G59" s="44">
        <v>45254</v>
      </c>
      <c r="H59" s="37">
        <v>52616.2</v>
      </c>
      <c r="I59" s="45">
        <v>45287</v>
      </c>
      <c r="J59" s="47">
        <f t="shared" si="0"/>
        <v>52616.2</v>
      </c>
      <c r="K59" s="40"/>
      <c r="L59" s="29" t="s">
        <v>11</v>
      </c>
    </row>
    <row r="60" spans="1:14" s="24" customFormat="1" ht="77.25" customHeight="1" x14ac:dyDescent="0.25">
      <c r="A60" s="34" t="s">
        <v>125</v>
      </c>
      <c r="B60" s="27">
        <v>53</v>
      </c>
      <c r="C60" s="41" t="s">
        <v>243</v>
      </c>
      <c r="D60" s="41" t="s">
        <v>198</v>
      </c>
      <c r="E60" s="35" t="s">
        <v>315</v>
      </c>
      <c r="F60" s="35" t="s">
        <v>371</v>
      </c>
      <c r="G60" s="36">
        <v>45259</v>
      </c>
      <c r="H60" s="37">
        <v>46312.639999999999</v>
      </c>
      <c r="I60" s="38">
        <v>45287</v>
      </c>
      <c r="J60" s="47">
        <f t="shared" si="0"/>
        <v>46312.639999999999</v>
      </c>
      <c r="K60" s="40"/>
      <c r="L60" s="29" t="s">
        <v>11</v>
      </c>
    </row>
    <row r="61" spans="1:14" s="24" customFormat="1" ht="102.75" customHeight="1" x14ac:dyDescent="0.25">
      <c r="A61" s="34" t="s">
        <v>126</v>
      </c>
      <c r="B61" s="27">
        <v>54</v>
      </c>
      <c r="C61" s="41" t="s">
        <v>50</v>
      </c>
      <c r="D61" s="41" t="s">
        <v>61</v>
      </c>
      <c r="E61" s="35" t="s">
        <v>316</v>
      </c>
      <c r="F61" s="35" t="s">
        <v>404</v>
      </c>
      <c r="G61" s="36">
        <v>45278</v>
      </c>
      <c r="H61" s="37">
        <v>73857.38</v>
      </c>
      <c r="I61" s="38">
        <v>45297</v>
      </c>
      <c r="J61" s="47">
        <f t="shared" si="0"/>
        <v>73857.38</v>
      </c>
      <c r="K61" s="40"/>
      <c r="L61" s="29" t="s">
        <v>11</v>
      </c>
    </row>
    <row r="62" spans="1:14" s="24" customFormat="1" ht="93" customHeight="1" thickBot="1" x14ac:dyDescent="0.3">
      <c r="A62" s="34" t="s">
        <v>127</v>
      </c>
      <c r="B62" s="55">
        <v>55</v>
      </c>
      <c r="C62" s="41" t="s">
        <v>39</v>
      </c>
      <c r="D62" s="41" t="s">
        <v>44</v>
      </c>
      <c r="E62" s="35" t="s">
        <v>317</v>
      </c>
      <c r="F62" s="43" t="s">
        <v>409</v>
      </c>
      <c r="G62" s="44">
        <v>45282</v>
      </c>
      <c r="H62" s="37">
        <v>61183</v>
      </c>
      <c r="I62" s="45">
        <v>45302</v>
      </c>
      <c r="J62" s="47">
        <f t="shared" si="0"/>
        <v>61183</v>
      </c>
      <c r="K62" s="40"/>
      <c r="L62" s="29" t="s">
        <v>11</v>
      </c>
    </row>
    <row r="63" spans="1:14" ht="94.5" customHeight="1" thickBot="1" x14ac:dyDescent="0.3">
      <c r="A63" s="34" t="s">
        <v>128</v>
      </c>
      <c r="B63" s="56">
        <v>56</v>
      </c>
      <c r="C63" s="41" t="s">
        <v>39</v>
      </c>
      <c r="D63" s="41" t="s">
        <v>44</v>
      </c>
      <c r="E63" s="35" t="s">
        <v>318</v>
      </c>
      <c r="F63" s="64" t="s">
        <v>406</v>
      </c>
      <c r="G63" s="65">
        <v>45271</v>
      </c>
      <c r="H63" s="37">
        <v>103900</v>
      </c>
      <c r="I63" s="68">
        <v>45303</v>
      </c>
      <c r="J63" s="47">
        <f t="shared" si="0"/>
        <v>103900</v>
      </c>
      <c r="K63" s="40"/>
      <c r="L63" s="66" t="s">
        <v>11</v>
      </c>
      <c r="N63" s="12"/>
    </row>
    <row r="64" spans="1:14" ht="110.25" customHeight="1" x14ac:dyDescent="0.25">
      <c r="A64" s="34" t="s">
        <v>129</v>
      </c>
      <c r="B64" s="71">
        <v>57</v>
      </c>
      <c r="C64" s="41" t="s">
        <v>39</v>
      </c>
      <c r="D64" s="41" t="s">
        <v>44</v>
      </c>
      <c r="E64" s="35" t="s">
        <v>319</v>
      </c>
      <c r="F64" s="64" t="s">
        <v>407</v>
      </c>
      <c r="G64" s="65">
        <v>45272</v>
      </c>
      <c r="H64" s="37">
        <v>79591</v>
      </c>
      <c r="I64" s="68">
        <v>45272</v>
      </c>
      <c r="J64" s="47">
        <f t="shared" si="0"/>
        <v>79591</v>
      </c>
      <c r="K64" s="40"/>
      <c r="L64" s="66" t="s">
        <v>11</v>
      </c>
      <c r="N64" s="12"/>
    </row>
    <row r="65" spans="1:14" ht="68.25" customHeight="1" x14ac:dyDescent="0.25">
      <c r="A65" s="34" t="s">
        <v>130</v>
      </c>
      <c r="B65" s="61">
        <v>58</v>
      </c>
      <c r="C65" s="83" t="s">
        <v>39</v>
      </c>
      <c r="D65" s="83" t="s">
        <v>44</v>
      </c>
      <c r="E65" s="84" t="s">
        <v>320</v>
      </c>
      <c r="F65" s="97" t="s">
        <v>401</v>
      </c>
      <c r="G65" s="120" t="s">
        <v>402</v>
      </c>
      <c r="H65" s="85">
        <v>271164</v>
      </c>
      <c r="I65" s="98">
        <v>45288</v>
      </c>
      <c r="J65" s="86">
        <f t="shared" si="0"/>
        <v>271164</v>
      </c>
      <c r="K65" s="100"/>
      <c r="L65" s="101" t="s">
        <v>11</v>
      </c>
      <c r="N65" s="12"/>
    </row>
    <row r="66" spans="1:14" ht="101.25" customHeight="1" x14ac:dyDescent="0.25">
      <c r="A66" s="34" t="s">
        <v>131</v>
      </c>
      <c r="B66" s="46">
        <v>59</v>
      </c>
      <c r="C66" s="41" t="s">
        <v>244</v>
      </c>
      <c r="D66" s="41" t="s">
        <v>199</v>
      </c>
      <c r="E66" s="35" t="s">
        <v>321</v>
      </c>
      <c r="F66" s="64" t="s">
        <v>392</v>
      </c>
      <c r="G66" s="68">
        <v>45264</v>
      </c>
      <c r="H66" s="37">
        <v>184000</v>
      </c>
      <c r="I66" s="68">
        <v>45287</v>
      </c>
      <c r="J66" s="47">
        <f t="shared" si="0"/>
        <v>184000</v>
      </c>
      <c r="K66" s="40"/>
      <c r="L66" s="66" t="s">
        <v>11</v>
      </c>
      <c r="N66" s="12"/>
    </row>
    <row r="67" spans="1:14" ht="100.5" customHeight="1" x14ac:dyDescent="0.25">
      <c r="A67" s="34" t="s">
        <v>132</v>
      </c>
      <c r="B67" s="61">
        <v>60</v>
      </c>
      <c r="C67" s="110" t="s">
        <v>51</v>
      </c>
      <c r="D67" s="110" t="s">
        <v>62</v>
      </c>
      <c r="E67" s="111" t="s">
        <v>322</v>
      </c>
      <c r="F67" s="104" t="s">
        <v>376</v>
      </c>
      <c r="G67" s="105">
        <v>45250</v>
      </c>
      <c r="H67" s="112">
        <v>70000</v>
      </c>
      <c r="I67" s="105">
        <v>45286</v>
      </c>
      <c r="J67" s="107">
        <f t="shared" si="0"/>
        <v>70000</v>
      </c>
      <c r="K67" s="108"/>
      <c r="L67" s="109" t="s">
        <v>11</v>
      </c>
      <c r="N67" s="12"/>
    </row>
    <row r="68" spans="1:14" ht="110.25" customHeight="1" x14ac:dyDescent="0.25">
      <c r="A68" s="34" t="s">
        <v>133</v>
      </c>
      <c r="B68" s="46">
        <v>61</v>
      </c>
      <c r="C68" s="41" t="s">
        <v>51</v>
      </c>
      <c r="D68" s="41" t="s">
        <v>62</v>
      </c>
      <c r="E68" s="35" t="s">
        <v>323</v>
      </c>
      <c r="F68" s="64" t="s">
        <v>375</v>
      </c>
      <c r="G68" s="68">
        <v>45258</v>
      </c>
      <c r="H68" s="37">
        <v>90000</v>
      </c>
      <c r="I68" s="68">
        <v>45286</v>
      </c>
      <c r="J68" s="47">
        <f t="shared" si="0"/>
        <v>90000</v>
      </c>
      <c r="K68" s="40"/>
      <c r="L68" s="66" t="s">
        <v>11</v>
      </c>
      <c r="N68" s="12"/>
    </row>
    <row r="69" spans="1:14" ht="112.5" customHeight="1" x14ac:dyDescent="0.25">
      <c r="A69" s="34" t="s">
        <v>134</v>
      </c>
      <c r="B69" s="46">
        <v>62</v>
      </c>
      <c r="C69" s="49" t="s">
        <v>245</v>
      </c>
      <c r="D69" s="49" t="s">
        <v>200</v>
      </c>
      <c r="E69" s="43" t="s">
        <v>324</v>
      </c>
      <c r="F69" s="64" t="s">
        <v>454</v>
      </c>
      <c r="G69" s="68">
        <v>45266</v>
      </c>
      <c r="H69" s="50">
        <v>47200</v>
      </c>
      <c r="I69" s="68">
        <v>45290</v>
      </c>
      <c r="J69" s="47">
        <f t="shared" si="0"/>
        <v>47200</v>
      </c>
      <c r="K69" s="40"/>
      <c r="L69" s="66" t="s">
        <v>11</v>
      </c>
      <c r="N69" s="12"/>
    </row>
    <row r="70" spans="1:14" ht="81.75" customHeight="1" x14ac:dyDescent="0.25">
      <c r="A70" s="34" t="s">
        <v>135</v>
      </c>
      <c r="B70" s="46">
        <v>63</v>
      </c>
      <c r="C70" s="113" t="s">
        <v>246</v>
      </c>
      <c r="D70" s="113" t="s">
        <v>201</v>
      </c>
      <c r="E70" s="114" t="s">
        <v>325</v>
      </c>
      <c r="F70" s="115" t="s">
        <v>405</v>
      </c>
      <c r="G70" s="116">
        <v>45281</v>
      </c>
      <c r="H70" s="117">
        <v>421614</v>
      </c>
      <c r="I70" s="116">
        <v>45303</v>
      </c>
      <c r="J70" s="118">
        <f t="shared" si="0"/>
        <v>421614</v>
      </c>
      <c r="K70" s="77"/>
      <c r="L70" s="119" t="s">
        <v>11</v>
      </c>
      <c r="N70" s="12"/>
    </row>
    <row r="71" spans="1:14" ht="88.5" customHeight="1" x14ac:dyDescent="0.25">
      <c r="A71" s="34" t="s">
        <v>136</v>
      </c>
      <c r="B71" s="61">
        <v>64</v>
      </c>
      <c r="C71" s="41" t="s">
        <v>247</v>
      </c>
      <c r="D71" s="41" t="s">
        <v>202</v>
      </c>
      <c r="E71" s="35" t="s">
        <v>326</v>
      </c>
      <c r="F71" s="64" t="s">
        <v>367</v>
      </c>
      <c r="G71" s="68">
        <v>45147</v>
      </c>
      <c r="H71" s="37">
        <v>96608.16</v>
      </c>
      <c r="I71" s="68">
        <v>45287</v>
      </c>
      <c r="J71" s="47">
        <f t="shared" si="0"/>
        <v>96608.16</v>
      </c>
      <c r="K71" s="40"/>
      <c r="L71" s="66" t="s">
        <v>11</v>
      </c>
      <c r="N71" s="12"/>
    </row>
    <row r="72" spans="1:14" ht="85.5" customHeight="1" x14ac:dyDescent="0.25">
      <c r="A72" s="34" t="s">
        <v>137</v>
      </c>
      <c r="B72" s="61">
        <v>65</v>
      </c>
      <c r="C72" s="95" t="s">
        <v>248</v>
      </c>
      <c r="D72" s="95" t="s">
        <v>203</v>
      </c>
      <c r="E72" s="96" t="s">
        <v>327</v>
      </c>
      <c r="F72" s="97" t="s">
        <v>453</v>
      </c>
      <c r="G72" s="98">
        <v>45260</v>
      </c>
      <c r="H72" s="99">
        <v>215999</v>
      </c>
      <c r="I72" s="98">
        <v>45301</v>
      </c>
      <c r="J72" s="86">
        <f t="shared" si="0"/>
        <v>215999</v>
      </c>
      <c r="K72" s="100"/>
      <c r="L72" s="101" t="s">
        <v>11</v>
      </c>
      <c r="N72" s="12"/>
    </row>
    <row r="73" spans="1:14" ht="87" customHeight="1" x14ac:dyDescent="0.25">
      <c r="A73" s="34" t="s">
        <v>138</v>
      </c>
      <c r="B73" s="46">
        <v>66</v>
      </c>
      <c r="C73" s="41" t="s">
        <v>248</v>
      </c>
      <c r="D73" s="41" t="s">
        <v>203</v>
      </c>
      <c r="E73" s="35" t="s">
        <v>328</v>
      </c>
      <c r="F73" s="64" t="s">
        <v>373</v>
      </c>
      <c r="G73" s="68">
        <v>45252</v>
      </c>
      <c r="H73" s="37">
        <v>5900</v>
      </c>
      <c r="I73" s="68">
        <v>45286</v>
      </c>
      <c r="J73" s="47">
        <f t="shared" si="0"/>
        <v>5900</v>
      </c>
      <c r="K73" s="40"/>
      <c r="L73" s="66" t="s">
        <v>11</v>
      </c>
      <c r="N73" s="12"/>
    </row>
    <row r="74" spans="1:14" ht="114.75" customHeight="1" x14ac:dyDescent="0.25">
      <c r="A74" s="34" t="s">
        <v>139</v>
      </c>
      <c r="B74" s="61">
        <v>67</v>
      </c>
      <c r="C74" s="110" t="s">
        <v>249</v>
      </c>
      <c r="D74" s="110" t="s">
        <v>204</v>
      </c>
      <c r="E74" s="111" t="s">
        <v>329</v>
      </c>
      <c r="F74" s="104" t="s">
        <v>395</v>
      </c>
      <c r="G74" s="105">
        <v>45268</v>
      </c>
      <c r="H74" s="112">
        <v>690000</v>
      </c>
      <c r="I74" s="105">
        <v>45293</v>
      </c>
      <c r="J74" s="107">
        <f t="shared" si="0"/>
        <v>690000</v>
      </c>
      <c r="K74" s="108"/>
      <c r="L74" s="109" t="s">
        <v>11</v>
      </c>
      <c r="N74" s="12"/>
    </row>
    <row r="75" spans="1:14" ht="95.25" customHeight="1" x14ac:dyDescent="0.25">
      <c r="A75" s="34" t="s">
        <v>140</v>
      </c>
      <c r="B75" s="46">
        <v>68</v>
      </c>
      <c r="C75" s="41" t="s">
        <v>250</v>
      </c>
      <c r="D75" s="41" t="s">
        <v>205</v>
      </c>
      <c r="E75" s="35" t="s">
        <v>330</v>
      </c>
      <c r="F75" s="64" t="s">
        <v>425</v>
      </c>
      <c r="G75" s="68">
        <v>45274</v>
      </c>
      <c r="H75" s="37">
        <v>77172</v>
      </c>
      <c r="I75" s="68">
        <v>45293</v>
      </c>
      <c r="J75" s="47">
        <f t="shared" si="0"/>
        <v>77172</v>
      </c>
      <c r="K75" s="40"/>
      <c r="L75" s="66" t="s">
        <v>11</v>
      </c>
      <c r="N75" s="12"/>
    </row>
    <row r="76" spans="1:14" ht="102.75" customHeight="1" x14ac:dyDescent="0.25">
      <c r="A76" s="34" t="s">
        <v>141</v>
      </c>
      <c r="B76" s="61">
        <v>69</v>
      </c>
      <c r="C76" s="110" t="s">
        <v>251</v>
      </c>
      <c r="D76" s="110" t="s">
        <v>206</v>
      </c>
      <c r="E76" s="111" t="s">
        <v>331</v>
      </c>
      <c r="F76" s="104" t="s">
        <v>384</v>
      </c>
      <c r="G76" s="105">
        <v>45264</v>
      </c>
      <c r="H76" s="112">
        <v>27692.240000000002</v>
      </c>
      <c r="I76" s="105">
        <v>45287</v>
      </c>
      <c r="J76" s="107">
        <f t="shared" si="0"/>
        <v>27692.240000000002</v>
      </c>
      <c r="K76" s="108"/>
      <c r="L76" s="109" t="s">
        <v>11</v>
      </c>
      <c r="N76" s="12"/>
    </row>
    <row r="77" spans="1:14" ht="102.75" customHeight="1" x14ac:dyDescent="0.25">
      <c r="A77" s="34" t="s">
        <v>142</v>
      </c>
      <c r="B77" s="46">
        <v>70</v>
      </c>
      <c r="C77" s="49" t="s">
        <v>252</v>
      </c>
      <c r="D77" s="49" t="s">
        <v>207</v>
      </c>
      <c r="E77" s="43" t="s">
        <v>332</v>
      </c>
      <c r="F77" s="64" t="s">
        <v>461</v>
      </c>
      <c r="G77" s="70">
        <v>45268</v>
      </c>
      <c r="H77" s="50">
        <v>134402</v>
      </c>
      <c r="I77" s="68">
        <v>45302</v>
      </c>
      <c r="J77" s="47">
        <f t="shared" si="0"/>
        <v>134402</v>
      </c>
      <c r="K77" s="40"/>
      <c r="L77" s="66" t="s">
        <v>11</v>
      </c>
      <c r="N77" s="12"/>
    </row>
    <row r="78" spans="1:14" ht="75" customHeight="1" thickBot="1" x14ac:dyDescent="0.3">
      <c r="A78" s="34" t="s">
        <v>143</v>
      </c>
      <c r="B78" s="122">
        <v>71</v>
      </c>
      <c r="C78" s="123" t="s">
        <v>253</v>
      </c>
      <c r="D78" s="123" t="s">
        <v>208</v>
      </c>
      <c r="E78" s="124" t="s">
        <v>333</v>
      </c>
      <c r="F78" s="125" t="s">
        <v>449</v>
      </c>
      <c r="G78" s="126">
        <v>45272</v>
      </c>
      <c r="H78" s="127">
        <v>12530.3</v>
      </c>
      <c r="I78" s="126">
        <v>45302</v>
      </c>
      <c r="J78" s="128">
        <f t="shared" si="0"/>
        <v>12530.3</v>
      </c>
      <c r="K78" s="129"/>
      <c r="L78" s="130" t="s">
        <v>11</v>
      </c>
      <c r="N78" s="12"/>
    </row>
    <row r="79" spans="1:14" ht="98.25" customHeight="1" x14ac:dyDescent="0.25">
      <c r="A79" s="34" t="s">
        <v>144</v>
      </c>
      <c r="B79" s="121">
        <v>72</v>
      </c>
      <c r="C79" s="113" t="s">
        <v>254</v>
      </c>
      <c r="D79" s="113" t="s">
        <v>209</v>
      </c>
      <c r="E79" s="114" t="s">
        <v>334</v>
      </c>
      <c r="F79" s="115" t="s">
        <v>372</v>
      </c>
      <c r="G79" s="116">
        <v>45254</v>
      </c>
      <c r="H79" s="117">
        <v>9343</v>
      </c>
      <c r="I79" s="116">
        <v>45287</v>
      </c>
      <c r="J79" s="118">
        <f t="shared" si="0"/>
        <v>9343</v>
      </c>
      <c r="K79" s="77"/>
      <c r="L79" s="119" t="s">
        <v>11</v>
      </c>
      <c r="N79" s="12"/>
    </row>
    <row r="80" spans="1:14" ht="88.5" customHeight="1" x14ac:dyDescent="0.25">
      <c r="A80" s="34" t="s">
        <v>145</v>
      </c>
      <c r="B80" s="61">
        <v>73</v>
      </c>
      <c r="C80" s="110" t="s">
        <v>52</v>
      </c>
      <c r="D80" s="110" t="s">
        <v>63</v>
      </c>
      <c r="E80" s="111" t="s">
        <v>335</v>
      </c>
      <c r="F80" s="104" t="s">
        <v>378</v>
      </c>
      <c r="G80" s="105">
        <v>45260</v>
      </c>
      <c r="H80" s="112">
        <v>34012.32</v>
      </c>
      <c r="I80" s="105">
        <v>45283</v>
      </c>
      <c r="J80" s="107">
        <f t="shared" si="0"/>
        <v>34012.32</v>
      </c>
      <c r="K80" s="108"/>
      <c r="L80" s="109" t="s">
        <v>11</v>
      </c>
      <c r="N80" s="12"/>
    </row>
    <row r="81" spans="1:14" ht="79.5" customHeight="1" x14ac:dyDescent="0.25">
      <c r="A81" s="34" t="s">
        <v>146</v>
      </c>
      <c r="B81" s="46">
        <v>74</v>
      </c>
      <c r="C81" s="41" t="s">
        <v>52</v>
      </c>
      <c r="D81" s="41" t="s">
        <v>63</v>
      </c>
      <c r="E81" s="35" t="s">
        <v>336</v>
      </c>
      <c r="F81" s="64" t="s">
        <v>429</v>
      </c>
      <c r="G81" s="68">
        <v>45279</v>
      </c>
      <c r="H81" s="37">
        <v>142998.72</v>
      </c>
      <c r="I81" s="68">
        <v>45296</v>
      </c>
      <c r="J81" s="47">
        <f t="shared" si="0"/>
        <v>142998.72</v>
      </c>
      <c r="K81" s="40"/>
      <c r="L81" s="66" t="s">
        <v>11</v>
      </c>
      <c r="N81" s="12"/>
    </row>
    <row r="82" spans="1:14" ht="87" customHeight="1" x14ac:dyDescent="0.25">
      <c r="A82" s="34" t="s">
        <v>147</v>
      </c>
      <c r="B82" s="61">
        <v>75</v>
      </c>
      <c r="C82" s="110" t="s">
        <v>255</v>
      </c>
      <c r="D82" s="110" t="s">
        <v>210</v>
      </c>
      <c r="E82" s="111" t="s">
        <v>337</v>
      </c>
      <c r="F82" s="104" t="s">
        <v>396</v>
      </c>
      <c r="G82" s="105">
        <v>45264</v>
      </c>
      <c r="H82" s="112">
        <v>2339.94</v>
      </c>
      <c r="I82" s="105">
        <v>45295</v>
      </c>
      <c r="J82" s="107">
        <f t="shared" si="0"/>
        <v>2339.94</v>
      </c>
      <c r="K82" s="108"/>
      <c r="L82" s="109" t="s">
        <v>11</v>
      </c>
      <c r="N82" s="12"/>
    </row>
    <row r="83" spans="1:14" ht="126.75" customHeight="1" x14ac:dyDescent="0.25">
      <c r="A83" s="34" t="s">
        <v>148</v>
      </c>
      <c r="B83" s="46">
        <v>76</v>
      </c>
      <c r="C83" s="41" t="s">
        <v>53</v>
      </c>
      <c r="D83" s="41" t="s">
        <v>64</v>
      </c>
      <c r="E83" s="35" t="s">
        <v>338</v>
      </c>
      <c r="F83" s="64" t="s">
        <v>72</v>
      </c>
      <c r="G83" s="68">
        <v>45279</v>
      </c>
      <c r="H83" s="37">
        <v>33370.400000000001</v>
      </c>
      <c r="I83" s="68">
        <v>45279</v>
      </c>
      <c r="J83" s="47">
        <f t="shared" si="0"/>
        <v>33370.400000000001</v>
      </c>
      <c r="K83" s="40"/>
      <c r="L83" s="66" t="s">
        <v>11</v>
      </c>
      <c r="N83" s="12"/>
    </row>
    <row r="84" spans="1:14" ht="75.75" customHeight="1" x14ac:dyDescent="0.25">
      <c r="A84" s="34" t="s">
        <v>149</v>
      </c>
      <c r="B84" s="61">
        <v>77</v>
      </c>
      <c r="C84" s="103" t="s">
        <v>256</v>
      </c>
      <c r="D84" s="103" t="s">
        <v>211</v>
      </c>
      <c r="E84" s="102" t="s">
        <v>339</v>
      </c>
      <c r="F84" s="104" t="s">
        <v>457</v>
      </c>
      <c r="G84" s="105">
        <v>45281</v>
      </c>
      <c r="H84" s="106">
        <v>248980</v>
      </c>
      <c r="I84" s="105">
        <v>45301</v>
      </c>
      <c r="J84" s="107">
        <f t="shared" si="0"/>
        <v>248980</v>
      </c>
      <c r="K84" s="108"/>
      <c r="L84" s="109" t="s">
        <v>11</v>
      </c>
      <c r="N84" s="12"/>
    </row>
    <row r="85" spans="1:14" ht="120.75" customHeight="1" x14ac:dyDescent="0.25">
      <c r="A85" s="34" t="s">
        <v>150</v>
      </c>
      <c r="B85" s="46">
        <v>78</v>
      </c>
      <c r="C85" s="41" t="s">
        <v>257</v>
      </c>
      <c r="D85" s="41" t="s">
        <v>212</v>
      </c>
      <c r="E85" s="35" t="s">
        <v>340</v>
      </c>
      <c r="F85" s="64" t="s">
        <v>374</v>
      </c>
      <c r="G85" s="68">
        <v>45257</v>
      </c>
      <c r="H85" s="37">
        <v>47200</v>
      </c>
      <c r="I85" s="68">
        <v>45286</v>
      </c>
      <c r="J85" s="47">
        <f t="shared" si="0"/>
        <v>47200</v>
      </c>
      <c r="K85" s="40"/>
      <c r="L85" s="66" t="s">
        <v>11</v>
      </c>
      <c r="N85" s="12"/>
    </row>
    <row r="86" spans="1:14" ht="133.5" customHeight="1" x14ac:dyDescent="0.25">
      <c r="A86" s="34" t="s">
        <v>151</v>
      </c>
      <c r="B86" s="46">
        <v>79</v>
      </c>
      <c r="C86" s="41" t="s">
        <v>54</v>
      </c>
      <c r="D86" s="41" t="s">
        <v>65</v>
      </c>
      <c r="E86" s="35" t="s">
        <v>341</v>
      </c>
      <c r="F86" s="64" t="s">
        <v>366</v>
      </c>
      <c r="G86" s="68">
        <v>45219</v>
      </c>
      <c r="H86" s="37">
        <v>465523.33</v>
      </c>
      <c r="I86" s="68">
        <v>45288</v>
      </c>
      <c r="J86" s="47">
        <f t="shared" si="0"/>
        <v>465523.33</v>
      </c>
      <c r="K86" s="40"/>
      <c r="L86" s="66" t="s">
        <v>11</v>
      </c>
      <c r="N86" s="12"/>
    </row>
    <row r="87" spans="1:14" ht="120.75" customHeight="1" x14ac:dyDescent="0.25">
      <c r="A87" s="34" t="s">
        <v>152</v>
      </c>
      <c r="B87" s="61">
        <v>80</v>
      </c>
      <c r="C87" s="103" t="s">
        <v>54</v>
      </c>
      <c r="D87" s="103" t="s">
        <v>65</v>
      </c>
      <c r="E87" s="102" t="s">
        <v>342</v>
      </c>
      <c r="F87" s="104" t="s">
        <v>462</v>
      </c>
      <c r="G87" s="105">
        <v>45286</v>
      </c>
      <c r="H87" s="106">
        <v>141524.13</v>
      </c>
      <c r="I87" s="105">
        <v>45302</v>
      </c>
      <c r="J87" s="107">
        <f t="shared" si="0"/>
        <v>141524.13</v>
      </c>
      <c r="K87" s="108"/>
      <c r="L87" s="109" t="s">
        <v>11</v>
      </c>
      <c r="N87" s="12"/>
    </row>
    <row r="88" spans="1:14" ht="108.75" customHeight="1" x14ac:dyDescent="0.25">
      <c r="A88" s="34" t="s">
        <v>153</v>
      </c>
      <c r="B88" s="46">
        <v>81</v>
      </c>
      <c r="C88" s="49" t="s">
        <v>54</v>
      </c>
      <c r="D88" s="49" t="s">
        <v>65</v>
      </c>
      <c r="E88" s="43" t="s">
        <v>343</v>
      </c>
      <c r="F88" s="64" t="s">
        <v>455</v>
      </c>
      <c r="G88" s="70" t="s">
        <v>456</v>
      </c>
      <c r="H88" s="50">
        <v>283048.26</v>
      </c>
      <c r="I88" s="68">
        <v>45301</v>
      </c>
      <c r="J88" s="47">
        <f t="shared" si="0"/>
        <v>283048.26</v>
      </c>
      <c r="K88" s="40"/>
      <c r="L88" s="66" t="s">
        <v>11</v>
      </c>
      <c r="N88" s="12"/>
    </row>
    <row r="89" spans="1:14" ht="132" customHeight="1" x14ac:dyDescent="0.25">
      <c r="A89" s="34" t="s">
        <v>154</v>
      </c>
      <c r="B89" s="61">
        <v>82</v>
      </c>
      <c r="C89" s="110" t="s">
        <v>55</v>
      </c>
      <c r="D89" s="110" t="s">
        <v>66</v>
      </c>
      <c r="E89" s="111" t="s">
        <v>344</v>
      </c>
      <c r="F89" s="104" t="s">
        <v>419</v>
      </c>
      <c r="G89" s="105">
        <v>45260</v>
      </c>
      <c r="H89" s="112">
        <v>206500</v>
      </c>
      <c r="I89" s="105">
        <v>45290</v>
      </c>
      <c r="J89" s="107">
        <f t="shared" si="0"/>
        <v>206500</v>
      </c>
      <c r="K89" s="108"/>
      <c r="L89" s="109" t="s">
        <v>11</v>
      </c>
      <c r="N89" s="12"/>
    </row>
    <row r="90" spans="1:14" ht="98.25" customHeight="1" x14ac:dyDescent="0.25">
      <c r="A90" s="34" t="s">
        <v>155</v>
      </c>
      <c r="B90" s="46">
        <v>83</v>
      </c>
      <c r="C90" s="41" t="s">
        <v>55</v>
      </c>
      <c r="D90" s="41" t="s">
        <v>66</v>
      </c>
      <c r="E90" s="35" t="s">
        <v>345</v>
      </c>
      <c r="F90" s="64" t="s">
        <v>399</v>
      </c>
      <c r="G90" s="68">
        <v>45266</v>
      </c>
      <c r="H90" s="37">
        <v>265500</v>
      </c>
      <c r="I90" s="68">
        <v>45289</v>
      </c>
      <c r="J90" s="47">
        <f t="shared" si="0"/>
        <v>265500</v>
      </c>
      <c r="K90" s="40"/>
      <c r="L90" s="66" t="s">
        <v>11</v>
      </c>
      <c r="N90" s="12"/>
    </row>
    <row r="91" spans="1:14" ht="94.5" customHeight="1" x14ac:dyDescent="0.25">
      <c r="A91" s="34" t="s">
        <v>156</v>
      </c>
      <c r="B91" s="61">
        <v>84</v>
      </c>
      <c r="C91" s="110" t="s">
        <v>258</v>
      </c>
      <c r="D91" s="110" t="s">
        <v>213</v>
      </c>
      <c r="E91" s="111" t="s">
        <v>346</v>
      </c>
      <c r="F91" s="104" t="s">
        <v>431</v>
      </c>
      <c r="G91" s="105">
        <v>45280</v>
      </c>
      <c r="H91" s="112">
        <v>35895.599999999999</v>
      </c>
      <c r="I91" s="105">
        <v>45301</v>
      </c>
      <c r="J91" s="107">
        <f t="shared" si="0"/>
        <v>35895.599999999999</v>
      </c>
      <c r="K91" s="108"/>
      <c r="L91" s="109" t="s">
        <v>11</v>
      </c>
      <c r="N91" s="12"/>
    </row>
    <row r="92" spans="1:14" ht="90.75" customHeight="1" x14ac:dyDescent="0.25">
      <c r="A92" s="34" t="s">
        <v>157</v>
      </c>
      <c r="B92" s="46">
        <v>85</v>
      </c>
      <c r="C92" s="41" t="s">
        <v>259</v>
      </c>
      <c r="D92" s="41" t="s">
        <v>214</v>
      </c>
      <c r="E92" s="35" t="s">
        <v>347</v>
      </c>
      <c r="F92" s="64" t="s">
        <v>379</v>
      </c>
      <c r="G92" s="68">
        <v>45251</v>
      </c>
      <c r="H92" s="37">
        <v>9912</v>
      </c>
      <c r="I92" s="68">
        <v>45283</v>
      </c>
      <c r="J92" s="47">
        <f t="shared" si="0"/>
        <v>9912</v>
      </c>
      <c r="K92" s="40"/>
      <c r="L92" s="66" t="s">
        <v>11</v>
      </c>
      <c r="N92" s="12"/>
    </row>
    <row r="93" spans="1:14" ht="120.75" customHeight="1" x14ac:dyDescent="0.25">
      <c r="A93" s="34" t="s">
        <v>158</v>
      </c>
      <c r="B93" s="46">
        <v>86</v>
      </c>
      <c r="C93" s="49" t="s">
        <v>40</v>
      </c>
      <c r="D93" s="49" t="s">
        <v>45</v>
      </c>
      <c r="E93" s="43" t="s">
        <v>348</v>
      </c>
      <c r="F93" s="64" t="s">
        <v>452</v>
      </c>
      <c r="G93" s="68">
        <v>45281</v>
      </c>
      <c r="H93" s="50">
        <v>12314.43</v>
      </c>
      <c r="I93" s="68">
        <v>45301</v>
      </c>
      <c r="J93" s="47">
        <f t="shared" si="0"/>
        <v>12314.43</v>
      </c>
      <c r="K93" s="40"/>
      <c r="L93" s="66" t="s">
        <v>11</v>
      </c>
      <c r="N93" s="12"/>
    </row>
    <row r="94" spans="1:14" ht="105.75" customHeight="1" x14ac:dyDescent="0.25">
      <c r="A94" s="34" t="s">
        <v>159</v>
      </c>
      <c r="B94" s="61">
        <v>87</v>
      </c>
      <c r="C94" s="110" t="s">
        <v>40</v>
      </c>
      <c r="D94" s="110" t="s">
        <v>45</v>
      </c>
      <c r="E94" s="111" t="s">
        <v>349</v>
      </c>
      <c r="F94" s="104" t="s">
        <v>381</v>
      </c>
      <c r="G94" s="105">
        <v>45260</v>
      </c>
      <c r="H94" s="112">
        <v>22308.75</v>
      </c>
      <c r="I94" s="105">
        <v>45290</v>
      </c>
      <c r="J94" s="107">
        <f t="shared" si="0"/>
        <v>22308.75</v>
      </c>
      <c r="K94" s="108"/>
      <c r="L94" s="109" t="s">
        <v>11</v>
      </c>
      <c r="N94" s="12"/>
    </row>
    <row r="95" spans="1:14" ht="90" customHeight="1" x14ac:dyDescent="0.25">
      <c r="A95" s="34" t="s">
        <v>160</v>
      </c>
      <c r="B95" s="46">
        <v>88</v>
      </c>
      <c r="C95" s="41" t="s">
        <v>56</v>
      </c>
      <c r="D95" s="41" t="s">
        <v>67</v>
      </c>
      <c r="E95" s="35" t="s">
        <v>350</v>
      </c>
      <c r="F95" s="64" t="s">
        <v>411</v>
      </c>
      <c r="G95" s="68">
        <v>45281</v>
      </c>
      <c r="H95" s="37">
        <v>108000.01</v>
      </c>
      <c r="I95" s="68">
        <v>45303</v>
      </c>
      <c r="J95" s="47">
        <f t="shared" si="0"/>
        <v>108000.01</v>
      </c>
      <c r="K95" s="40"/>
      <c r="L95" s="66" t="s">
        <v>11</v>
      </c>
      <c r="N95" s="12"/>
    </row>
    <row r="96" spans="1:14" ht="96" customHeight="1" x14ac:dyDescent="0.25">
      <c r="A96" s="34" t="s">
        <v>161</v>
      </c>
      <c r="B96" s="61">
        <v>89</v>
      </c>
      <c r="C96" s="110" t="s">
        <v>56</v>
      </c>
      <c r="D96" s="110" t="s">
        <v>67</v>
      </c>
      <c r="E96" s="111" t="s">
        <v>351</v>
      </c>
      <c r="F96" s="104" t="s">
        <v>369</v>
      </c>
      <c r="G96" s="105">
        <v>45264</v>
      </c>
      <c r="H96" s="112">
        <v>34999.99</v>
      </c>
      <c r="I96" s="105">
        <v>45286</v>
      </c>
      <c r="J96" s="107">
        <f t="shared" si="0"/>
        <v>34999.99</v>
      </c>
      <c r="K96" s="108"/>
      <c r="L96" s="109" t="s">
        <v>11</v>
      </c>
      <c r="N96" s="12"/>
    </row>
    <row r="97" spans="1:14" ht="106.5" customHeight="1" x14ac:dyDescent="0.25">
      <c r="A97" s="34" t="s">
        <v>162</v>
      </c>
      <c r="B97" s="46">
        <v>90</v>
      </c>
      <c r="C97" s="41" t="s">
        <v>260</v>
      </c>
      <c r="D97" s="41" t="s">
        <v>215</v>
      </c>
      <c r="E97" s="35" t="s">
        <v>352</v>
      </c>
      <c r="F97" s="64" t="s">
        <v>433</v>
      </c>
      <c r="G97" s="68">
        <v>45268</v>
      </c>
      <c r="H97" s="37">
        <v>69384</v>
      </c>
      <c r="I97" s="68">
        <v>45295</v>
      </c>
      <c r="J97" s="47">
        <f t="shared" si="0"/>
        <v>69384</v>
      </c>
      <c r="K97" s="40"/>
      <c r="L97" s="66" t="s">
        <v>11</v>
      </c>
      <c r="N97" s="12"/>
    </row>
    <row r="98" spans="1:14" ht="79.5" customHeight="1" x14ac:dyDescent="0.25">
      <c r="A98" s="34" t="s">
        <v>163</v>
      </c>
      <c r="B98" s="61">
        <v>91</v>
      </c>
      <c r="C98" s="103" t="s">
        <v>261</v>
      </c>
      <c r="D98" s="103" t="s">
        <v>216</v>
      </c>
      <c r="E98" s="102" t="s">
        <v>353</v>
      </c>
      <c r="F98" s="104" t="s">
        <v>464</v>
      </c>
      <c r="G98" s="105">
        <v>45281</v>
      </c>
      <c r="H98" s="106">
        <v>4444.42</v>
      </c>
      <c r="I98" s="105">
        <v>45301</v>
      </c>
      <c r="J98" s="107">
        <f t="shared" si="0"/>
        <v>4444.42</v>
      </c>
      <c r="K98" s="108"/>
      <c r="L98" s="109" t="s">
        <v>11</v>
      </c>
      <c r="N98" s="12"/>
    </row>
    <row r="99" spans="1:14" ht="92.25" customHeight="1" x14ac:dyDescent="0.25">
      <c r="A99" s="34" t="s">
        <v>164</v>
      </c>
      <c r="B99" s="46">
        <v>92</v>
      </c>
      <c r="C99" s="41" t="s">
        <v>262</v>
      </c>
      <c r="D99" s="41" t="s">
        <v>217</v>
      </c>
      <c r="E99" s="35" t="s">
        <v>354</v>
      </c>
      <c r="F99" s="64" t="s">
        <v>422</v>
      </c>
      <c r="G99" s="68">
        <v>45278</v>
      </c>
      <c r="H99" s="37">
        <v>70000</v>
      </c>
      <c r="I99" s="68">
        <v>45296</v>
      </c>
      <c r="J99" s="47">
        <f t="shared" si="0"/>
        <v>70000</v>
      </c>
      <c r="K99" s="40"/>
      <c r="L99" s="66" t="s">
        <v>11</v>
      </c>
      <c r="N99" s="12"/>
    </row>
    <row r="100" spans="1:14" ht="117.75" customHeight="1" x14ac:dyDescent="0.25">
      <c r="A100" s="34" t="s">
        <v>165</v>
      </c>
      <c r="B100" s="61">
        <v>93</v>
      </c>
      <c r="C100" s="110" t="s">
        <v>263</v>
      </c>
      <c r="D100" s="110" t="s">
        <v>218</v>
      </c>
      <c r="E100" s="111" t="s">
        <v>355</v>
      </c>
      <c r="F100" s="104" t="s">
        <v>383</v>
      </c>
      <c r="G100" s="105">
        <v>45253</v>
      </c>
      <c r="H100" s="112">
        <v>70000</v>
      </c>
      <c r="I100" s="105">
        <v>45289</v>
      </c>
      <c r="J100" s="107">
        <f t="shared" si="0"/>
        <v>70000</v>
      </c>
      <c r="K100" s="108"/>
      <c r="L100" s="109" t="s">
        <v>11</v>
      </c>
      <c r="N100" s="12"/>
    </row>
    <row r="101" spans="1:14" ht="123" customHeight="1" x14ac:dyDescent="0.25">
      <c r="A101" s="34" t="s">
        <v>166</v>
      </c>
      <c r="B101" s="46">
        <v>94</v>
      </c>
      <c r="C101" s="41" t="s">
        <v>57</v>
      </c>
      <c r="D101" s="41" t="s">
        <v>68</v>
      </c>
      <c r="E101" s="35" t="s">
        <v>356</v>
      </c>
      <c r="F101" s="64" t="s">
        <v>387</v>
      </c>
      <c r="G101" s="68">
        <v>45188</v>
      </c>
      <c r="H101" s="37">
        <v>33825</v>
      </c>
      <c r="I101" s="68">
        <v>45293</v>
      </c>
      <c r="J101" s="47">
        <f t="shared" si="0"/>
        <v>33825</v>
      </c>
      <c r="K101" s="40"/>
      <c r="L101" s="66" t="s">
        <v>11</v>
      </c>
      <c r="N101" s="12"/>
    </row>
    <row r="102" spans="1:14" ht="119.25" customHeight="1" x14ac:dyDescent="0.25">
      <c r="A102" s="34" t="s">
        <v>167</v>
      </c>
      <c r="B102" s="46">
        <v>95</v>
      </c>
      <c r="C102" s="41" t="s">
        <v>57</v>
      </c>
      <c r="D102" s="41" t="s">
        <v>68</v>
      </c>
      <c r="E102" s="35" t="s">
        <v>357</v>
      </c>
      <c r="F102" s="64" t="s">
        <v>394</v>
      </c>
      <c r="G102" s="68">
        <v>45188</v>
      </c>
      <c r="H102" s="37">
        <v>30380</v>
      </c>
      <c r="I102" s="68">
        <v>45290</v>
      </c>
      <c r="J102" s="47">
        <f t="shared" si="0"/>
        <v>30380</v>
      </c>
      <c r="K102" s="40"/>
      <c r="L102" s="66" t="s">
        <v>11</v>
      </c>
      <c r="N102" s="12"/>
    </row>
    <row r="103" spans="1:14" ht="112.5" customHeight="1" x14ac:dyDescent="0.25">
      <c r="A103" s="34" t="s">
        <v>168</v>
      </c>
      <c r="B103" s="46">
        <v>96</v>
      </c>
      <c r="C103" s="41" t="s">
        <v>57</v>
      </c>
      <c r="D103" s="41" t="s">
        <v>68</v>
      </c>
      <c r="E103" s="35" t="s">
        <v>358</v>
      </c>
      <c r="F103" s="64" t="s">
        <v>393</v>
      </c>
      <c r="G103" s="68">
        <v>45188</v>
      </c>
      <c r="H103" s="37">
        <v>33825</v>
      </c>
      <c r="I103" s="68">
        <v>45290</v>
      </c>
      <c r="J103" s="47">
        <f t="shared" si="0"/>
        <v>33825</v>
      </c>
      <c r="K103" s="40"/>
      <c r="L103" s="66" t="s">
        <v>11</v>
      </c>
      <c r="N103" s="12"/>
    </row>
    <row r="104" spans="1:14" ht="109.5" customHeight="1" x14ac:dyDescent="0.25">
      <c r="A104" s="34" t="s">
        <v>169</v>
      </c>
      <c r="B104" s="46">
        <v>97</v>
      </c>
      <c r="C104" s="41" t="s">
        <v>30</v>
      </c>
      <c r="D104" s="41" t="s">
        <v>31</v>
      </c>
      <c r="E104" s="35" t="s">
        <v>359</v>
      </c>
      <c r="F104" s="64" t="s">
        <v>448</v>
      </c>
      <c r="G104" s="68">
        <v>45267</v>
      </c>
      <c r="H104" s="37">
        <v>80000</v>
      </c>
      <c r="I104" s="68">
        <v>45287</v>
      </c>
      <c r="J104" s="47">
        <f t="shared" si="0"/>
        <v>80000</v>
      </c>
      <c r="K104" s="40"/>
      <c r="L104" s="66" t="s">
        <v>11</v>
      </c>
      <c r="N104" s="12"/>
    </row>
    <row r="105" spans="1:14" ht="118.5" customHeight="1" x14ac:dyDescent="0.25">
      <c r="A105" s="34" t="s">
        <v>170</v>
      </c>
      <c r="B105" s="46">
        <v>98</v>
      </c>
      <c r="C105" s="41" t="s">
        <v>264</v>
      </c>
      <c r="D105" s="41" t="s">
        <v>219</v>
      </c>
      <c r="E105" s="35" t="s">
        <v>360</v>
      </c>
      <c r="F105" s="64" t="s">
        <v>380</v>
      </c>
      <c r="G105" s="68">
        <v>45254</v>
      </c>
      <c r="H105" s="37">
        <v>21000</v>
      </c>
      <c r="I105" s="68">
        <v>45276</v>
      </c>
      <c r="J105" s="47">
        <f t="shared" si="0"/>
        <v>21000</v>
      </c>
      <c r="K105" s="40"/>
      <c r="L105" s="66" t="s">
        <v>11</v>
      </c>
      <c r="N105" s="12"/>
    </row>
    <row r="106" spans="1:14" ht="87.75" customHeight="1" thickBot="1" x14ac:dyDescent="0.3">
      <c r="A106" s="34" t="s">
        <v>171</v>
      </c>
      <c r="B106" s="122">
        <v>99</v>
      </c>
      <c r="C106" s="123" t="s">
        <v>24</v>
      </c>
      <c r="D106" s="123" t="s">
        <v>22</v>
      </c>
      <c r="E106" s="124" t="s">
        <v>361</v>
      </c>
      <c r="F106" s="125" t="s">
        <v>447</v>
      </c>
      <c r="G106" s="126">
        <v>45261</v>
      </c>
      <c r="H106" s="127">
        <v>4992</v>
      </c>
      <c r="I106" s="126">
        <v>45287</v>
      </c>
      <c r="J106" s="128">
        <f t="shared" si="0"/>
        <v>4992</v>
      </c>
      <c r="K106" s="129"/>
      <c r="L106" s="130" t="s">
        <v>11</v>
      </c>
      <c r="N106" s="12"/>
    </row>
    <row r="107" spans="1:14" ht="105" customHeight="1" x14ac:dyDescent="0.25">
      <c r="A107" s="34" t="s">
        <v>172</v>
      </c>
      <c r="B107" s="61">
        <v>100</v>
      </c>
      <c r="C107" s="102" t="s">
        <v>27</v>
      </c>
      <c r="D107" s="103" t="s">
        <v>28</v>
      </c>
      <c r="E107" s="102" t="s">
        <v>362</v>
      </c>
      <c r="F107" s="104" t="s">
        <v>446</v>
      </c>
      <c r="G107" s="105">
        <v>45261</v>
      </c>
      <c r="H107" s="106">
        <v>15000</v>
      </c>
      <c r="I107" s="105">
        <v>154859</v>
      </c>
      <c r="J107" s="107">
        <f t="shared" si="0"/>
        <v>15000</v>
      </c>
      <c r="K107" s="108"/>
      <c r="L107" s="109" t="s">
        <v>11</v>
      </c>
      <c r="N107" s="12"/>
    </row>
    <row r="108" spans="1:14" ht="104.25" customHeight="1" x14ac:dyDescent="0.25">
      <c r="A108" s="34" t="s">
        <v>173</v>
      </c>
      <c r="B108" s="46">
        <v>101</v>
      </c>
      <c r="C108" s="49" t="s">
        <v>23</v>
      </c>
      <c r="D108" s="49" t="s">
        <v>21</v>
      </c>
      <c r="E108" s="43" t="s">
        <v>363</v>
      </c>
      <c r="F108" s="64" t="s">
        <v>445</v>
      </c>
      <c r="G108" s="68">
        <v>45246</v>
      </c>
      <c r="H108" s="50">
        <v>62701.3</v>
      </c>
      <c r="I108" s="68">
        <v>45281</v>
      </c>
      <c r="J108" s="47">
        <f t="shared" si="0"/>
        <v>62701.3</v>
      </c>
      <c r="K108" s="40"/>
      <c r="L108" s="66" t="s">
        <v>11</v>
      </c>
      <c r="N108" s="12"/>
    </row>
    <row r="109" spans="1:14" s="28" customFormat="1" ht="111" customHeight="1" x14ac:dyDescent="0.25">
      <c r="A109" s="62" t="s">
        <v>174</v>
      </c>
      <c r="B109" s="32">
        <v>102</v>
      </c>
      <c r="C109" s="41" t="s">
        <v>41</v>
      </c>
      <c r="D109" s="41" t="s">
        <v>46</v>
      </c>
      <c r="E109" s="35" t="s">
        <v>364</v>
      </c>
      <c r="F109" s="67" t="s">
        <v>382</v>
      </c>
      <c r="G109" s="69">
        <v>45261</v>
      </c>
      <c r="H109" s="37">
        <v>10000</v>
      </c>
      <c r="I109" s="69">
        <v>45287</v>
      </c>
      <c r="J109" s="47">
        <f t="shared" si="0"/>
        <v>10000</v>
      </c>
      <c r="K109" s="39"/>
      <c r="L109" s="66" t="s">
        <v>11</v>
      </c>
      <c r="N109" s="63"/>
    </row>
    <row r="110" spans="1:14" ht="35.25" customHeight="1" thickBot="1" x14ac:dyDescent="0.3">
      <c r="A110" s="34"/>
      <c r="B110" s="61"/>
      <c r="C110" s="49"/>
      <c r="D110" s="49"/>
      <c r="E110" s="43"/>
      <c r="F110" s="64"/>
      <c r="G110" s="65"/>
      <c r="H110" s="50"/>
      <c r="I110" s="65"/>
      <c r="J110" s="47"/>
      <c r="K110" s="40"/>
      <c r="L110" s="66"/>
      <c r="N110" s="12"/>
    </row>
    <row r="111" spans="1:14" ht="51.75" customHeight="1" thickBot="1" x14ac:dyDescent="0.3">
      <c r="A111" s="34"/>
      <c r="B111" s="87"/>
      <c r="C111" s="88"/>
      <c r="D111" s="88"/>
      <c r="E111" s="89"/>
      <c r="F111" s="90"/>
      <c r="G111" s="91" t="s">
        <v>19</v>
      </c>
      <c r="H111" s="92">
        <f>SUM(H8:H110)</f>
        <v>21175337.960000005</v>
      </c>
      <c r="I111" s="91"/>
      <c r="J111" s="92">
        <f>SUM(J8:J110)</f>
        <v>21175337.960000005</v>
      </c>
      <c r="K111" s="93"/>
      <c r="L111" s="94"/>
      <c r="N111" s="12"/>
    </row>
    <row r="112" spans="1:14" ht="26.25" customHeight="1" x14ac:dyDescent="0.2">
      <c r="A112" s="34"/>
      <c r="B112" s="25"/>
      <c r="C112" s="34"/>
      <c r="D112" s="25"/>
      <c r="E112" s="4"/>
      <c r="F112" s="26"/>
      <c r="G112" s="25"/>
      <c r="H112" s="13"/>
      <c r="I112" s="25"/>
      <c r="J112" s="13"/>
      <c r="K112" s="13"/>
      <c r="L112" s="14"/>
      <c r="N112" s="12"/>
    </row>
    <row r="113" spans="1:14" ht="26.25" customHeight="1" x14ac:dyDescent="0.2">
      <c r="A113" s="34"/>
      <c r="B113" s="25"/>
      <c r="C113" s="34"/>
      <c r="D113" s="25"/>
      <c r="E113" s="4"/>
      <c r="F113" s="26"/>
      <c r="G113" s="25"/>
      <c r="H113" s="13"/>
      <c r="I113" s="25"/>
      <c r="J113" s="13"/>
      <c r="K113" s="13"/>
      <c r="L113" s="14"/>
      <c r="N113" s="12"/>
    </row>
    <row r="114" spans="1:14" ht="19.5" customHeight="1" x14ac:dyDescent="0.2">
      <c r="A114" s="34"/>
      <c r="B114" s="25"/>
      <c r="C114" s="3"/>
      <c r="D114" s="25"/>
      <c r="E114" s="4"/>
      <c r="F114" s="26"/>
      <c r="G114" s="25"/>
      <c r="H114" s="13"/>
      <c r="I114" s="25"/>
      <c r="J114" s="13"/>
      <c r="K114" s="13"/>
      <c r="L114" s="14"/>
      <c r="N114" s="12"/>
    </row>
    <row r="115" spans="1:14" ht="26.25" customHeight="1" x14ac:dyDescent="0.2">
      <c r="A115" s="34"/>
      <c r="B115" s="25"/>
      <c r="C115" s="3"/>
      <c r="D115" s="25"/>
      <c r="E115" s="4"/>
      <c r="F115" s="26"/>
      <c r="G115" s="25"/>
      <c r="H115" s="13"/>
      <c r="I115" s="25"/>
      <c r="J115" s="13"/>
      <c r="K115" s="13"/>
      <c r="L115" s="14"/>
      <c r="M115" s="23"/>
    </row>
    <row r="116" spans="1:14" ht="26.25" customHeight="1" x14ac:dyDescent="0.2">
      <c r="A116" s="34"/>
      <c r="B116" s="25"/>
      <c r="C116" s="3"/>
      <c r="D116" s="25"/>
      <c r="E116" s="4"/>
      <c r="F116" s="26"/>
      <c r="G116" s="25"/>
      <c r="H116" s="13"/>
      <c r="I116" s="25"/>
      <c r="J116" s="13"/>
      <c r="K116" s="13"/>
      <c r="L116" s="14"/>
      <c r="M116" s="23">
        <v>4988247.51</v>
      </c>
      <c r="N116" s="23"/>
    </row>
    <row r="117" spans="1:14" ht="26.25" customHeight="1" x14ac:dyDescent="0.2">
      <c r="A117" s="34"/>
      <c r="B117" s="25"/>
      <c r="C117" s="3"/>
      <c r="D117" s="25"/>
      <c r="E117" s="4"/>
      <c r="F117" s="26"/>
      <c r="G117" s="25"/>
      <c r="H117" s="13"/>
      <c r="I117" s="25"/>
      <c r="J117" s="13"/>
      <c r="K117" s="13"/>
      <c r="L117" s="14"/>
      <c r="M117" s="23">
        <f>+M116-J111</f>
        <v>-16187090.450000005</v>
      </c>
      <c r="N117" s="23"/>
    </row>
    <row r="118" spans="1:14" ht="26.25" customHeight="1" x14ac:dyDescent="0.2">
      <c r="A118" s="34"/>
      <c r="B118" s="25"/>
      <c r="C118" s="3"/>
      <c r="D118" s="25"/>
      <c r="E118" s="4"/>
      <c r="F118" s="26"/>
      <c r="G118" s="25"/>
      <c r="H118" s="13"/>
      <c r="I118" s="25"/>
      <c r="J118" s="13"/>
      <c r="K118" s="13"/>
      <c r="L118" s="14"/>
    </row>
    <row r="119" spans="1:14" ht="26.25" customHeight="1" x14ac:dyDescent="0.2">
      <c r="A119" s="34"/>
      <c r="B119" s="25"/>
      <c r="C119" s="3"/>
      <c r="D119" s="25"/>
      <c r="E119" s="4"/>
      <c r="F119" s="4"/>
      <c r="G119" s="2"/>
      <c r="H119" s="15"/>
      <c r="I119" s="2"/>
      <c r="J119" s="14"/>
      <c r="K119" s="14"/>
      <c r="L119" s="14"/>
    </row>
    <row r="120" spans="1:14" ht="26.25" customHeight="1" x14ac:dyDescent="0.2">
      <c r="A120" s="34"/>
      <c r="B120" s="16"/>
      <c r="C120" s="17"/>
      <c r="D120" s="16"/>
      <c r="F120" s="18"/>
      <c r="G120" s="19"/>
      <c r="H120" s="20"/>
      <c r="I120" s="19"/>
      <c r="J120" s="21"/>
      <c r="K120" s="22"/>
      <c r="L120" s="22"/>
    </row>
    <row r="121" spans="1:14" ht="26.25" customHeight="1" x14ac:dyDescent="0.2">
      <c r="A121" s="34"/>
      <c r="B121" s="16"/>
      <c r="C121" s="17"/>
      <c r="D121" s="16"/>
      <c r="F121" s="18"/>
      <c r="G121" s="19"/>
      <c r="H121" s="20"/>
      <c r="I121" s="19"/>
      <c r="J121" s="21"/>
      <c r="K121" s="22"/>
      <c r="L121" s="22"/>
    </row>
    <row r="122" spans="1:14" ht="26.25" customHeight="1" x14ac:dyDescent="0.2">
      <c r="A122" s="34"/>
      <c r="B122" s="16"/>
      <c r="C122" s="17"/>
      <c r="D122" s="16"/>
      <c r="F122" s="18"/>
      <c r="G122" s="19"/>
      <c r="H122" s="20"/>
      <c r="I122" s="19"/>
      <c r="J122" s="21"/>
      <c r="K122" s="22"/>
      <c r="L122" s="22"/>
    </row>
    <row r="123" spans="1:14" ht="26.25" customHeight="1" x14ac:dyDescent="0.2">
      <c r="A123" s="34"/>
      <c r="B123" s="16"/>
      <c r="C123" s="17"/>
      <c r="D123" s="16"/>
      <c r="F123" s="18"/>
      <c r="G123" s="19"/>
      <c r="H123" s="20"/>
      <c r="I123" s="19"/>
      <c r="K123" s="22"/>
      <c r="L123" s="22"/>
    </row>
    <row r="124" spans="1:14" ht="26.25" customHeight="1" x14ac:dyDescent="0.2">
      <c r="A124" s="34"/>
      <c r="B124" s="16"/>
      <c r="C124" s="17"/>
      <c r="D124" s="16"/>
      <c r="F124" s="18"/>
      <c r="G124" s="19"/>
      <c r="H124" s="20"/>
      <c r="I124" s="19"/>
      <c r="K124" s="22"/>
      <c r="L124" s="22"/>
    </row>
    <row r="125" spans="1:14" ht="26.25" customHeight="1" x14ac:dyDescent="0.2">
      <c r="A125" s="34"/>
      <c r="B125" s="16"/>
      <c r="C125" s="17"/>
      <c r="D125" s="17"/>
      <c r="F125" s="18"/>
      <c r="G125" s="19"/>
      <c r="H125" s="20"/>
      <c r="I125" s="19"/>
      <c r="K125" s="22"/>
      <c r="L125" s="22"/>
    </row>
    <row r="126" spans="1:14" ht="26.25" customHeight="1" x14ac:dyDescent="0.2">
      <c r="A126" s="34"/>
      <c r="B126" s="16"/>
      <c r="C126" s="17"/>
      <c r="D126" s="17"/>
      <c r="F126" s="18"/>
      <c r="G126" s="19"/>
      <c r="H126" s="20"/>
      <c r="I126" s="19"/>
      <c r="K126" s="22"/>
      <c r="L126" s="22"/>
    </row>
    <row r="127" spans="1:14" ht="26.25" customHeight="1" x14ac:dyDescent="0.2">
      <c r="A127" s="34"/>
      <c r="B127" s="16"/>
      <c r="C127" s="17" t="s">
        <v>32</v>
      </c>
      <c r="D127" s="17"/>
      <c r="F127" s="18"/>
      <c r="G127" s="19"/>
      <c r="H127" s="20"/>
      <c r="I127" s="19"/>
      <c r="K127" s="22"/>
      <c r="L127" s="22"/>
    </row>
    <row r="128" spans="1:14" ht="26.25" customHeight="1" x14ac:dyDescent="0.2">
      <c r="A128" s="34"/>
      <c r="B128" s="16"/>
      <c r="C128" s="17"/>
      <c r="D128" s="17"/>
      <c r="F128" s="18"/>
      <c r="G128" s="19"/>
      <c r="H128" s="20"/>
      <c r="I128" s="19"/>
      <c r="K128" s="22"/>
      <c r="L128" s="22"/>
    </row>
    <row r="129" spans="1:12" ht="26.25" customHeight="1" x14ac:dyDescent="0.2">
      <c r="A129" s="34"/>
      <c r="B129" s="16"/>
      <c r="C129" s="17"/>
      <c r="D129" s="17"/>
      <c r="F129" s="18"/>
      <c r="G129" s="19"/>
      <c r="H129" s="20"/>
      <c r="I129" s="19"/>
      <c r="K129" s="22"/>
      <c r="L129" s="22"/>
    </row>
    <row r="130" spans="1:12" ht="26.25" customHeight="1" x14ac:dyDescent="0.2">
      <c r="A130" s="34"/>
      <c r="B130" s="16"/>
      <c r="C130" s="17"/>
      <c r="D130" s="17"/>
      <c r="F130" s="18"/>
      <c r="G130" s="19"/>
      <c r="H130" s="20"/>
      <c r="I130" s="19"/>
      <c r="K130" s="22"/>
      <c r="L130" s="22"/>
    </row>
    <row r="131" spans="1:12" ht="26.25" customHeight="1" x14ac:dyDescent="0.2">
      <c r="A131" s="34"/>
      <c r="B131" s="16"/>
      <c r="C131" s="17"/>
      <c r="D131" s="17"/>
      <c r="F131" s="18"/>
      <c r="G131" s="19"/>
      <c r="H131" s="20"/>
      <c r="I131" s="19"/>
      <c r="K131" s="22"/>
      <c r="L131" s="22"/>
    </row>
    <row r="132" spans="1:12" ht="26.25" customHeight="1" x14ac:dyDescent="0.2">
      <c r="A132" s="34"/>
      <c r="B132" s="16"/>
      <c r="C132" s="17"/>
      <c r="D132" s="17"/>
      <c r="F132" s="18"/>
      <c r="G132" s="19"/>
      <c r="H132" s="20"/>
      <c r="I132" s="19"/>
      <c r="K132" s="22"/>
      <c r="L132" s="22"/>
    </row>
    <row r="133" spans="1:12" ht="26.25" customHeight="1" x14ac:dyDescent="0.2">
      <c r="A133" s="34"/>
      <c r="B133" s="16"/>
      <c r="C133" s="17"/>
      <c r="D133" s="17"/>
      <c r="F133" s="18"/>
      <c r="G133" s="19"/>
      <c r="H133" s="20"/>
      <c r="I133" s="19"/>
      <c r="K133" s="22"/>
      <c r="L133" s="22"/>
    </row>
    <row r="134" spans="1:12" ht="26.25" customHeight="1" x14ac:dyDescent="0.2">
      <c r="A134" s="34"/>
      <c r="B134" s="16"/>
      <c r="C134" s="17"/>
      <c r="D134" s="17"/>
      <c r="F134" s="18"/>
      <c r="G134" s="19"/>
      <c r="H134" s="20"/>
      <c r="I134" s="19"/>
      <c r="K134" s="22"/>
      <c r="L134" s="22"/>
    </row>
    <row r="135" spans="1:12" ht="26.25" customHeight="1" x14ac:dyDescent="0.2">
      <c r="A135" s="34"/>
      <c r="B135" s="16"/>
      <c r="C135" s="17"/>
      <c r="D135" s="17"/>
      <c r="F135" s="18"/>
      <c r="G135" s="19"/>
      <c r="H135" s="20"/>
      <c r="I135" s="19"/>
      <c r="K135" s="22"/>
      <c r="L135" s="22"/>
    </row>
    <row r="136" spans="1:12" ht="26.25" customHeight="1" x14ac:dyDescent="0.2">
      <c r="A136" s="34"/>
      <c r="B136" s="16"/>
      <c r="C136" s="17"/>
      <c r="D136" s="17"/>
      <c r="F136" s="18"/>
      <c r="G136" s="19"/>
      <c r="H136" s="20"/>
      <c r="I136" s="19"/>
      <c r="K136" s="22"/>
      <c r="L136" s="22"/>
    </row>
    <row r="137" spans="1:12" ht="26.25" customHeight="1" x14ac:dyDescent="0.2">
      <c r="A137" s="34"/>
      <c r="B137" s="19"/>
      <c r="C137" s="17"/>
      <c r="D137" s="17"/>
      <c r="F137" s="18"/>
      <c r="G137" s="19"/>
      <c r="H137" s="20"/>
      <c r="I137" s="19"/>
      <c r="K137" s="22"/>
      <c r="L137" s="22"/>
    </row>
    <row r="138" spans="1:12" ht="26.25" customHeight="1" x14ac:dyDescent="0.2">
      <c r="A138" s="34"/>
      <c r="B138" s="19"/>
      <c r="C138" s="17"/>
      <c r="D138" s="17"/>
      <c r="F138" s="18"/>
      <c r="G138" s="19"/>
      <c r="H138" s="20"/>
      <c r="I138" s="19"/>
      <c r="K138" s="22"/>
      <c r="L138" s="22"/>
    </row>
    <row r="139" spans="1:12" ht="26.25" customHeight="1" x14ac:dyDescent="0.2">
      <c r="A139" s="34"/>
      <c r="B139" s="19"/>
      <c r="C139" s="17"/>
      <c r="D139" s="17"/>
      <c r="F139" s="18"/>
      <c r="G139" s="19"/>
      <c r="H139" s="20"/>
      <c r="I139" s="19"/>
      <c r="K139" s="22"/>
      <c r="L139" s="22"/>
    </row>
    <row r="140" spans="1:12" ht="26.25" customHeight="1" x14ac:dyDescent="0.2">
      <c r="A140" s="34"/>
      <c r="B140" s="19"/>
      <c r="C140" s="17"/>
      <c r="D140" s="17"/>
      <c r="F140" s="18"/>
      <c r="G140" s="19"/>
      <c r="H140" s="20"/>
      <c r="I140" s="19"/>
      <c r="K140" s="22"/>
      <c r="L140" s="22"/>
    </row>
    <row r="141" spans="1:12" ht="26.25" customHeight="1" x14ac:dyDescent="0.2">
      <c r="A141" s="34"/>
      <c r="B141" s="19"/>
      <c r="C141" s="17"/>
      <c r="D141" s="17"/>
      <c r="F141" s="18"/>
      <c r="G141" s="19"/>
      <c r="H141" s="20"/>
      <c r="I141" s="19"/>
      <c r="K141" s="22"/>
      <c r="L141" s="22"/>
    </row>
    <row r="142" spans="1:12" ht="26.25" customHeight="1" x14ac:dyDescent="0.2">
      <c r="A142" s="34"/>
      <c r="B142" s="19"/>
      <c r="C142" s="17"/>
      <c r="D142" s="17"/>
      <c r="F142" s="18"/>
      <c r="G142" s="19"/>
      <c r="H142" s="20"/>
      <c r="I142" s="19"/>
      <c r="K142" s="22"/>
      <c r="L142" s="22"/>
    </row>
    <row r="143" spans="1:12" ht="26.25" customHeight="1" x14ac:dyDescent="0.2">
      <c r="A143" s="34"/>
      <c r="B143" s="19"/>
      <c r="C143" s="17"/>
      <c r="D143" s="17"/>
      <c r="F143" s="18"/>
      <c r="G143" s="19"/>
      <c r="H143" s="20"/>
      <c r="I143" s="19"/>
      <c r="K143" s="22"/>
      <c r="L143" s="22"/>
    </row>
    <row r="144" spans="1:12" x14ac:dyDescent="0.2">
      <c r="A144" s="34"/>
    </row>
    <row r="145" spans="1:10" x14ac:dyDescent="0.2">
      <c r="A145" s="34"/>
    </row>
    <row r="146" spans="1:10" x14ac:dyDescent="0.2">
      <c r="A146" s="34"/>
    </row>
    <row r="147" spans="1:10" x14ac:dyDescent="0.2">
      <c r="A147" s="34"/>
    </row>
    <row r="148" spans="1:10" x14ac:dyDescent="0.2">
      <c r="A148" s="34"/>
    </row>
    <row r="149" spans="1:10" x14ac:dyDescent="0.2">
      <c r="A149" s="34"/>
    </row>
    <row r="150" spans="1:10" x14ac:dyDescent="0.2">
      <c r="A150" s="34"/>
    </row>
    <row r="151" spans="1:10" x14ac:dyDescent="0.2">
      <c r="A151" s="34"/>
    </row>
    <row r="152" spans="1:10" x14ac:dyDescent="0.2">
      <c r="A152" s="34"/>
    </row>
    <row r="153" spans="1:10" x14ac:dyDescent="0.2">
      <c r="A153" s="34"/>
    </row>
    <row r="154" spans="1:10" x14ac:dyDescent="0.2">
      <c r="A154" s="34"/>
    </row>
    <row r="155" spans="1:10" x14ac:dyDescent="0.2">
      <c r="A155" s="34"/>
      <c r="E155" s="8"/>
      <c r="H155" s="8"/>
      <c r="J155" s="8"/>
    </row>
    <row r="156" spans="1:10" x14ac:dyDescent="0.2">
      <c r="A156" s="34"/>
    </row>
    <row r="157" spans="1:10" x14ac:dyDescent="0.2">
      <c r="A157" s="34"/>
    </row>
    <row r="158" spans="1:10" x14ac:dyDescent="0.2">
      <c r="A158" s="34"/>
    </row>
    <row r="159" spans="1:10" x14ac:dyDescent="0.2">
      <c r="A159" s="34"/>
    </row>
    <row r="160" spans="1:10" x14ac:dyDescent="0.2">
      <c r="A160" s="34"/>
    </row>
    <row r="161" spans="1:1" x14ac:dyDescent="0.2">
      <c r="A161" s="34"/>
    </row>
    <row r="162" spans="1:1" x14ac:dyDescent="0.2">
      <c r="A162" s="34"/>
    </row>
    <row r="163" spans="1:1" x14ac:dyDescent="0.2">
      <c r="A163" s="34"/>
    </row>
    <row r="164" spans="1:1" x14ac:dyDescent="0.2">
      <c r="A164" s="34"/>
    </row>
    <row r="165" spans="1:1" x14ac:dyDescent="0.2">
      <c r="A165" s="34"/>
    </row>
    <row r="166" spans="1:1" x14ac:dyDescent="0.2">
      <c r="A166" s="34"/>
    </row>
    <row r="167" spans="1:1" x14ac:dyDescent="0.2">
      <c r="A167" s="34"/>
    </row>
    <row r="168" spans="1:1" x14ac:dyDescent="0.2">
      <c r="A168" s="34"/>
    </row>
    <row r="169" spans="1:1" x14ac:dyDescent="0.2">
      <c r="A169" s="34"/>
    </row>
    <row r="170" spans="1:1" x14ac:dyDescent="0.2">
      <c r="A170" s="34"/>
    </row>
    <row r="171" spans="1:1" x14ac:dyDescent="0.2">
      <c r="A171" s="34"/>
    </row>
    <row r="172" spans="1:1" x14ac:dyDescent="0.2">
      <c r="A172" s="34"/>
    </row>
    <row r="173" spans="1:1" x14ac:dyDescent="0.2">
      <c r="A173" s="34"/>
    </row>
    <row r="174" spans="1:1" x14ac:dyDescent="0.2">
      <c r="A174" s="34"/>
    </row>
    <row r="175" spans="1:1" x14ac:dyDescent="0.2">
      <c r="A175" s="34"/>
    </row>
    <row r="176" spans="1:1" x14ac:dyDescent="0.2">
      <c r="A176" s="34"/>
    </row>
    <row r="177" spans="1:1" x14ac:dyDescent="0.2">
      <c r="A177" s="34"/>
    </row>
    <row r="178" spans="1:1" x14ac:dyDescent="0.2">
      <c r="A178" s="34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rowBreaks count="13" manualBreakCount="13">
    <brk id="14" min="1" max="11" man="1"/>
    <brk id="23" min="1" max="11" man="1"/>
    <brk id="31" min="1" max="11" man="1"/>
    <brk id="38" min="1" max="11" man="1"/>
    <brk id="46" min="1" max="11" man="1"/>
    <brk id="54" min="1" max="11" man="1"/>
    <brk id="63" min="1" max="11" man="1"/>
    <brk id="71" min="1" max="11" man="1"/>
    <brk id="78" min="1" max="11" man="1"/>
    <brk id="85" min="1" max="11" man="1"/>
    <brk id="92" min="1" max="11" man="1"/>
    <brk id="99" min="1" max="11" man="1"/>
    <brk id="106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"/>
  <sheetViews>
    <sheetView topLeftCell="A22" workbookViewId="0">
      <selection activeCell="H81" sqref="H81"/>
    </sheetView>
  </sheetViews>
  <sheetFormatPr baseColWidth="10" defaultRowHeight="15" x14ac:dyDescent="0.25"/>
  <cols>
    <col min="3" max="3" width="13.140625" customWidth="1"/>
    <col min="4" max="4" width="12.85546875" customWidth="1"/>
  </cols>
  <sheetData>
    <row r="7" spans="15:15" x14ac:dyDescent="0.25">
      <c r="O7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PAGOS FACT PROV  DICIEMBRE 2023</vt:lpstr>
      <vt:lpstr>Hoja1</vt:lpstr>
      <vt:lpstr>'PAGOS FACT PROV  DICIEMBRE 2023'!Área_de_impresión</vt:lpstr>
      <vt:lpstr>'PAGOS FACT PROV  DICIEMBRE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2024-01-17T19:23:37Z</cp:lastPrinted>
  <dcterms:created xsi:type="dcterms:W3CDTF">2022-04-19T19:11:37Z</dcterms:created>
  <dcterms:modified xsi:type="dcterms:W3CDTF">2024-01-18T13:34:17Z</dcterms:modified>
</cp:coreProperties>
</file>