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DATOS CONTABLES 2025\OFICINA LIBRE ACCESO A LA INFORMACION 2025\PAGOS PROVEEDORES 2025\"/>
    </mc:Choice>
  </mc:AlternateContent>
  <xr:revisionPtr revIDLastSave="0" documentId="13_ncr:1_{6FC28B0D-4E8E-4550-8997-63994DB4F3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 FACT PROV ENERO 2025" sheetId="2" r:id="rId1"/>
    <sheet name="Hoja1" sheetId="4" r:id="rId2"/>
  </sheets>
  <externalReferences>
    <externalReference r:id="rId3"/>
  </externalReferences>
  <definedNames>
    <definedName name="_xlnm._FilterDatabase" localSheetId="0" hidden="1">'PAGOS FACT PROV ENERO 2025'!$A$7:$N$7</definedName>
    <definedName name="_xlnm.Print_Area" localSheetId="0">'PAGOS FACT PROV ENERO 2025'!$B$1:$L$32</definedName>
    <definedName name="_xlnm.Print_Titles" localSheetId="0">'PAGOS FACT PROV ENERO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J23" i="2"/>
  <c r="H38" i="2"/>
  <c r="J22" i="2"/>
  <c r="J25" i="2"/>
  <c r="J13" i="2"/>
  <c r="J9" i="2"/>
  <c r="J10" i="2"/>
  <c r="J11" i="2"/>
  <c r="J12" i="2"/>
  <c r="J14" i="2"/>
  <c r="J15" i="2"/>
  <c r="J16" i="2"/>
  <c r="J17" i="2"/>
  <c r="J18" i="2"/>
  <c r="J19" i="2"/>
  <c r="J20" i="2"/>
  <c r="J21" i="2"/>
  <c r="J24" i="2"/>
  <c r="J8" i="2"/>
</calcChain>
</file>

<file path=xl/sharedStrings.xml><?xml version="1.0" encoding="utf-8"?>
<sst xmlns="http://schemas.openxmlformats.org/spreadsheetml/2006/main" count="120" uniqueCount="95">
  <si>
    <t>OFICINA NACIONAL DE ESTADÍSTICA (ONE)</t>
  </si>
  <si>
    <t>CANT.</t>
  </si>
  <si>
    <t>RNC</t>
  </si>
  <si>
    <t>CONCEPTO</t>
  </si>
  <si>
    <t>FACTURA NO. (NCF)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</si>
  <si>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</si>
  <si>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</si>
  <si>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</si>
  <si>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</si>
  <si>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</si>
  <si>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</si>
  <si>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</si>
  <si>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completo</t>
  </si>
  <si>
    <t>TOTAL</t>
  </si>
  <si>
    <t>101618787</t>
  </si>
  <si>
    <t>101761581</t>
  </si>
  <si>
    <t>102017174</t>
  </si>
  <si>
    <t>Altice Dominicana, SA</t>
  </si>
  <si>
    <t>MAPFRE Salud ARS, S.A.</t>
  </si>
  <si>
    <t>HUMANO SEGUROS S A</t>
  </si>
  <si>
    <t>401037272</t>
  </si>
  <si>
    <t>430056693</t>
  </si>
  <si>
    <t>CORPORACION DEL ACUEDUCTO Y ALCANTARILLADO DE SANTO DOMINGO</t>
  </si>
  <si>
    <t>GOBERNACION PROVINCIAL SANTIAGO</t>
  </si>
  <si>
    <t>401516454</t>
  </si>
  <si>
    <t>SEGURO NACIONAL DE SALUD</t>
  </si>
  <si>
    <t>101855681</t>
  </si>
  <si>
    <t>Columbus Networks Dominicana, S.A</t>
  </si>
  <si>
    <t>401007551</t>
  </si>
  <si>
    <t>BANCO CENTRAL DE LA REPUBLICA DOMINICANA</t>
  </si>
  <si>
    <t>97</t>
  </si>
  <si>
    <t>46</t>
  </si>
  <si>
    <t>45</t>
  </si>
  <si>
    <t>95</t>
  </si>
  <si>
    <t>41</t>
  </si>
  <si>
    <t>18</t>
  </si>
  <si>
    <t>37</t>
  </si>
  <si>
    <t>99</t>
  </si>
  <si>
    <t>42</t>
  </si>
  <si>
    <t>19</t>
  </si>
  <si>
    <t>103</t>
  </si>
  <si>
    <t>54</t>
  </si>
  <si>
    <t>20</t>
  </si>
  <si>
    <t>101</t>
  </si>
  <si>
    <t>101001577</t>
  </si>
  <si>
    <t>101820217</t>
  </si>
  <si>
    <t>COMPANIA DOMINICANA DE TELEFONOS C POR A</t>
  </si>
  <si>
    <t>EMPRESA DISTRIBUIDORA DE ELECTRICIDAD DEL ESTE S A</t>
  </si>
  <si>
    <t>PAGO SERVICIO TELEFONICO E INTERNET PARA LA INSTITUCION, CORRESPONDIENTE AL MES DE ENERO 2025, SEGUN SOLICITUD PAGO Y FACTURAS  ANEXAS</t>
  </si>
  <si>
    <t>PAGO SERVICIO TELEFONICOS E INTERNET PARA LA INSTITUCION, CORRESPONDIENTE AL MES DE DICIEMBRE 2024, SEGUN SOLICITUD PAGO Y FACTURAS  ANEXAS.</t>
  </si>
  <si>
    <t>PAGO SERVICIOS TELEFONICOS DE FLOTAS DE LA INSTITUCION, CORRESPONDIENTE AL MES DE DICIEMBRE 2024, SEGUN SOLICITUD PAGO Y FACTURAS  ANEXAS</t>
  </si>
  <si>
    <t>PAGO SERVICIOS TELEFONICOS DE FLOTAS DE LA INSTITUCION, CORRESPONDIENTE AL MES DE ENERO 2025, SEGUN SOLICITUD PAGO Y FACTURAS  ANEXAS</t>
  </si>
  <si>
    <t>PAGO SERVICIO DE INTERNET PREMIUN PLUS 250 MBPS-50 MBPS PARA LA INSTITUCION, CORRESPONDIENTE AL MES  ENERO 2025, SEGUN SOLICITUD PAGO Y FACTURA  ANEXA.</t>
  </si>
  <si>
    <t>PAGO DE SERVICIO DE SALUD (MAPFRE SEGURO COMPLEMENTARIO) PARA EL PERSONAL DE ESTA INSTITUCION, CORRESPONDIENTE AL MES DE ENERO DEL 2025,SEGUN SOLICITUD PAGO Y FACTURA ANEXA.</t>
  </si>
  <si>
    <t>PAGO SERVICIO DE ENERGIA ELECTRICA PARA L AINSTITUCION, LOCALES ALQUILADOS, EQUIPOS TECNOLOGICOS, ELECTRODOMESTICOS Y LUMINARIAS, CORRESPONDIENTE AL PERIODO DESDE EL 18/11/2024 AL 19/12/2024, SEGUN FACTURAS ANEXAS.</t>
  </si>
  <si>
    <t>PAGO SERVICIO DE ENERGIA ELECTRICA PARA L AINSTITUCION, LOCALES ALQUILADOS, EQUIPOS TECNOLOGICOS, ELECTRODOMESTICOS Y LUMINARIAS, CORRESPONDIENTE AL PERIODO DESDE EL 19/12/2024 AL 18/01/2025, SEGUN FACTURAS ANEXAS.</t>
  </si>
  <si>
    <t>PAGO SERVICIO DE INTERNET BANDA ANCHA DE 100 MB, PARA SER UTILIZADO POR LA INSTITUCION, CORRESPONDIENTE AL MES DE ENERO 2025, SEGUN SOLICITUD PAGO Y FACTURA  ANEXA.</t>
  </si>
  <si>
    <t>PAGO DE SERVICIO DE SALUD (HUMANO SEGURO COMPLEMENTARIO) PARA EL PERSONAL DE ESTA INSTITUCION, CORRESPONDIENTE AL MES DE ENERO DEL 2025,SEGUN SOLICITUD PAGO Y FACTURA ANEXA.</t>
  </si>
  <si>
    <t>PAGO ARRENDAMIENTO DE 40 PARQUEOS EN EL EDIFICIO DE ESTACIONAMIENTO NIVEL 9-B, BANCO CENTRAL, CORRESPONDIENTE AL MES DE ENERO 2025., SEGUN DOCUMENTOS Y FACTURAS ANEXA.</t>
  </si>
  <si>
    <t>PAGO SERVICIO DE AGUA PARA USO EN LA INSTITUCION, CORRESPONDIENTE AL MES DE ENERO 2025, SEGUN SOLICITUD DE PAGO Y FACTURA ANEXA.</t>
  </si>
  <si>
    <t>PAGO DE SERVICIO DE SALUD (SENASA SEGURO COMPLEMENTARIO) PARA EL PERSONAL DE ESTA INSTITUCION, CORRESPONDIENTE AL MES DE ENERO DEL 2025,SEGUN SOLICITUD PAGO Y FACTURA ANEXA.</t>
  </si>
  <si>
    <t>APORTE MANTENIMIENTO DE LAS AREAS COMUNES DONDE ESTA  ALOJADA LA OFICINA NACIONAL DE ESTADISTICA (EDIFICIO GOBERNACION DE SANTIAGO DE LOS CABALLEROS) CORRESPONDIENTE AL MES ENERO 2025, SEGUN DOCUMENTOS Y FACTURA ANEXA.</t>
  </si>
  <si>
    <t>RELACIÓN DE PAGO DE FACTURAS  PROVEEDORES DURANTE EL MES DE ENERO 2025</t>
  </si>
  <si>
    <t>E450000066358   E450000066549</t>
  </si>
  <si>
    <t>27/01/2025   27/01/2025</t>
  </si>
  <si>
    <t>E450000065890  E450000066435</t>
  </si>
  <si>
    <t>27/01/2025  27/01/2025</t>
  </si>
  <si>
    <t>E450000000037</t>
  </si>
  <si>
    <t>E450000006161  E450000006183  E450000008622</t>
  </si>
  <si>
    <t>18/01/2025  18/01/2025  20/01/2025</t>
  </si>
  <si>
    <t>B1500156876</t>
  </si>
  <si>
    <t>E450000063342  E450000063872</t>
  </si>
  <si>
    <t>27/12/2024   27/12/2024</t>
  </si>
  <si>
    <t>E450000063794  E450000063984</t>
  </si>
  <si>
    <t>27/12/2024  27/12/2024</t>
  </si>
  <si>
    <t>E450000000833</t>
  </si>
  <si>
    <t>E450000011515</t>
  </si>
  <si>
    <t>E450000000906  E450000000908  E450000003054</t>
  </si>
  <si>
    <t>19/12/2024  19/12/2024  20/12/2024</t>
  </si>
  <si>
    <t>E450000000726</t>
  </si>
  <si>
    <t>E45000002874</t>
  </si>
  <si>
    <t>E45000000410</t>
  </si>
  <si>
    <t>B1500000325</t>
  </si>
  <si>
    <t>COMERCIAL PAYAN,SRL</t>
  </si>
  <si>
    <t>101108053</t>
  </si>
  <si>
    <t>PAGO SERVICIO DE ALQUILER DE DOS LOCALES PARA ALMACENAJE DE DOCUMENTOS Y MATERIALES DE LA INSTITUCION, CORRESPONDIENTE AL MES DE ENERO 2025, SEUN REGISTRO DE CONTRATO BS-0008995-2024 Y FACTURA ANEXA.</t>
  </si>
  <si>
    <t>B1500004256</t>
  </si>
  <si>
    <t>101503939</t>
  </si>
  <si>
    <t>Planeta Azul, SA</t>
  </si>
  <si>
    <t>PAGO ADQUISICION DE BOTELLONES DE AGUA (SOLO LIQUIDO) PARA CONSUMO DE ESTA INSTITUCION, SEGUN ORDEN DE COMPRA ONE-2024-00220 Y FACTURAS ANEXAS.</t>
  </si>
  <si>
    <t>E450000007661  E450000007672</t>
  </si>
  <si>
    <t>101157382</t>
  </si>
  <si>
    <t>COMPAÑIA IMPORTADORA K &amp;G  S .A</t>
  </si>
  <si>
    <t>PAGO SERVICIO DE MANTENIMIENTO Y REPARACION DE VEHICULOS DE ESTA INSTITUCION, SEGUN ORDEN DE COMPRA ONE-2024-00248 Y FACTURAS ANEXAS.</t>
  </si>
  <si>
    <t xml:space="preserve">E450000000361  E450000000362  E450000000370  E450000000371  E450000000393   E450000000395 E450000000396   E450000000399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</si>
</sst>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4" fillId="2" borderId="0" xfId="1" applyFont="1" applyFill="1" applyBorder="1"/>
    <xf numFmtId="164" fontId="4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0" xfId="1" applyFont="1" applyBorder="1"/>
    <xf numFmtId="164" fontId="4" fillId="0" borderId="0" xfId="1" applyFont="1" applyFill="1" applyBorder="1"/>
    <xf numFmtId="164" fontId="4" fillId="0" borderId="0" xfId="1" applyFont="1"/>
    <xf numFmtId="0" fontId="4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0" borderId="1" xfId="1" applyNumberFormat="1" applyFont="1" applyFill="1" applyBorder="1"/>
    <xf numFmtId="164" fontId="0" fillId="0" borderId="0" xfId="1" applyFont="1"/>
    <xf numFmtId="49" fontId="8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0" fontId="5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15" fontId="6" fillId="0" borderId="1" xfId="2" applyNumberFormat="1" applyFont="1" applyFill="1" applyBorder="1" applyAlignment="1">
      <alignment horizontal="center" wrapText="1"/>
    </xf>
    <xf numFmtId="15" fontId="6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5" fillId="2" borderId="0" xfId="1" applyFont="1" applyFill="1" applyAlignment="1">
      <alignment horizontal="center"/>
    </xf>
    <xf numFmtId="164" fontId="5" fillId="2" borderId="0" xfId="1" applyFont="1" applyFill="1"/>
    <xf numFmtId="0" fontId="7" fillId="2" borderId="0" xfId="0" applyFont="1" applyFill="1" applyAlignment="1">
      <alignment horizontal="center"/>
    </xf>
    <xf numFmtId="164" fontId="7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164" fontId="6" fillId="0" borderId="1" xfId="1" applyFont="1" applyFill="1" applyBorder="1" applyAlignment="1">
      <alignment horizontal="right"/>
    </xf>
    <xf numFmtId="0" fontId="4" fillId="4" borderId="0" xfId="0" applyFont="1" applyFill="1"/>
    <xf numFmtId="49" fontId="6" fillId="2" borderId="1" xfId="0" applyNumberFormat="1" applyFont="1" applyFill="1" applyBorder="1" applyAlignment="1">
      <alignment horizontal="left" wrapText="1"/>
    </xf>
    <xf numFmtId="15" fontId="6" fillId="2" borderId="1" xfId="2" applyNumberFormat="1" applyFont="1" applyFill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right"/>
    </xf>
    <xf numFmtId="15" fontId="6" fillId="2" borderId="1" xfId="2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9" fontId="9" fillId="0" borderId="1" xfId="0" applyNumberFormat="1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/>
    </xf>
    <xf numFmtId="49" fontId="11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right"/>
    </xf>
    <xf numFmtId="49" fontId="6" fillId="0" borderId="1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 wrapText="1"/>
    </xf>
    <xf numFmtId="15" fontId="6" fillId="2" borderId="3" xfId="2" applyNumberFormat="1" applyFont="1" applyFill="1" applyBorder="1" applyAlignment="1">
      <alignment horizontal="center" wrapText="1"/>
    </xf>
    <xf numFmtId="164" fontId="6" fillId="2" borderId="3" xfId="1" applyFont="1" applyFill="1" applyBorder="1" applyAlignment="1">
      <alignment horizontal="right"/>
    </xf>
    <xf numFmtId="15" fontId="6" fillId="2" borderId="3" xfId="2" applyNumberFormat="1" applyFont="1" applyFill="1" applyBorder="1" applyAlignment="1">
      <alignment horizont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/>
    <xf numFmtId="49" fontId="6" fillId="2" borderId="2" xfId="0" applyNumberFormat="1" applyFont="1" applyFill="1" applyBorder="1" applyAlignment="1">
      <alignment horizontal="left" wrapText="1"/>
    </xf>
    <xf numFmtId="15" fontId="6" fillId="2" borderId="2" xfId="2" applyNumberFormat="1" applyFont="1" applyFill="1" applyBorder="1" applyAlignment="1">
      <alignment horizontal="center" wrapText="1"/>
    </xf>
    <xf numFmtId="164" fontId="6" fillId="2" borderId="2" xfId="1" applyFont="1" applyFill="1" applyBorder="1" applyAlignment="1">
      <alignment horizontal="right"/>
    </xf>
    <xf numFmtId="15" fontId="6" fillId="2" borderId="2" xfId="2" applyNumberFormat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/>
    <xf numFmtId="49" fontId="9" fillId="2" borderId="0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 wrapText="1"/>
    </xf>
    <xf numFmtId="164" fontId="6" fillId="0" borderId="3" xfId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/>
    </xf>
    <xf numFmtId="164" fontId="6" fillId="0" borderId="2" xfId="1" applyFont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wrapText="1"/>
    </xf>
    <xf numFmtId="15" fontId="6" fillId="0" borderId="3" xfId="2" applyNumberFormat="1" applyFont="1" applyFill="1" applyBorder="1" applyAlignment="1">
      <alignment horizontal="center" wrapText="1"/>
    </xf>
    <xf numFmtId="15" fontId="6" fillId="0" borderId="3" xfId="2" applyNumberFormat="1" applyFont="1" applyFill="1" applyBorder="1" applyAlignment="1">
      <alignment horizontal="center"/>
    </xf>
    <xf numFmtId="164" fontId="6" fillId="0" borderId="3" xfId="1" applyFont="1" applyFill="1" applyBorder="1" applyAlignment="1">
      <alignment horizontal="right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652648</xdr:colOff>
      <xdr:row>2</xdr:row>
      <xdr:rowOff>20039</xdr:rowOff>
    </xdr:from>
    <xdr:ext cx="876298" cy="484051"/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748" y="401039"/>
          <a:ext cx="876298" cy="48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391888</xdr:colOff>
      <xdr:row>1</xdr:row>
      <xdr:rowOff>8166</xdr:rowOff>
    </xdr:from>
    <xdr:ext cx="1300366" cy="7810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1" y="171452"/>
          <a:ext cx="130036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258537</xdr:colOff>
      <xdr:row>28</xdr:row>
      <xdr:rowOff>40819</xdr:rowOff>
    </xdr:from>
    <xdr:to>
      <xdr:col>2</xdr:col>
      <xdr:colOff>3058888</xdr:colOff>
      <xdr:row>31</xdr:row>
      <xdr:rowOff>312963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3" y="24452033"/>
          <a:ext cx="2800351" cy="108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1047752</xdr:colOff>
      <xdr:row>26</xdr:row>
      <xdr:rowOff>231325</xdr:rowOff>
    </xdr:from>
    <xdr:to>
      <xdr:col>5</xdr:col>
      <xdr:colOff>894177</xdr:colOff>
      <xdr:row>31</xdr:row>
      <xdr:rowOff>204110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6259288" y="24057432"/>
          <a:ext cx="2567853" cy="1374321"/>
        </a:xfrm>
        <a:prstGeom prst="rect">
          <a:avLst/>
        </a:prstGeom>
      </xdr:spPr>
    </xdr:pic>
    <xdr:clientData/>
  </xdr:twoCellAnchor>
  <xdr:twoCellAnchor editAs="oneCell">
    <xdr:from>
      <xdr:col>8</xdr:col>
      <xdr:colOff>517072</xdr:colOff>
      <xdr:row>27</xdr:row>
      <xdr:rowOff>231320</xdr:rowOff>
    </xdr:from>
    <xdr:to>
      <xdr:col>10</xdr:col>
      <xdr:colOff>601435</xdr:colOff>
      <xdr:row>31</xdr:row>
      <xdr:rowOff>326571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83143" y="24397606"/>
          <a:ext cx="2696935" cy="115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64</xdr:row>
      <xdr:rowOff>0</xdr:rowOff>
    </xdr:from>
    <xdr:to>
      <xdr:col>7</xdr:col>
      <xdr:colOff>590550</xdr:colOff>
      <xdr:row>70</xdr:row>
      <xdr:rowOff>82512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121920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63</xdr:row>
      <xdr:rowOff>133350</xdr:rowOff>
    </xdr:from>
    <xdr:to>
      <xdr:col>11</xdr:col>
      <xdr:colOff>638175</xdr:colOff>
      <xdr:row>71</xdr:row>
      <xdr:rowOff>40422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5343"/>
        <a:stretch/>
      </xdr:blipFill>
      <xdr:spPr>
        <a:xfrm>
          <a:off x="7391400" y="1213485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3</xdr:col>
      <xdr:colOff>466725</xdr:colOff>
      <xdr:row>70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762000" y="123825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609600</xdr:colOff>
      <xdr:row>81</xdr:row>
      <xdr:rowOff>166720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4668500"/>
          <a:ext cx="2343150" cy="928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SIGEF%202024/Copia%20de%20EG001_00101573335_20250210120940_DprwF%20ENERO%202025%20PAGOS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Documento"/>
      <sheetName val="Definicion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tabSelected="1" view="pageBreakPreview" topLeftCell="A19" zoomScale="70" zoomScaleNormal="70" zoomScaleSheetLayoutView="70" workbookViewId="0">
      <selection activeCell="H23" sqref="H23"/>
    </sheetView>
  </sheetViews>
  <sheetFormatPr baseColWidth="10" defaultColWidth="14.7109375" defaultRowHeight="12.75" x14ac:dyDescent="0.2"/>
  <cols>
    <col min="1" max="1" width="5.7109375" style="1" customWidth="1"/>
    <col min="2" max="2" width="8.140625" style="5" customWidth="1"/>
    <col min="3" max="3" width="48.5703125" style="5" customWidth="1"/>
    <col min="4" max="4" width="15.7109375" style="5" customWidth="1"/>
    <col min="5" max="5" width="40.85546875" style="11" customWidth="1"/>
    <col min="6" max="6" width="17.7109375" style="5" customWidth="1"/>
    <col min="7" max="7" width="14.5703125" style="5" customWidth="1"/>
    <col min="8" max="8" width="22.140625" style="16" customWidth="1"/>
    <col min="9" max="9" width="16.42578125" style="5" customWidth="1"/>
    <col min="10" max="10" width="22.7109375" style="16" customWidth="1"/>
    <col min="11" max="11" width="14.7109375" style="5" customWidth="1"/>
    <col min="12" max="12" width="11.28515625" style="5" customWidth="1"/>
    <col min="13" max="13" width="14.7109375" style="5"/>
    <col min="14" max="14" width="25.7109375" style="5" customWidth="1"/>
    <col min="15" max="16384" width="14.7109375" style="5"/>
  </cols>
  <sheetData>
    <row r="1" spans="1:14" ht="15.75" x14ac:dyDescent="0.25">
      <c r="B1" s="29"/>
      <c r="C1" s="30"/>
      <c r="D1" s="30"/>
      <c r="E1" s="31"/>
      <c r="F1" s="32"/>
      <c r="G1" s="29"/>
      <c r="H1" s="33"/>
      <c r="I1" s="29"/>
      <c r="J1" s="34"/>
      <c r="K1" s="34"/>
      <c r="L1" s="34"/>
    </row>
    <row r="2" spans="1:14" ht="15" customHeight="1" x14ac:dyDescent="0.25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4" ht="15.75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4" ht="15.75" x14ac:dyDescent="0.25">
      <c r="B4" s="100" t="s">
        <v>62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4" ht="15.75" x14ac:dyDescent="0.25">
      <c r="B5" s="35"/>
      <c r="C5" s="35"/>
      <c r="D5" s="35"/>
      <c r="E5" s="57"/>
      <c r="F5" s="35"/>
      <c r="G5" s="35"/>
      <c r="H5" s="36"/>
      <c r="I5" s="35"/>
      <c r="J5" s="36"/>
      <c r="K5" s="35"/>
      <c r="L5" s="35"/>
    </row>
    <row r="6" spans="1:14" ht="16.5" thickBot="1" x14ac:dyDescent="0.3">
      <c r="B6" s="29"/>
      <c r="C6" s="30"/>
      <c r="D6" s="30"/>
      <c r="E6" s="31"/>
      <c r="F6" s="32"/>
      <c r="G6" s="29"/>
      <c r="H6" s="33"/>
      <c r="I6" s="29"/>
      <c r="J6" s="34"/>
      <c r="K6" s="34"/>
      <c r="L6" s="34"/>
    </row>
    <row r="7" spans="1:14" ht="32.25" thickBot="1" x14ac:dyDescent="0.25">
      <c r="A7" s="48"/>
      <c r="B7" s="96" t="s">
        <v>1</v>
      </c>
      <c r="C7" s="80" t="s">
        <v>3</v>
      </c>
      <c r="D7" s="80" t="s">
        <v>2</v>
      </c>
      <c r="E7" s="80" t="s">
        <v>3</v>
      </c>
      <c r="F7" s="80" t="s">
        <v>4</v>
      </c>
      <c r="G7" s="80" t="s">
        <v>5</v>
      </c>
      <c r="H7" s="97" t="s">
        <v>6</v>
      </c>
      <c r="I7" s="80" t="s">
        <v>7</v>
      </c>
      <c r="J7" s="97" t="s">
        <v>8</v>
      </c>
      <c r="K7" s="80" t="s">
        <v>9</v>
      </c>
      <c r="L7" s="98" t="s">
        <v>10</v>
      </c>
    </row>
    <row r="8" spans="1:14" s="42" customFormat="1" ht="72" customHeight="1" x14ac:dyDescent="0.25">
      <c r="A8" s="64" t="s">
        <v>30</v>
      </c>
      <c r="B8" s="89">
        <v>1</v>
      </c>
      <c r="C8" s="82" t="s">
        <v>46</v>
      </c>
      <c r="D8" s="82" t="s">
        <v>44</v>
      </c>
      <c r="E8" s="83" t="s">
        <v>48</v>
      </c>
      <c r="F8" s="90" t="s">
        <v>65</v>
      </c>
      <c r="G8" s="91" t="s">
        <v>66</v>
      </c>
      <c r="H8" s="84">
        <v>122403.09</v>
      </c>
      <c r="I8" s="92">
        <v>45702</v>
      </c>
      <c r="J8" s="93">
        <f>+H8</f>
        <v>122403.09</v>
      </c>
      <c r="K8" s="94"/>
      <c r="L8" s="95" t="s">
        <v>11</v>
      </c>
      <c r="N8" s="43"/>
    </row>
    <row r="9" spans="1:14" ht="86.25" customHeight="1" x14ac:dyDescent="0.25">
      <c r="A9" s="64" t="s">
        <v>31</v>
      </c>
      <c r="B9" s="50">
        <v>2</v>
      </c>
      <c r="C9" s="24" t="s">
        <v>46</v>
      </c>
      <c r="D9" s="24" t="s">
        <v>44</v>
      </c>
      <c r="E9" s="22" t="s">
        <v>49</v>
      </c>
      <c r="F9" s="46" t="s">
        <v>71</v>
      </c>
      <c r="G9" s="47" t="s">
        <v>72</v>
      </c>
      <c r="H9" s="65">
        <v>114672.31</v>
      </c>
      <c r="I9" s="52">
        <v>45688</v>
      </c>
      <c r="J9" s="51">
        <f t="shared" ref="J9:J25" si="0">+H9</f>
        <v>114672.31</v>
      </c>
      <c r="K9" s="53"/>
      <c r="L9" s="54" t="s">
        <v>12</v>
      </c>
    </row>
    <row r="10" spans="1:14" ht="78.75" customHeight="1" x14ac:dyDescent="0.25">
      <c r="A10" s="64" t="s">
        <v>32</v>
      </c>
      <c r="B10" s="50">
        <v>3</v>
      </c>
      <c r="C10" s="24" t="s">
        <v>46</v>
      </c>
      <c r="D10" s="24" t="s">
        <v>44</v>
      </c>
      <c r="E10" s="22" t="s">
        <v>50</v>
      </c>
      <c r="F10" s="46" t="s">
        <v>73</v>
      </c>
      <c r="G10" s="47" t="s">
        <v>74</v>
      </c>
      <c r="H10" s="65">
        <v>162473.88</v>
      </c>
      <c r="I10" s="52">
        <v>45688</v>
      </c>
      <c r="J10" s="51">
        <f t="shared" si="0"/>
        <v>162473.88</v>
      </c>
      <c r="K10" s="53"/>
      <c r="L10" s="54" t="s">
        <v>11</v>
      </c>
    </row>
    <row r="11" spans="1:14" ht="78.75" customHeight="1" x14ac:dyDescent="0.25">
      <c r="A11" s="64" t="s">
        <v>33</v>
      </c>
      <c r="B11" s="50">
        <v>4</v>
      </c>
      <c r="C11" s="24" t="s">
        <v>46</v>
      </c>
      <c r="D11" s="24" t="s">
        <v>44</v>
      </c>
      <c r="E11" s="22" t="s">
        <v>51</v>
      </c>
      <c r="F11" s="46" t="s">
        <v>63</v>
      </c>
      <c r="G11" s="47" t="s">
        <v>64</v>
      </c>
      <c r="H11" s="65">
        <v>159699.79999999999</v>
      </c>
      <c r="I11" s="52">
        <v>45702</v>
      </c>
      <c r="J11" s="51">
        <f t="shared" si="0"/>
        <v>159699.79999999999</v>
      </c>
      <c r="K11" s="53"/>
      <c r="L11" s="54" t="s">
        <v>11</v>
      </c>
      <c r="N11" s="16"/>
    </row>
    <row r="12" spans="1:14" s="45" customFormat="1" ht="90" customHeight="1" x14ac:dyDescent="0.25">
      <c r="A12" s="64" t="s">
        <v>34</v>
      </c>
      <c r="B12" s="28">
        <v>5</v>
      </c>
      <c r="C12" s="24" t="s">
        <v>17</v>
      </c>
      <c r="D12" s="24" t="s">
        <v>14</v>
      </c>
      <c r="E12" s="22" t="s">
        <v>52</v>
      </c>
      <c r="F12" s="46" t="s">
        <v>76</v>
      </c>
      <c r="G12" s="47">
        <v>45672</v>
      </c>
      <c r="H12" s="65">
        <v>40449.89</v>
      </c>
      <c r="I12" s="52">
        <v>45688</v>
      </c>
      <c r="J12" s="51">
        <f t="shared" si="0"/>
        <v>40449.89</v>
      </c>
      <c r="K12" s="53"/>
      <c r="L12" s="54" t="s">
        <v>11</v>
      </c>
    </row>
    <row r="13" spans="1:14" s="17" customFormat="1" ht="113.25" customHeight="1" x14ac:dyDescent="0.25">
      <c r="A13" s="64" t="s">
        <v>35</v>
      </c>
      <c r="B13" s="28">
        <v>6</v>
      </c>
      <c r="C13" s="24" t="s">
        <v>18</v>
      </c>
      <c r="D13" s="24" t="s">
        <v>15</v>
      </c>
      <c r="E13" s="22" t="s">
        <v>53</v>
      </c>
      <c r="F13" s="46" t="s">
        <v>81</v>
      </c>
      <c r="G13" s="47">
        <v>45632</v>
      </c>
      <c r="H13" s="65">
        <v>47064.08</v>
      </c>
      <c r="I13" s="47">
        <v>45688</v>
      </c>
      <c r="J13" s="51">
        <f>+H13</f>
        <v>47064.08</v>
      </c>
      <c r="K13" s="53"/>
      <c r="L13" s="54" t="s">
        <v>11</v>
      </c>
    </row>
    <row r="14" spans="1:14" s="17" customFormat="1" ht="135" customHeight="1" x14ac:dyDescent="0.25">
      <c r="A14" s="64" t="s">
        <v>36</v>
      </c>
      <c r="B14" s="28">
        <v>7</v>
      </c>
      <c r="C14" s="22" t="s">
        <v>47</v>
      </c>
      <c r="D14" s="24" t="s">
        <v>45</v>
      </c>
      <c r="E14" s="22" t="s">
        <v>54</v>
      </c>
      <c r="F14" s="46" t="s">
        <v>77</v>
      </c>
      <c r="G14" s="47" t="s">
        <v>78</v>
      </c>
      <c r="H14" s="65">
        <v>903616.23</v>
      </c>
      <c r="I14" s="52">
        <v>45688</v>
      </c>
      <c r="J14" s="51">
        <f t="shared" si="0"/>
        <v>903616.23</v>
      </c>
      <c r="K14" s="53"/>
      <c r="L14" s="54" t="s">
        <v>11</v>
      </c>
    </row>
    <row r="15" spans="1:14" s="17" customFormat="1" ht="143.25" customHeight="1" thickBot="1" x14ac:dyDescent="0.3">
      <c r="A15" s="64" t="s">
        <v>37</v>
      </c>
      <c r="B15" s="85">
        <v>8</v>
      </c>
      <c r="C15" s="86" t="s">
        <v>47</v>
      </c>
      <c r="D15" s="87" t="s">
        <v>45</v>
      </c>
      <c r="E15" s="86" t="s">
        <v>55</v>
      </c>
      <c r="F15" s="73" t="s">
        <v>68</v>
      </c>
      <c r="G15" s="74" t="s">
        <v>69</v>
      </c>
      <c r="H15" s="88">
        <v>756543.46</v>
      </c>
      <c r="I15" s="76">
        <v>45702</v>
      </c>
      <c r="J15" s="75">
        <f t="shared" si="0"/>
        <v>756543.46</v>
      </c>
      <c r="K15" s="77"/>
      <c r="L15" s="78" t="s">
        <v>11</v>
      </c>
    </row>
    <row r="16" spans="1:14" s="42" customFormat="1" ht="82.5" customHeight="1" x14ac:dyDescent="0.25">
      <c r="A16" s="64" t="s">
        <v>38</v>
      </c>
      <c r="B16" s="81">
        <v>9</v>
      </c>
      <c r="C16" s="82" t="s">
        <v>27</v>
      </c>
      <c r="D16" s="82" t="s">
        <v>26</v>
      </c>
      <c r="E16" s="83" t="s">
        <v>56</v>
      </c>
      <c r="F16" s="67" t="s">
        <v>75</v>
      </c>
      <c r="G16" s="68">
        <v>45658</v>
      </c>
      <c r="H16" s="84">
        <v>277025.13</v>
      </c>
      <c r="I16" s="70">
        <v>45688</v>
      </c>
      <c r="J16" s="69">
        <f t="shared" si="0"/>
        <v>277025.13</v>
      </c>
      <c r="K16" s="71"/>
      <c r="L16" s="72" t="s">
        <v>11</v>
      </c>
    </row>
    <row r="17" spans="1:14" s="42" customFormat="1" ht="93" customHeight="1" x14ac:dyDescent="0.25">
      <c r="A17" s="64" t="s">
        <v>39</v>
      </c>
      <c r="B17" s="28">
        <v>10</v>
      </c>
      <c r="C17" s="24" t="s">
        <v>19</v>
      </c>
      <c r="D17" s="24" t="s">
        <v>16</v>
      </c>
      <c r="E17" s="22" t="s">
        <v>57</v>
      </c>
      <c r="F17" s="25" t="s">
        <v>80</v>
      </c>
      <c r="G17" s="26">
        <v>45658</v>
      </c>
      <c r="H17" s="65">
        <v>84565.93</v>
      </c>
      <c r="I17" s="27">
        <v>45688</v>
      </c>
      <c r="J17" s="44">
        <f t="shared" si="0"/>
        <v>84565.93</v>
      </c>
      <c r="K17" s="23"/>
      <c r="L17" s="19" t="s">
        <v>11</v>
      </c>
    </row>
    <row r="18" spans="1:14" s="17" customFormat="1" ht="90" customHeight="1" x14ac:dyDescent="0.25">
      <c r="A18" s="64" t="s">
        <v>40</v>
      </c>
      <c r="B18" s="50">
        <v>11</v>
      </c>
      <c r="C18" s="24" t="s">
        <v>29</v>
      </c>
      <c r="D18" s="24" t="s">
        <v>28</v>
      </c>
      <c r="E18" s="22" t="s">
        <v>58</v>
      </c>
      <c r="F18" s="46" t="s">
        <v>67</v>
      </c>
      <c r="G18" s="47">
        <v>45660</v>
      </c>
      <c r="H18" s="65">
        <v>80000</v>
      </c>
      <c r="I18" s="52">
        <v>45702</v>
      </c>
      <c r="J18" s="51">
        <f t="shared" si="0"/>
        <v>80000</v>
      </c>
      <c r="K18" s="53"/>
      <c r="L18" s="54" t="s">
        <v>11</v>
      </c>
    </row>
    <row r="19" spans="1:14" s="17" customFormat="1" ht="84" customHeight="1" x14ac:dyDescent="0.25">
      <c r="A19" s="64" t="s">
        <v>41</v>
      </c>
      <c r="B19" s="28">
        <v>12</v>
      </c>
      <c r="C19" s="22" t="s">
        <v>22</v>
      </c>
      <c r="D19" s="24" t="s">
        <v>20</v>
      </c>
      <c r="E19" s="22" t="s">
        <v>59</v>
      </c>
      <c r="F19" s="25" t="s">
        <v>70</v>
      </c>
      <c r="G19" s="26">
        <v>45658</v>
      </c>
      <c r="H19" s="65">
        <v>6990</v>
      </c>
      <c r="I19" s="27">
        <v>45692</v>
      </c>
      <c r="J19" s="44">
        <f t="shared" si="0"/>
        <v>6990</v>
      </c>
      <c r="K19" s="23"/>
      <c r="L19" s="19" t="s">
        <v>11</v>
      </c>
    </row>
    <row r="20" spans="1:14" s="17" customFormat="1" ht="84.75" customHeight="1" x14ac:dyDescent="0.25">
      <c r="A20" s="64" t="s">
        <v>42</v>
      </c>
      <c r="B20" s="50">
        <v>13</v>
      </c>
      <c r="C20" s="24" t="s">
        <v>25</v>
      </c>
      <c r="D20" s="24" t="s">
        <v>24</v>
      </c>
      <c r="E20" s="22" t="s">
        <v>60</v>
      </c>
      <c r="F20" s="46" t="s">
        <v>79</v>
      </c>
      <c r="G20" s="47">
        <v>45638</v>
      </c>
      <c r="H20" s="65">
        <v>96786.2</v>
      </c>
      <c r="I20" s="52">
        <v>45688</v>
      </c>
      <c r="J20" s="51">
        <f t="shared" si="0"/>
        <v>96786.2</v>
      </c>
      <c r="K20" s="53"/>
      <c r="L20" s="54" t="s">
        <v>11</v>
      </c>
    </row>
    <row r="21" spans="1:14" s="17" customFormat="1" ht="134.25" customHeight="1" x14ac:dyDescent="0.25">
      <c r="A21" s="64" t="s">
        <v>43</v>
      </c>
      <c r="B21" s="28">
        <v>14</v>
      </c>
      <c r="C21" s="66" t="s">
        <v>23</v>
      </c>
      <c r="D21" s="66" t="s">
        <v>21</v>
      </c>
      <c r="E21" s="25" t="s">
        <v>61</v>
      </c>
      <c r="F21" s="25" t="s">
        <v>82</v>
      </c>
      <c r="G21" s="26">
        <v>45670</v>
      </c>
      <c r="H21" s="44">
        <v>10000</v>
      </c>
      <c r="I21" s="27">
        <v>45702</v>
      </c>
      <c r="J21" s="44">
        <f t="shared" si="0"/>
        <v>10000</v>
      </c>
      <c r="K21" s="23"/>
      <c r="L21" s="19" t="s">
        <v>11</v>
      </c>
    </row>
    <row r="22" spans="1:14" s="17" customFormat="1" ht="134.25" customHeight="1" x14ac:dyDescent="0.25">
      <c r="A22" s="21"/>
      <c r="B22" s="50">
        <v>15</v>
      </c>
      <c r="C22" s="63" t="s">
        <v>83</v>
      </c>
      <c r="D22" s="63" t="s">
        <v>84</v>
      </c>
      <c r="E22" s="46" t="s">
        <v>85</v>
      </c>
      <c r="F22" s="46" t="s">
        <v>86</v>
      </c>
      <c r="G22" s="47">
        <v>45674</v>
      </c>
      <c r="H22" s="51">
        <v>84960</v>
      </c>
      <c r="I22" s="52"/>
      <c r="J22" s="51">
        <f t="shared" ref="J22:J23" si="1">+H22</f>
        <v>84960</v>
      </c>
      <c r="K22" s="53"/>
      <c r="L22" s="54" t="s">
        <v>11</v>
      </c>
    </row>
    <row r="23" spans="1:14" s="17" customFormat="1" ht="82.5" customHeight="1" x14ac:dyDescent="0.25">
      <c r="A23" s="21"/>
      <c r="B23" s="50">
        <v>16</v>
      </c>
      <c r="C23" s="63" t="s">
        <v>88</v>
      </c>
      <c r="D23" s="63" t="s">
        <v>87</v>
      </c>
      <c r="E23" s="46" t="s">
        <v>89</v>
      </c>
      <c r="F23" s="46" t="s">
        <v>90</v>
      </c>
      <c r="G23" s="47" t="s">
        <v>74</v>
      </c>
      <c r="H23" s="51">
        <v>2760</v>
      </c>
      <c r="I23" s="52"/>
      <c r="J23" s="51">
        <f t="shared" si="1"/>
        <v>2760</v>
      </c>
      <c r="K23" s="53"/>
      <c r="L23" s="54" t="s">
        <v>11</v>
      </c>
    </row>
    <row r="24" spans="1:14" s="17" customFormat="1" ht="139.5" customHeight="1" x14ac:dyDescent="0.25">
      <c r="A24" s="21"/>
      <c r="B24" s="50">
        <v>17</v>
      </c>
      <c r="C24" s="63" t="s">
        <v>92</v>
      </c>
      <c r="D24" s="63" t="s">
        <v>91</v>
      </c>
      <c r="E24" s="46" t="s">
        <v>93</v>
      </c>
      <c r="F24" s="46" t="s">
        <v>94</v>
      </c>
      <c r="G24" s="47"/>
      <c r="H24" s="51">
        <v>131776.81</v>
      </c>
      <c r="I24" s="52"/>
      <c r="J24" s="51">
        <f t="shared" si="0"/>
        <v>131776.81</v>
      </c>
      <c r="K24" s="53"/>
      <c r="L24" s="54" t="s">
        <v>11</v>
      </c>
    </row>
    <row r="25" spans="1:14" ht="39" customHeight="1" x14ac:dyDescent="0.25">
      <c r="A25" s="21"/>
      <c r="B25" s="55"/>
      <c r="C25" s="58"/>
      <c r="D25" s="58"/>
      <c r="E25" s="46"/>
      <c r="F25" s="59"/>
      <c r="G25" s="60" t="s">
        <v>13</v>
      </c>
      <c r="H25" s="61">
        <f>SUM(H8:H24)</f>
        <v>3081786.8100000005</v>
      </c>
      <c r="I25" s="60"/>
      <c r="J25" s="62">
        <f t="shared" si="0"/>
        <v>3081786.8100000005</v>
      </c>
      <c r="K25" s="56"/>
      <c r="L25" s="19"/>
      <c r="N25" s="6"/>
    </row>
    <row r="26" spans="1:14" ht="26.25" customHeight="1" x14ac:dyDescent="0.25">
      <c r="A26" s="21"/>
      <c r="B26" s="37"/>
      <c r="C26" s="38"/>
      <c r="D26" s="37"/>
      <c r="E26" s="79"/>
      <c r="F26" s="39"/>
      <c r="G26" s="37"/>
      <c r="H26" s="40"/>
      <c r="I26" s="37"/>
      <c r="J26" s="40"/>
      <c r="K26" s="40"/>
      <c r="L26" s="41"/>
      <c r="N26" s="6"/>
    </row>
    <row r="27" spans="1:14" ht="26.25" customHeight="1" x14ac:dyDescent="0.25">
      <c r="A27" s="21"/>
      <c r="B27" s="37"/>
      <c r="C27" s="38"/>
      <c r="D27" s="37"/>
      <c r="E27" s="31"/>
      <c r="F27" s="39"/>
      <c r="G27" s="37"/>
      <c r="H27" s="40"/>
      <c r="I27" s="37"/>
      <c r="J27" s="40"/>
      <c r="K27" s="40"/>
      <c r="L27" s="41"/>
      <c r="N27" s="6"/>
    </row>
    <row r="28" spans="1:14" ht="19.5" customHeight="1" x14ac:dyDescent="0.25">
      <c r="A28" s="21"/>
      <c r="B28" s="37"/>
      <c r="C28" s="30"/>
      <c r="D28" s="37"/>
      <c r="E28" s="31"/>
      <c r="F28" s="39"/>
      <c r="G28" s="37"/>
      <c r="H28" s="40"/>
      <c r="I28" s="37"/>
      <c r="J28" s="40"/>
      <c r="K28" s="40"/>
      <c r="L28" s="41"/>
      <c r="N28" s="6"/>
    </row>
    <row r="29" spans="1:14" ht="10.5" customHeight="1" x14ac:dyDescent="0.25">
      <c r="A29" s="21"/>
      <c r="B29" s="37"/>
      <c r="C29" s="30"/>
      <c r="D29" s="37"/>
      <c r="E29" s="31"/>
      <c r="F29" s="39"/>
      <c r="G29" s="37"/>
      <c r="H29" s="40"/>
      <c r="I29" s="37"/>
      <c r="J29" s="40"/>
      <c r="K29" s="40"/>
      <c r="L29" s="41"/>
      <c r="M29" s="16"/>
    </row>
    <row r="30" spans="1:14" ht="26.25" customHeight="1" x14ac:dyDescent="0.25">
      <c r="A30" s="21"/>
      <c r="B30" s="37"/>
      <c r="C30" s="30"/>
      <c r="D30" s="37"/>
      <c r="E30" s="31"/>
      <c r="F30" s="39"/>
      <c r="G30" s="37"/>
      <c r="H30" s="40"/>
      <c r="I30" s="37"/>
      <c r="J30" s="40"/>
      <c r="K30" s="40"/>
      <c r="L30" s="41"/>
      <c r="M30" s="16"/>
      <c r="N30" s="16"/>
    </row>
    <row r="31" spans="1:14" ht="26.25" customHeight="1" x14ac:dyDescent="0.25">
      <c r="A31" s="21"/>
      <c r="B31" s="37"/>
      <c r="C31" s="30"/>
      <c r="D31" s="37"/>
      <c r="E31" s="31"/>
      <c r="F31" s="39"/>
      <c r="G31" s="37"/>
      <c r="H31" s="40"/>
      <c r="I31" s="37"/>
      <c r="J31" s="40"/>
      <c r="K31" s="40"/>
      <c r="L31" s="41"/>
      <c r="M31" s="16"/>
      <c r="N31" s="16"/>
    </row>
    <row r="32" spans="1:14" ht="26.25" customHeight="1" x14ac:dyDescent="0.25">
      <c r="A32" s="21"/>
      <c r="B32" s="37"/>
      <c r="C32" s="30"/>
      <c r="D32" s="37"/>
      <c r="E32" s="31"/>
      <c r="F32" s="39"/>
      <c r="G32" s="37"/>
      <c r="H32" s="40"/>
      <c r="I32" s="37"/>
      <c r="J32" s="40"/>
      <c r="K32" s="40"/>
      <c r="L32" s="41"/>
    </row>
    <row r="33" spans="1:16" ht="26.25" customHeight="1" x14ac:dyDescent="0.25">
      <c r="A33" s="21"/>
      <c r="B33" s="18"/>
      <c r="C33" s="3"/>
      <c r="D33" s="18"/>
      <c r="E33" s="31"/>
      <c r="F33" s="4"/>
      <c r="G33" s="2"/>
      <c r="H33" s="8"/>
      <c r="I33" s="2"/>
      <c r="J33" s="7"/>
      <c r="K33" s="7"/>
      <c r="L33" s="7"/>
    </row>
    <row r="34" spans="1:16" ht="26.25" customHeight="1" x14ac:dyDescent="0.2">
      <c r="A34" s="21"/>
      <c r="B34" s="9"/>
      <c r="C34" s="10"/>
      <c r="D34" s="9"/>
      <c r="E34" s="4"/>
      <c r="F34" s="11"/>
      <c r="G34" s="12"/>
      <c r="H34" s="13"/>
      <c r="I34" s="12"/>
      <c r="J34" s="14"/>
      <c r="K34" s="15"/>
      <c r="L34" s="15"/>
    </row>
    <row r="35" spans="1:16" ht="26.25" customHeight="1" x14ac:dyDescent="0.2">
      <c r="A35" s="21"/>
      <c r="B35" s="9"/>
      <c r="C35" s="10"/>
      <c r="D35" s="9"/>
      <c r="F35" s="11"/>
      <c r="G35" s="12"/>
      <c r="H35" s="13"/>
      <c r="I35" s="12"/>
      <c r="J35" s="14"/>
      <c r="K35" s="15"/>
      <c r="L35" s="15"/>
    </row>
    <row r="36" spans="1:16" ht="26.25" customHeight="1" x14ac:dyDescent="0.2">
      <c r="A36" s="21"/>
      <c r="B36" s="9"/>
      <c r="C36" s="10"/>
      <c r="D36" s="9"/>
      <c r="F36" s="11"/>
      <c r="G36" s="12"/>
      <c r="H36" s="13"/>
      <c r="I36" s="12"/>
      <c r="J36" s="14"/>
      <c r="K36" s="15"/>
      <c r="L36" s="15"/>
    </row>
    <row r="37" spans="1:16" ht="26.25" customHeight="1" x14ac:dyDescent="0.2">
      <c r="A37" s="21"/>
      <c r="B37" s="9"/>
      <c r="C37" s="10"/>
      <c r="D37" s="9"/>
      <c r="F37" s="11"/>
      <c r="G37" s="12"/>
      <c r="H37" s="13"/>
      <c r="I37" s="12"/>
      <c r="K37" s="15"/>
      <c r="L37" s="15"/>
      <c r="O37" s="6"/>
      <c r="P37" s="49"/>
    </row>
    <row r="38" spans="1:16" ht="26.25" customHeight="1" x14ac:dyDescent="0.2">
      <c r="A38" s="21"/>
      <c r="B38" s="9"/>
      <c r="C38" s="10"/>
      <c r="D38" s="9"/>
      <c r="F38" s="11"/>
      <c r="G38" s="12"/>
      <c r="H38" s="13">
        <f>+[1]Hoja1!$F$30</f>
        <v>0</v>
      </c>
      <c r="I38" s="12"/>
      <c r="K38" s="15"/>
      <c r="L38" s="15"/>
      <c r="P38" s="16"/>
    </row>
    <row r="39" spans="1:16" ht="26.25" customHeight="1" x14ac:dyDescent="0.2">
      <c r="A39" s="21"/>
      <c r="B39" s="9"/>
      <c r="C39" s="10"/>
      <c r="D39" s="10"/>
      <c r="F39" s="11"/>
      <c r="G39" s="12"/>
      <c r="H39" s="13"/>
      <c r="I39" s="12"/>
      <c r="K39" s="15"/>
      <c r="L39" s="15"/>
    </row>
    <row r="40" spans="1:16" ht="26.25" customHeight="1" x14ac:dyDescent="0.2">
      <c r="A40" s="21"/>
      <c r="B40" s="9"/>
      <c r="C40" s="10"/>
      <c r="D40" s="10"/>
      <c r="F40" s="11"/>
      <c r="G40" s="12"/>
      <c r="H40" s="13"/>
      <c r="I40" s="12"/>
      <c r="K40" s="15"/>
      <c r="L40" s="15"/>
    </row>
    <row r="41" spans="1:16" ht="26.25" customHeight="1" x14ac:dyDescent="0.2">
      <c r="A41" s="21"/>
      <c r="B41" s="9"/>
      <c r="C41" s="10"/>
      <c r="D41" s="10"/>
      <c r="F41" s="11"/>
      <c r="G41" s="12"/>
      <c r="H41" s="13"/>
      <c r="I41" s="12"/>
      <c r="K41" s="15"/>
      <c r="L41" s="15"/>
    </row>
    <row r="42" spans="1:16" ht="26.25" customHeight="1" x14ac:dyDescent="0.2">
      <c r="A42" s="21"/>
      <c r="B42" s="9"/>
      <c r="C42" s="10"/>
      <c r="D42" s="10"/>
      <c r="F42" s="11"/>
      <c r="G42" s="12"/>
      <c r="H42" s="13"/>
      <c r="I42" s="12"/>
      <c r="K42" s="15"/>
      <c r="L42" s="15"/>
    </row>
    <row r="43" spans="1:16" ht="26.25" customHeight="1" x14ac:dyDescent="0.2">
      <c r="A43" s="21"/>
      <c r="B43" s="9"/>
      <c r="C43" s="10"/>
      <c r="D43" s="10"/>
      <c r="F43" s="11"/>
      <c r="G43" s="12"/>
      <c r="H43" s="13"/>
      <c r="I43" s="12"/>
      <c r="K43" s="15"/>
      <c r="L43" s="15"/>
    </row>
    <row r="44" spans="1:16" ht="26.25" customHeight="1" x14ac:dyDescent="0.2">
      <c r="A44" s="21"/>
      <c r="B44" s="9"/>
      <c r="C44" s="10"/>
      <c r="D44" s="10"/>
      <c r="F44" s="11"/>
      <c r="G44" s="12"/>
      <c r="H44" s="13"/>
      <c r="I44" s="12"/>
      <c r="K44" s="15"/>
      <c r="L44" s="15"/>
    </row>
    <row r="45" spans="1:16" ht="26.25" customHeight="1" x14ac:dyDescent="0.2">
      <c r="A45" s="21"/>
      <c r="B45" s="9"/>
      <c r="C45" s="10"/>
      <c r="D45" s="10"/>
      <c r="F45" s="11"/>
      <c r="G45" s="12"/>
      <c r="H45" s="13"/>
      <c r="I45" s="12"/>
      <c r="K45" s="15"/>
      <c r="L45" s="15"/>
    </row>
    <row r="46" spans="1:16" ht="26.25" customHeight="1" x14ac:dyDescent="0.2">
      <c r="A46" s="21"/>
      <c r="B46" s="9"/>
      <c r="C46" s="10"/>
      <c r="D46" s="10"/>
      <c r="F46" s="11"/>
      <c r="G46" s="12"/>
      <c r="H46" s="13"/>
      <c r="I46" s="12"/>
      <c r="K46" s="15"/>
      <c r="L46" s="15"/>
    </row>
    <row r="47" spans="1:16" ht="26.25" customHeight="1" x14ac:dyDescent="0.2">
      <c r="A47" s="21"/>
      <c r="B47" s="9"/>
      <c r="C47" s="10"/>
      <c r="D47" s="10"/>
      <c r="F47" s="11"/>
      <c r="G47" s="12"/>
      <c r="H47" s="13"/>
      <c r="I47" s="12"/>
      <c r="K47" s="15"/>
      <c r="L47" s="15"/>
    </row>
    <row r="48" spans="1:16" ht="26.25" customHeight="1" x14ac:dyDescent="0.2">
      <c r="A48" s="21"/>
      <c r="B48" s="9"/>
      <c r="C48" s="10"/>
      <c r="D48" s="10"/>
      <c r="F48" s="11"/>
      <c r="G48" s="12"/>
      <c r="H48" s="13"/>
      <c r="I48" s="12"/>
      <c r="K48" s="15"/>
      <c r="L48" s="15"/>
    </row>
    <row r="49" spans="1:12" ht="26.25" customHeight="1" x14ac:dyDescent="0.2">
      <c r="A49" s="21"/>
      <c r="B49" s="9"/>
      <c r="C49" s="10"/>
      <c r="D49" s="10"/>
      <c r="F49" s="11"/>
      <c r="G49" s="12"/>
      <c r="H49" s="13"/>
      <c r="I49" s="12"/>
      <c r="K49" s="15"/>
      <c r="L49" s="15"/>
    </row>
    <row r="50" spans="1:12" ht="26.25" customHeight="1" x14ac:dyDescent="0.2">
      <c r="A50" s="21"/>
      <c r="B50" s="9"/>
      <c r="C50" s="10"/>
      <c r="D50" s="10"/>
      <c r="F50" s="11"/>
      <c r="G50" s="12"/>
      <c r="H50" s="13"/>
      <c r="I50" s="12"/>
      <c r="K50" s="15"/>
      <c r="L50" s="15"/>
    </row>
    <row r="51" spans="1:12" ht="26.25" customHeight="1" x14ac:dyDescent="0.2">
      <c r="A51" s="21"/>
      <c r="B51" s="12"/>
      <c r="C51" s="10"/>
      <c r="D51" s="10"/>
      <c r="F51" s="11"/>
      <c r="G51" s="12"/>
      <c r="H51" s="13"/>
      <c r="I51" s="12"/>
      <c r="K51" s="15"/>
      <c r="L51" s="15"/>
    </row>
    <row r="52" spans="1:12" ht="26.25" customHeight="1" x14ac:dyDescent="0.2">
      <c r="A52" s="21"/>
      <c r="B52" s="12"/>
      <c r="C52" s="10"/>
      <c r="D52" s="10"/>
      <c r="F52" s="11"/>
      <c r="G52" s="12"/>
      <c r="H52" s="13"/>
      <c r="I52" s="12"/>
      <c r="K52" s="15"/>
      <c r="L52" s="15"/>
    </row>
    <row r="53" spans="1:12" ht="26.25" customHeight="1" x14ac:dyDescent="0.2">
      <c r="A53" s="21"/>
      <c r="B53" s="12"/>
      <c r="C53" s="10"/>
      <c r="D53" s="10"/>
      <c r="F53" s="11"/>
      <c r="G53" s="12"/>
      <c r="H53" s="13"/>
      <c r="I53" s="12"/>
      <c r="K53" s="15"/>
      <c r="L53" s="15"/>
    </row>
    <row r="54" spans="1:12" ht="26.25" customHeight="1" x14ac:dyDescent="0.2">
      <c r="A54" s="21"/>
      <c r="B54" s="12"/>
      <c r="C54" s="10"/>
      <c r="D54" s="10"/>
      <c r="F54" s="11"/>
      <c r="G54" s="12"/>
      <c r="H54" s="13"/>
      <c r="I54" s="12"/>
      <c r="K54" s="15"/>
      <c r="L54" s="15"/>
    </row>
    <row r="55" spans="1:12" ht="26.25" customHeight="1" x14ac:dyDescent="0.2">
      <c r="A55" s="21"/>
      <c r="B55" s="12"/>
      <c r="C55" s="10"/>
      <c r="D55" s="10"/>
      <c r="F55" s="11"/>
      <c r="G55" s="12"/>
      <c r="H55" s="13"/>
      <c r="I55" s="12"/>
      <c r="K55" s="15"/>
      <c r="L55" s="15"/>
    </row>
    <row r="56" spans="1:12" ht="26.25" customHeight="1" x14ac:dyDescent="0.2">
      <c r="A56" s="21"/>
      <c r="B56" s="12"/>
      <c r="C56" s="10"/>
      <c r="D56" s="10"/>
      <c r="F56" s="11"/>
      <c r="G56" s="12"/>
      <c r="H56" s="13"/>
      <c r="I56" s="12"/>
      <c r="K56" s="15"/>
      <c r="L56" s="15"/>
    </row>
    <row r="57" spans="1:12" ht="26.25" customHeight="1" x14ac:dyDescent="0.2">
      <c r="A57" s="21"/>
      <c r="B57" s="12"/>
      <c r="C57" s="10"/>
      <c r="D57" s="10"/>
      <c r="F57" s="11"/>
      <c r="G57" s="12"/>
      <c r="H57" s="13"/>
      <c r="I57" s="12"/>
      <c r="K57" s="15"/>
      <c r="L57" s="15"/>
    </row>
    <row r="58" spans="1:12" x14ac:dyDescent="0.2">
      <c r="A58" s="21"/>
    </row>
    <row r="59" spans="1:12" x14ac:dyDescent="0.2">
      <c r="A59" s="21"/>
    </row>
    <row r="60" spans="1:12" x14ac:dyDescent="0.2">
      <c r="A60" s="21"/>
    </row>
    <row r="61" spans="1:12" x14ac:dyDescent="0.2">
      <c r="A61" s="21"/>
    </row>
    <row r="62" spans="1:12" x14ac:dyDescent="0.2">
      <c r="A62" s="21"/>
    </row>
    <row r="63" spans="1:12" x14ac:dyDescent="0.2">
      <c r="A63" s="21"/>
    </row>
    <row r="64" spans="1:12" x14ac:dyDescent="0.2">
      <c r="A64" s="21"/>
    </row>
    <row r="65" spans="1:10" x14ac:dyDescent="0.2">
      <c r="A65" s="21"/>
    </row>
    <row r="66" spans="1:10" x14ac:dyDescent="0.2">
      <c r="A66" s="21"/>
    </row>
    <row r="67" spans="1:10" x14ac:dyDescent="0.2">
      <c r="A67" s="21"/>
    </row>
    <row r="68" spans="1:10" x14ac:dyDescent="0.2">
      <c r="A68" s="21"/>
    </row>
    <row r="69" spans="1:10" x14ac:dyDescent="0.2">
      <c r="A69" s="21"/>
      <c r="H69" s="5"/>
      <c r="J69" s="5"/>
    </row>
    <row r="70" spans="1:10" x14ac:dyDescent="0.2">
      <c r="A70" s="21"/>
    </row>
    <row r="71" spans="1:10" x14ac:dyDescent="0.2">
      <c r="A71" s="21"/>
    </row>
    <row r="72" spans="1:10" x14ac:dyDescent="0.2">
      <c r="A72" s="21"/>
    </row>
    <row r="73" spans="1:10" x14ac:dyDescent="0.2">
      <c r="A73" s="21"/>
    </row>
    <row r="74" spans="1:10" x14ac:dyDescent="0.2">
      <c r="A74" s="21"/>
    </row>
    <row r="75" spans="1:10" x14ac:dyDescent="0.2">
      <c r="A75" s="21"/>
    </row>
    <row r="76" spans="1:10" x14ac:dyDescent="0.2">
      <c r="A76" s="21"/>
    </row>
    <row r="77" spans="1:10" x14ac:dyDescent="0.2">
      <c r="A77" s="21"/>
    </row>
    <row r="78" spans="1:10" x14ac:dyDescent="0.2">
      <c r="A78" s="21"/>
    </row>
    <row r="79" spans="1:10" x14ac:dyDescent="0.2">
      <c r="A79" s="21"/>
    </row>
    <row r="80" spans="1:10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</sheetData>
  <mergeCells count="3">
    <mergeCell ref="B2:L2"/>
    <mergeCell ref="B3:L3"/>
    <mergeCell ref="B4:L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1" manualBreakCount="1">
    <brk id="1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7"/>
  <sheetViews>
    <sheetView topLeftCell="A4" workbookViewId="0">
      <selection activeCell="H81" sqref="H81"/>
    </sheetView>
  </sheetViews>
  <sheetFormatPr baseColWidth="10" defaultRowHeight="15" x14ac:dyDescent="0.25"/>
  <cols>
    <col min="3" max="3" width="13.140625" customWidth="1"/>
    <col min="4" max="4" width="12.85546875" customWidth="1"/>
  </cols>
  <sheetData>
    <row r="7" spans="15:15" x14ac:dyDescent="0.25">
      <c r="O7" s="20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FACT PROV ENERO 2025</vt:lpstr>
      <vt:lpstr>Hoja1</vt:lpstr>
      <vt:lpstr>'PAGOS FACT PROV ENERO 2025'!Área_de_impresión</vt:lpstr>
      <vt:lpstr>'PAGOS FACT PROV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2025-02-10T17:54:19Z</cp:lastPrinted>
  <dcterms:created xsi:type="dcterms:W3CDTF">2022-04-19T19:11:37Z</dcterms:created>
  <dcterms:modified xsi:type="dcterms:W3CDTF">2025-02-10T18:16:07Z</dcterms:modified>
</cp:coreProperties>
</file>