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PAGOS FACTURAS PROVEEDORES 2024\"/>
    </mc:Choice>
  </mc:AlternateContent>
  <xr:revisionPtr revIDLastSave="0" documentId="13_ncr:1_{F909377B-362D-4050-90CC-83639D2A42C6}" xr6:coauthVersionLast="47" xr6:coauthVersionMax="47" xr10:uidLastSave="{00000000-0000-0000-0000-000000000000}"/>
  <bookViews>
    <workbookView xWindow="45" yWindow="0" windowWidth="28755" windowHeight="15225" xr2:uid="{00000000-000D-0000-FFFF-FFFF00000000}"/>
  </bookViews>
  <sheets>
    <sheet name="PAGOS FACT PROV FEBRERO 2024" sheetId="2" r:id="rId1"/>
    <sheet name="Hoja1" sheetId="4" r:id="rId2"/>
  </sheets>
  <definedNames>
    <definedName name="_xlnm._FilterDatabase" localSheetId="0" hidden="1">'PAGOS FACT PROV FEBRERO 2024'!$A$7:$N$7</definedName>
    <definedName name="_xlnm.Print_Area" localSheetId="0">'PAGOS FACT PROV FEBRERO 2024'!$B$1:$L$35</definedName>
    <definedName name="_xlnm.Print_Titles" localSheetId="0">'PAGOS FACT PROV FEBRERO 2024'!$1:$7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8" i="2" l="1"/>
  <c r="J9" i="2"/>
  <c r="J10" i="2"/>
  <c r="J11" i="2"/>
  <c r="J12" i="2"/>
  <c r="J13" i="2"/>
  <c r="J14" i="2"/>
  <c r="J15" i="2"/>
  <c r="J16" i="2"/>
  <c r="J17" i="2"/>
  <c r="J18" i="2"/>
  <c r="H28" i="2" l="1"/>
  <c r="J28" i="2" l="1"/>
  <c r="M34" i="2" s="1"/>
</calcChain>
</file>

<file path=xl/sharedStrings.xml><?xml version="1.0" encoding="utf-8"?>
<sst xmlns="http://schemas.openxmlformats.org/spreadsheetml/2006/main" count="130" uniqueCount="108">
  <si>
    <t>OFICINA NACIONAL DE ESTADÍSTICA (ONE)</t>
  </si>
  <si>
    <t>CANT.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</si>
  <si>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</si>
  <si>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</si>
  <si>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</si>
  <si>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</si>
  <si>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</si>
  <si>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</si>
  <si>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</si>
  <si>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</si>
  <si>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</si>
  <si>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</si>
  <si>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</si>
  <si>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</si>
  <si>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completo</t>
  </si>
  <si>
    <t>TOTAL</t>
  </si>
  <si>
    <t xml:space="preserve"> </t>
  </si>
  <si>
    <t>101618787</t>
  </si>
  <si>
    <t>101761581</t>
  </si>
  <si>
    <t>101855681</t>
  </si>
  <si>
    <t>102017174</t>
  </si>
  <si>
    <t>401007551</t>
  </si>
  <si>
    <t>401037272</t>
  </si>
  <si>
    <t>401509563</t>
  </si>
  <si>
    <t>401516454</t>
  </si>
  <si>
    <t>430056693</t>
  </si>
  <si>
    <t>Altice Dominicana, SA</t>
  </si>
  <si>
    <t>MAPFRE Salud ARS, S.A.</t>
  </si>
  <si>
    <t>Columbus Networks Dominicana, S.A</t>
  </si>
  <si>
    <t>HUMANO SEGUROS S A</t>
  </si>
  <si>
    <t>BANCO CENTRAL DE LA REPUBLICA DOMINICANA</t>
  </si>
  <si>
    <t>CORPORACION DEL ACUEDUCTO Y ALCANTARILLADO DE SANTO DOMINGO</t>
  </si>
  <si>
    <t>GOBERNACION DEL EDIFICIO GUBERNAMENTAL JUAN PABLO DUARTE</t>
  </si>
  <si>
    <t>SEGURO NACIONAL DE SALUD</t>
  </si>
  <si>
    <t>GOBERNACION PROVINCIAL SANTIAGO</t>
  </si>
  <si>
    <t>RELACIÓN DE PAGO DE FACTURAS  PROVEEDORES DURANTE EL MES DE  FEBRERO 2024</t>
  </si>
  <si>
    <t>334</t>
  </si>
  <si>
    <t>146</t>
  </si>
  <si>
    <t>145</t>
  </si>
  <si>
    <t>265</t>
  </si>
  <si>
    <t>169</t>
  </si>
  <si>
    <t>269</t>
  </si>
  <si>
    <t>248</t>
  </si>
  <si>
    <t>119</t>
  </si>
  <si>
    <t>108</t>
  </si>
  <si>
    <t>333</t>
  </si>
  <si>
    <t>341</t>
  </si>
  <si>
    <t>271</t>
  </si>
  <si>
    <t>141</t>
  </si>
  <si>
    <t>166</t>
  </si>
  <si>
    <t>227</t>
  </si>
  <si>
    <t>331</t>
  </si>
  <si>
    <t>348</t>
  </si>
  <si>
    <t>120</t>
  </si>
  <si>
    <t>263</t>
  </si>
  <si>
    <t>00106841182</t>
  </si>
  <si>
    <t>101001577</t>
  </si>
  <si>
    <t>101014334</t>
  </si>
  <si>
    <t>101033738</t>
  </si>
  <si>
    <t>101820217</t>
  </si>
  <si>
    <t>101874503</t>
  </si>
  <si>
    <t>131159494</t>
  </si>
  <si>
    <t>TASIANA ALTAGRACIA POLANCO PEREZ</t>
  </si>
  <si>
    <t>COMPANIA DOMINICANA DE TELEFONOS C POR A</t>
  </si>
  <si>
    <t>Editora Listin Diario, SA</t>
  </si>
  <si>
    <t>Propano y Derivados, SA</t>
  </si>
  <si>
    <t>EMPRESA DISTRIBUIDORA DE ELECTRICIDAD DEL ESTE S A</t>
  </si>
  <si>
    <t>Seguros Reservas, SA</t>
  </si>
  <si>
    <t>Xiomari Veloz D' Lujo Fiesta, SRL</t>
  </si>
  <si>
    <t>PAGO SERVICIOS DE LEGALIZACION DE DOS ACTOS DE RECEPCION Y LECTURA DE PROPUESTAS, SEGUN SOLICITUD PAGO Y FACTURA NCF B1500000582  ANEXOS.</t>
  </si>
  <si>
    <t>PAGO SERVICIOS TELEFONICOS DE FLOTAS PARA LA INSTITUCION, CORRESPONDIENTE AL MES DE ENERO 2024, SEGUN SOLICITUD PAGO Y FACTURA  ANEXA.</t>
  </si>
  <si>
    <t>PAGO SERVICIOS TELEFONICOS PARA LA INSTITUCION, CORRESPONDIENTE AL MES DE ENERO 2024, SEGUN SOLICITUD PAGO Y FACTURA  ANEXA.</t>
  </si>
  <si>
    <t>PAGO RENOVACION DE SUSCRIPCION ANUAL PERIODICO LISTIN DIARIO, CON VIGENCIA DESDE EL  16/02/2024  HASTA EL 15/02/2025, PARA EL SUMINISTRO DE DOS (2) EJEMPLARES DIARIOS, SEGUN OC-ONE-2024-0001 Y FACTURA ANEXA.</t>
  </si>
  <si>
    <t>PAGO ADQUISICION DE TICKETS COMBUSTIBLE DE GAS LICUADO DE PETROLEO (GLP), PARA EL LEVANTAMIENTO DE LA ENCUESTA REGISTRO DE OFERTAS Y EDIFICACIONES (ROE-1 2024), SEGUN SOLICITUD PAGO Y FACTURA ANEXA.</t>
  </si>
  <si>
    <t>PAGO SERVICIO DE ALQUILER DE DOS LOCALES UBICADOS EN LA CALLE SAN JUAN BOSCO No.4, SECTOR DON BOSCO, PARA ALMACENAJE DE DOCUMENTOS Y MATERIALES DE LA INSTITUCION, CORRESPONDIENTE AL MES DE FEBRERO 2024, SEGUN SOLICITUD PAGO, REGISTRO CONTRATO Y FACTURA  A</t>
  </si>
  <si>
    <t>PAGO DE SERVICIO DE INTERNET PREMIUN PLUS 250 MBPS-50MBPS PARA LA INSTITUCION, CORRESPONDIENTE AL MES DE FEBRERO 2024, SEGUN SOLICITUD DE PAGO Y FACTURA ANEXA</t>
  </si>
  <si>
    <t>PAGO SERVICIODE SALUD MAPFRE (SEGURO COMPLEMENTARIO) PARA EL PERSONAL DE ESTA INSTITUCION, CORRESPONDIENTE AL MES DE FEBRERO 2024, SEGUN SOLICITUD PAGO Y FACTURA  ANEXA.</t>
  </si>
  <si>
    <t>PAGO SERVICIO DE ENERGIA ELECTRICA DE LA INSTITUCION, SEDE ONE, EQUIPOS TECNOLOGICOS, ELECTRODOMESTICOS, LUMINARIA Y LOCAL ALQUILADO, CORRESPONDIENTE AL MES DE ENERO 2024, SEGUN SOLICITUDES  PAGO Y FACTURAS ANEXAS.</t>
  </si>
  <si>
    <t>PAGO SERVICIO DE INTERNET BANDA ANCHA DE 100 MB PARA SER UTILIZADO POR LA INSTITUCION CORRESPONDIENTE AL MES DE FEBRERO 2024, SEGUN SOLICITUD PAGO Y FACTURA  ANEXA.</t>
  </si>
  <si>
    <t>PAGO SERVICIO DE SEGURIDAD PERIMETRAL PARA  EL FORTALECIMIENTO DE LA INFRAESTRUCTURA DE LAS COMUNICACIONES EN LA INSTITUCION, CORRESPONDIENTE AL MES DE FEBRERO 2024, SEGUN SOLICITUD PAGO Y FACTURA ANEXA.</t>
  </si>
  <si>
    <t>PAGO POLIZA No. 2-2-112-0043718 DE SEGURO CONTRA ACCIDENTE PARA EL PERSONAL QUE PARTICIPO EN LA ENCUESTA NACIONAL DE COBERTURA DEL X CNPV, PERIODO 18/04/2023 HASTA EL  28/05/2023, SEGUN SOLICITUD PAGO Y FACTURA ANEXA.</t>
  </si>
  <si>
    <t>PAGO SERVICIO DE SALUD HUMANO (SEGURO COMPLEMENTARIO) PARA EL PERSONAL DE ESTA INSTITUCION, CORRESPONDIENTE AL MES DE FEBRERO 2024, SEGUN SOLICITUD PAGO Y FACTURA  ANEXA.</t>
  </si>
  <si>
    <t>PAGO SERVICIO DE CATERING  PARA 450 PERSONAS, PARA LA CELEBRACION DEL VIERNES TEMATICO DEL MES DE ENERO 2024,_x000D_
SEGUN SOLICITUD PAGO Y FACTURA  ANEXA.</t>
  </si>
  <si>
    <t>PAGO OFICINA NACIONAL DE ESTADISTICA, ARRENDAMIENTO DE 40 PARQUEOS EN EL EDIFICIO ESTACIONAMIENTO NIVEL 9B, BANCO CENTRAL (TRN E040280) CORRESPONDIENTE AL MES DE FEBRERO 2024, SEGUN SOLICITUD PAGO, REGISTRO CONTRATO Y FACTURA ANEXA.</t>
  </si>
  <si>
    <t>PAGO SERVICIO DE AGUA POTABLE PARA USO DE LA INSTITUCION, CORRESPONDIENTE AL MES DE FEBRERO 2024, SEGUN SOLICITUD PAGO Y FACTURA  ANEXA.</t>
  </si>
  <si>
    <t>APORTE AL MANTENIMIENTO DE LAS AREAS COMUNES DE ESTA INSTITUCION, GOBERNACION EDIFICIO JUAN PABLO DUARTE, CORRESPONDIENTE AL MES DE FEBRERO 2024,GUN SOLICITUD, REGISTRO CONTRATO Y FACTURA  ANEXA.</t>
  </si>
  <si>
    <t>PAGO SERVICIO DE SALUD SENASA (SEGURO COMPLEMENTARIO) PARA PERSONAL DE ESTA INSTITUCION, CORRESPONDIENTE AL MES DE FEBRERO 2024, SEGUN SOLICITUD PAGO Y FACTURA  ANEXA.</t>
  </si>
  <si>
    <t>APORTE AL MANTENIMIENTO DE LAS AREAS COMUNES DONDE ESTA ALOJADA LA OFICINA PROVINCIAL DE ESTADISTICAS, (GOBERNACION SANTIAGO DE LOS CABALLEROS), CORRESPONDIENTE AL MES DE FEBRERO 2024, SEGUN SOLICITUD, REGISTRO CONTRATO Y FACTURA ANEXA.</t>
  </si>
  <si>
    <t>B1500022214</t>
  </si>
  <si>
    <t>B1500002772</t>
  </si>
  <si>
    <t>B1500000391</t>
  </si>
  <si>
    <t>B1500310057  B1500310114  B1500312869</t>
  </si>
  <si>
    <t>E450000034222   E450000034460</t>
  </si>
  <si>
    <t>27/01/2024  28/01/2024</t>
  </si>
  <si>
    <t>E450000033743  E450000034308</t>
  </si>
  <si>
    <t>E450000001862</t>
  </si>
  <si>
    <t>B1500010893</t>
  </si>
  <si>
    <t>B1500004131</t>
  </si>
  <si>
    <t>B1500031704</t>
  </si>
  <si>
    <t>B1500000267</t>
  </si>
  <si>
    <t>B1500135307</t>
  </si>
  <si>
    <t>B1500000582</t>
  </si>
  <si>
    <t>B1500009160</t>
  </si>
  <si>
    <t>B1500004242</t>
  </si>
  <si>
    <t>B1500005250</t>
  </si>
  <si>
    <t>B1500005121</t>
  </si>
  <si>
    <t>B1500047288</t>
  </si>
  <si>
    <t>B1500000309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</si>
</sst>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5" fillId="0" borderId="1" xfId="1" applyNumberFormat="1" applyFont="1" applyFill="1" applyBorder="1"/>
    <xf numFmtId="43" fontId="0" fillId="0" borderId="0" xfId="1" applyFont="1"/>
    <xf numFmtId="49" fontId="8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15" fontId="6" fillId="0" borderId="1" xfId="2" applyNumberFormat="1" applyFont="1" applyBorder="1" applyAlignment="1">
      <alignment horizontal="center" wrapText="1"/>
    </xf>
    <xf numFmtId="43" fontId="6" fillId="0" borderId="1" xfId="1" applyFont="1" applyBorder="1" applyAlignment="1">
      <alignment horizontal="right"/>
    </xf>
    <xf numFmtId="15" fontId="6" fillId="0" borderId="1" xfId="2" applyNumberFormat="1" applyFont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15" fontId="6" fillId="0" borderId="1" xfId="2" applyNumberFormat="1" applyFont="1" applyFill="1" applyBorder="1" applyAlignment="1">
      <alignment horizontal="center" wrapText="1"/>
    </xf>
    <xf numFmtId="15" fontId="6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left" wrapText="1"/>
    </xf>
    <xf numFmtId="15" fontId="6" fillId="0" borderId="2" xfId="2" applyNumberFormat="1" applyFont="1" applyFill="1" applyBorder="1" applyAlignment="1">
      <alignment horizontal="center" wrapText="1"/>
    </xf>
    <xf numFmtId="15" fontId="6" fillId="0" borderId="2" xfId="2" applyNumberFormat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/>
    <xf numFmtId="0" fontId="5" fillId="2" borderId="8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/>
    </xf>
    <xf numFmtId="49" fontId="6" fillId="2" borderId="9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/>
    </xf>
    <xf numFmtId="43" fontId="7" fillId="2" borderId="9" xfId="1" applyFont="1" applyFill="1" applyBorder="1" applyAlignment="1">
      <alignment horizontal="center" vertical="center"/>
    </xf>
    <xf numFmtId="0" fontId="5" fillId="2" borderId="9" xfId="1" applyNumberFormat="1" applyFont="1" applyFill="1" applyBorder="1" applyAlignment="1">
      <alignment horizontal="center" vertical="center"/>
    </xf>
    <xf numFmtId="43" fontId="5" fillId="2" borderId="10" xfId="1" applyFont="1" applyFill="1" applyBorder="1"/>
    <xf numFmtId="0" fontId="5" fillId="0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43" fontId="7" fillId="2" borderId="0" xfId="1" applyFont="1" applyFill="1" applyAlignment="1">
      <alignment horizontal="center"/>
    </xf>
    <xf numFmtId="43" fontId="6" fillId="0" borderId="1" xfId="3" applyFont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/>
    </xf>
    <xf numFmtId="43" fontId="5" fillId="2" borderId="0" xfId="1" applyFont="1" applyFill="1" applyBorder="1"/>
    <xf numFmtId="43" fontId="6" fillId="0" borderId="2" xfId="3" applyFont="1" applyBorder="1" applyAlignment="1">
      <alignment horizontal="right"/>
    </xf>
    <xf numFmtId="14" fontId="6" fillId="0" borderId="1" xfId="3" applyNumberFormat="1" applyFont="1" applyBorder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 wrapText="1"/>
    </xf>
    <xf numFmtId="15" fontId="6" fillId="0" borderId="7" xfId="2" applyNumberFormat="1" applyFont="1" applyFill="1" applyBorder="1" applyAlignment="1">
      <alignment horizontal="center" wrapText="1"/>
    </xf>
    <xf numFmtId="43" fontId="6" fillId="0" borderId="7" xfId="3" applyFont="1" applyFill="1" applyBorder="1" applyAlignment="1">
      <alignment horizontal="right"/>
    </xf>
    <xf numFmtId="15" fontId="6" fillId="0" borderId="7" xfId="2" applyNumberFormat="1" applyFont="1" applyFill="1" applyBorder="1" applyAlignment="1">
      <alignment horizontal="center"/>
    </xf>
    <xf numFmtId="43" fontId="6" fillId="0" borderId="7" xfId="1" applyFont="1" applyFill="1" applyBorder="1" applyAlignment="1">
      <alignment horizont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/>
    <xf numFmtId="0" fontId="4" fillId="0" borderId="0" xfId="0" applyFont="1" applyFill="1"/>
    <xf numFmtId="49" fontId="6" fillId="0" borderId="1" xfId="0" applyNumberFormat="1" applyFont="1" applyFill="1" applyBorder="1" applyAlignment="1">
      <alignment horizontal="left"/>
    </xf>
    <xf numFmtId="43" fontId="6" fillId="0" borderId="1" xfId="3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43" fontId="4" fillId="0" borderId="0" xfId="0" applyNumberFormat="1" applyFont="1" applyFill="1"/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435429</xdr:colOff>
      <xdr:row>31</xdr:row>
      <xdr:rowOff>136071</xdr:rowOff>
    </xdr:from>
    <xdr:to>
      <xdr:col>2</xdr:col>
      <xdr:colOff>2691494</xdr:colOff>
      <xdr:row>34</xdr:row>
      <xdr:rowOff>204107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9" y="17240250"/>
          <a:ext cx="2800351" cy="108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1129393</xdr:colOff>
      <xdr:row>30</xdr:row>
      <xdr:rowOff>176893</xdr:rowOff>
    </xdr:from>
    <xdr:to>
      <xdr:col>5</xdr:col>
      <xdr:colOff>975818</xdr:colOff>
      <xdr:row>34</xdr:row>
      <xdr:rowOff>285750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6340929" y="17036143"/>
          <a:ext cx="2567853" cy="1374321"/>
        </a:xfrm>
        <a:prstGeom prst="rect">
          <a:avLst/>
        </a:prstGeom>
      </xdr:spPr>
    </xdr:pic>
    <xdr:clientData/>
  </xdr:twoCellAnchor>
  <xdr:twoCellAnchor editAs="oneCell">
    <xdr:from>
      <xdr:col>8</xdr:col>
      <xdr:colOff>721179</xdr:colOff>
      <xdr:row>31</xdr:row>
      <xdr:rowOff>54427</xdr:rowOff>
    </xdr:from>
    <xdr:to>
      <xdr:col>10</xdr:col>
      <xdr:colOff>805542</xdr:colOff>
      <xdr:row>34</xdr:row>
      <xdr:rowOff>190499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287250" y="17158606"/>
          <a:ext cx="2696935" cy="1156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64</xdr:row>
      <xdr:rowOff>0</xdr:rowOff>
    </xdr:from>
    <xdr:to>
      <xdr:col>7</xdr:col>
      <xdr:colOff>590550</xdr:colOff>
      <xdr:row>70</xdr:row>
      <xdr:rowOff>82512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121920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63</xdr:row>
      <xdr:rowOff>133350</xdr:rowOff>
    </xdr:from>
    <xdr:to>
      <xdr:col>11</xdr:col>
      <xdr:colOff>638175</xdr:colOff>
      <xdr:row>71</xdr:row>
      <xdr:rowOff>40422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5343"/>
        <a:stretch/>
      </xdr:blipFill>
      <xdr:spPr>
        <a:xfrm>
          <a:off x="7391400" y="1213485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3</xdr:col>
      <xdr:colOff>466725</xdr:colOff>
      <xdr:row>70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762000" y="123825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609600</xdr:colOff>
      <xdr:row>81</xdr:row>
      <xdr:rowOff>166720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" y="14668500"/>
          <a:ext cx="2343150" cy="92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5"/>
  <sheetViews>
    <sheetView tabSelected="1" view="pageBreakPreview" topLeftCell="A18" zoomScale="70" zoomScaleNormal="70" zoomScaleSheetLayoutView="70" workbookViewId="0">
      <selection activeCell="C28" sqref="C28"/>
    </sheetView>
  </sheetViews>
  <sheetFormatPr baseColWidth="10" defaultColWidth="14.7109375" defaultRowHeight="12.75" x14ac:dyDescent="0.2"/>
  <cols>
    <col min="1" max="1" width="5.7109375" style="1" customWidth="1"/>
    <col min="2" max="2" width="8.140625" style="5" customWidth="1"/>
    <col min="3" max="3" width="48.5703125" style="5" customWidth="1"/>
    <col min="4" max="4" width="15.7109375" style="5" customWidth="1"/>
    <col min="5" max="5" width="40.85546875" style="11" customWidth="1"/>
    <col min="6" max="6" width="17.7109375" style="5" customWidth="1"/>
    <col min="7" max="7" width="14.5703125" style="5" customWidth="1"/>
    <col min="8" max="8" width="22.140625" style="16" customWidth="1"/>
    <col min="9" max="9" width="16.42578125" style="5" customWidth="1"/>
    <col min="10" max="10" width="22.7109375" style="16" customWidth="1"/>
    <col min="11" max="11" width="14.7109375" style="5" customWidth="1"/>
    <col min="12" max="12" width="11.28515625" style="5" customWidth="1"/>
    <col min="13" max="13" width="14.7109375" style="5"/>
    <col min="14" max="14" width="25.7109375" style="5" customWidth="1"/>
    <col min="15" max="16384" width="14.7109375" style="5"/>
  </cols>
  <sheetData>
    <row r="1" spans="1:14" ht="15.75" x14ac:dyDescent="0.25">
      <c r="B1" s="58"/>
      <c r="C1" s="59"/>
      <c r="D1" s="59"/>
      <c r="E1" s="60"/>
      <c r="F1" s="61"/>
      <c r="G1" s="58"/>
      <c r="H1" s="62"/>
      <c r="I1" s="58"/>
      <c r="J1" s="63"/>
      <c r="K1" s="63"/>
      <c r="L1" s="63"/>
    </row>
    <row r="2" spans="1:14" ht="15" customHeight="1" x14ac:dyDescent="0.2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4" ht="15.75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ht="15.75" x14ac:dyDescent="0.25">
      <c r="B4" s="76" t="s">
        <v>35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4" ht="15.75" x14ac:dyDescent="0.25">
      <c r="B5" s="64"/>
      <c r="C5" s="64"/>
      <c r="D5" s="64"/>
      <c r="E5" s="65"/>
      <c r="F5" s="64"/>
      <c r="G5" s="64"/>
      <c r="H5" s="66"/>
      <c r="I5" s="64"/>
      <c r="J5" s="66"/>
      <c r="K5" s="64"/>
      <c r="L5" s="64"/>
    </row>
    <row r="6" spans="1:14" ht="16.5" thickBot="1" x14ac:dyDescent="0.3">
      <c r="B6" s="58"/>
      <c r="C6" s="59"/>
      <c r="D6" s="59"/>
      <c r="E6" s="60"/>
      <c r="F6" s="61"/>
      <c r="G6" s="58"/>
      <c r="H6" s="62"/>
      <c r="I6" s="58"/>
      <c r="J6" s="63"/>
      <c r="K6" s="63"/>
      <c r="L6" s="63"/>
    </row>
    <row r="7" spans="1:14" ht="31.5" x14ac:dyDescent="0.2">
      <c r="A7" s="21"/>
      <c r="B7" s="35" t="s">
        <v>1</v>
      </c>
      <c r="C7" s="36" t="s">
        <v>3</v>
      </c>
      <c r="D7" s="36" t="s">
        <v>2</v>
      </c>
      <c r="E7" s="37" t="s">
        <v>3</v>
      </c>
      <c r="F7" s="36" t="s">
        <v>4</v>
      </c>
      <c r="G7" s="35" t="s">
        <v>5</v>
      </c>
      <c r="H7" s="38" t="s">
        <v>6</v>
      </c>
      <c r="I7" s="39" t="s">
        <v>7</v>
      </c>
      <c r="J7" s="38" t="s">
        <v>8</v>
      </c>
      <c r="K7" s="37" t="s">
        <v>9</v>
      </c>
      <c r="L7" s="37" t="s">
        <v>10</v>
      </c>
    </row>
    <row r="8" spans="1:14" s="87" customFormat="1" ht="68.25" customHeight="1" x14ac:dyDescent="0.25">
      <c r="A8" s="77" t="s">
        <v>36</v>
      </c>
      <c r="B8" s="33">
        <v>1</v>
      </c>
      <c r="C8" s="88" t="s">
        <v>62</v>
      </c>
      <c r="D8" s="88" t="s">
        <v>55</v>
      </c>
      <c r="E8" s="30" t="s">
        <v>69</v>
      </c>
      <c r="F8" s="30" t="s">
        <v>101</v>
      </c>
      <c r="G8" s="31">
        <v>45341</v>
      </c>
      <c r="H8" s="89">
        <v>40000</v>
      </c>
      <c r="I8" s="32">
        <v>45363</v>
      </c>
      <c r="J8" s="90">
        <f>+H8</f>
        <v>40000</v>
      </c>
      <c r="K8" s="28"/>
      <c r="L8" s="19" t="s">
        <v>11</v>
      </c>
      <c r="N8" s="91"/>
    </row>
    <row r="9" spans="1:14" ht="87" customHeight="1" x14ac:dyDescent="0.25">
      <c r="A9" s="23" t="s">
        <v>37</v>
      </c>
      <c r="B9" s="22">
        <v>2</v>
      </c>
      <c r="C9" s="29" t="s">
        <v>63</v>
      </c>
      <c r="D9" s="29" t="s">
        <v>56</v>
      </c>
      <c r="E9" s="24" t="s">
        <v>70</v>
      </c>
      <c r="F9" s="24" t="s">
        <v>92</v>
      </c>
      <c r="G9" s="25" t="s">
        <v>93</v>
      </c>
      <c r="H9" s="67">
        <v>166575.31</v>
      </c>
      <c r="I9" s="27">
        <v>45343</v>
      </c>
      <c r="J9" s="34">
        <f t="shared" ref="J9:J27" si="0">+H9</f>
        <v>166575.31</v>
      </c>
      <c r="K9" s="28"/>
      <c r="L9" s="19" t="s">
        <v>14</v>
      </c>
    </row>
    <row r="10" spans="1:14" ht="77.25" customHeight="1" x14ac:dyDescent="0.25">
      <c r="A10" s="23" t="s">
        <v>38</v>
      </c>
      <c r="B10" s="22">
        <v>3</v>
      </c>
      <c r="C10" s="29" t="s">
        <v>63</v>
      </c>
      <c r="D10" s="29" t="s">
        <v>56</v>
      </c>
      <c r="E10" s="24" t="s">
        <v>71</v>
      </c>
      <c r="F10" s="30" t="s">
        <v>94</v>
      </c>
      <c r="G10" s="31">
        <v>45318</v>
      </c>
      <c r="H10" s="67">
        <v>112586.77</v>
      </c>
      <c r="I10" s="32">
        <v>45343</v>
      </c>
      <c r="J10" s="34">
        <f t="shared" si="0"/>
        <v>112586.77</v>
      </c>
      <c r="K10" s="28"/>
      <c r="L10" s="19" t="s">
        <v>11</v>
      </c>
    </row>
    <row r="11" spans="1:14" ht="107.25" customHeight="1" x14ac:dyDescent="0.25">
      <c r="A11" s="23" t="s">
        <v>39</v>
      </c>
      <c r="B11" s="22">
        <v>4</v>
      </c>
      <c r="C11" s="29" t="s">
        <v>64</v>
      </c>
      <c r="D11" s="29" t="s">
        <v>57</v>
      </c>
      <c r="E11" s="24" t="s">
        <v>72</v>
      </c>
      <c r="F11" s="30" t="s">
        <v>102</v>
      </c>
      <c r="G11" s="31">
        <v>45322</v>
      </c>
      <c r="H11" s="67">
        <v>6900</v>
      </c>
      <c r="I11" s="32">
        <v>45358</v>
      </c>
      <c r="J11" s="34">
        <f t="shared" si="0"/>
        <v>6900</v>
      </c>
      <c r="K11" s="28"/>
      <c r="L11" s="19" t="s">
        <v>11</v>
      </c>
      <c r="N11" s="16"/>
    </row>
    <row r="12" spans="1:14" ht="83.25" customHeight="1" x14ac:dyDescent="0.25">
      <c r="A12" s="23" t="s">
        <v>40</v>
      </c>
      <c r="B12" s="22">
        <v>5</v>
      </c>
      <c r="C12" s="29" t="s">
        <v>65</v>
      </c>
      <c r="D12" s="29" t="s">
        <v>58</v>
      </c>
      <c r="E12" s="24" t="s">
        <v>73</v>
      </c>
      <c r="F12" s="30" t="s">
        <v>88</v>
      </c>
      <c r="G12" s="31">
        <v>45328</v>
      </c>
      <c r="H12" s="67">
        <v>150000</v>
      </c>
      <c r="I12" s="32">
        <v>45346</v>
      </c>
      <c r="J12" s="34">
        <f t="shared" si="0"/>
        <v>150000</v>
      </c>
      <c r="K12" s="28"/>
      <c r="L12" s="19" t="s">
        <v>11</v>
      </c>
    </row>
    <row r="13" spans="1:14" s="87" customFormat="1" ht="100.5" customHeight="1" x14ac:dyDescent="0.25">
      <c r="A13" s="77" t="s">
        <v>41</v>
      </c>
      <c r="B13" s="33">
        <v>6</v>
      </c>
      <c r="C13" s="88" t="s">
        <v>12</v>
      </c>
      <c r="D13" s="88" t="s">
        <v>13</v>
      </c>
      <c r="E13" s="30" t="s">
        <v>74</v>
      </c>
      <c r="F13" s="30" t="s">
        <v>103</v>
      </c>
      <c r="G13" s="31">
        <v>45328</v>
      </c>
      <c r="H13" s="89">
        <v>70800</v>
      </c>
      <c r="I13" s="32">
        <v>45358</v>
      </c>
      <c r="J13" s="34">
        <f t="shared" si="0"/>
        <v>70800</v>
      </c>
      <c r="K13" s="28"/>
      <c r="L13" s="19" t="s">
        <v>11</v>
      </c>
    </row>
    <row r="14" spans="1:14" s="17" customFormat="1" ht="87" customHeight="1" x14ac:dyDescent="0.25">
      <c r="A14" s="23" t="s">
        <v>42</v>
      </c>
      <c r="B14" s="33">
        <v>7</v>
      </c>
      <c r="C14" s="29" t="s">
        <v>26</v>
      </c>
      <c r="D14" s="29" t="s">
        <v>17</v>
      </c>
      <c r="E14" s="24" t="s">
        <v>75</v>
      </c>
      <c r="F14" s="30" t="s">
        <v>95</v>
      </c>
      <c r="G14" s="31">
        <v>45337</v>
      </c>
      <c r="H14" s="67">
        <v>40458.35</v>
      </c>
      <c r="I14" s="32">
        <v>45357</v>
      </c>
      <c r="J14" s="34">
        <f t="shared" si="0"/>
        <v>40458.35</v>
      </c>
      <c r="K14" s="28"/>
      <c r="L14" s="19" t="s">
        <v>11</v>
      </c>
    </row>
    <row r="15" spans="1:14" s="17" customFormat="1" ht="90" customHeight="1" x14ac:dyDescent="0.25">
      <c r="A15" s="23" t="s">
        <v>43</v>
      </c>
      <c r="B15" s="33">
        <v>8</v>
      </c>
      <c r="C15" s="29" t="s">
        <v>27</v>
      </c>
      <c r="D15" s="29" t="s">
        <v>18</v>
      </c>
      <c r="E15" s="24" t="s">
        <v>76</v>
      </c>
      <c r="F15" s="30" t="s">
        <v>97</v>
      </c>
      <c r="G15" s="31">
        <v>45299</v>
      </c>
      <c r="H15" s="74">
        <v>45339</v>
      </c>
      <c r="I15" s="32">
        <v>45339</v>
      </c>
      <c r="J15" s="34">
        <f t="shared" si="0"/>
        <v>45339</v>
      </c>
      <c r="K15" s="28"/>
      <c r="L15" s="19" t="s">
        <v>11</v>
      </c>
    </row>
    <row r="16" spans="1:14" s="17" customFormat="1" ht="116.25" customHeight="1" thickBot="1" x14ac:dyDescent="0.3">
      <c r="A16" s="23" t="s">
        <v>44</v>
      </c>
      <c r="B16" s="40">
        <v>9</v>
      </c>
      <c r="C16" s="41" t="s">
        <v>66</v>
      </c>
      <c r="D16" s="42" t="s">
        <v>59</v>
      </c>
      <c r="E16" s="41" t="s">
        <v>77</v>
      </c>
      <c r="F16" s="43" t="s">
        <v>91</v>
      </c>
      <c r="G16" s="44">
        <v>45310</v>
      </c>
      <c r="H16" s="73">
        <v>893755.79</v>
      </c>
      <c r="I16" s="45">
        <v>45338</v>
      </c>
      <c r="J16" s="46">
        <f t="shared" si="0"/>
        <v>893755.79</v>
      </c>
      <c r="K16" s="47"/>
      <c r="L16" s="48" t="s">
        <v>11</v>
      </c>
    </row>
    <row r="17" spans="1:14" s="87" customFormat="1" ht="88.5" customHeight="1" x14ac:dyDescent="0.25">
      <c r="A17" s="77" t="s">
        <v>45</v>
      </c>
      <c r="B17" s="78">
        <v>10</v>
      </c>
      <c r="C17" s="79" t="s">
        <v>28</v>
      </c>
      <c r="D17" s="79" t="s">
        <v>19</v>
      </c>
      <c r="E17" s="80" t="s">
        <v>78</v>
      </c>
      <c r="F17" s="80" t="s">
        <v>104</v>
      </c>
      <c r="G17" s="81">
        <v>45323</v>
      </c>
      <c r="H17" s="82">
        <v>277025.13</v>
      </c>
      <c r="I17" s="83">
        <v>45363</v>
      </c>
      <c r="J17" s="84">
        <f t="shared" si="0"/>
        <v>277025.13</v>
      </c>
      <c r="K17" s="85"/>
      <c r="L17" s="86" t="s">
        <v>11</v>
      </c>
    </row>
    <row r="18" spans="1:14" s="87" customFormat="1" ht="115.5" customHeight="1" x14ac:dyDescent="0.25">
      <c r="A18" s="77" t="s">
        <v>46</v>
      </c>
      <c r="B18" s="33">
        <v>11</v>
      </c>
      <c r="C18" s="88" t="s">
        <v>28</v>
      </c>
      <c r="D18" s="88" t="s">
        <v>19</v>
      </c>
      <c r="E18" s="30" t="s">
        <v>79</v>
      </c>
      <c r="F18" s="30" t="s">
        <v>105</v>
      </c>
      <c r="G18" s="31">
        <v>45323</v>
      </c>
      <c r="H18" s="89">
        <v>172014.5</v>
      </c>
      <c r="I18" s="32">
        <v>45365</v>
      </c>
      <c r="J18" s="34">
        <f t="shared" si="0"/>
        <v>172014.5</v>
      </c>
      <c r="K18" s="28"/>
      <c r="L18" s="19" t="s">
        <v>11</v>
      </c>
    </row>
    <row r="19" spans="1:14" s="87" customFormat="1" ht="119.25" customHeight="1" x14ac:dyDescent="0.25">
      <c r="A19" s="77" t="s">
        <v>47</v>
      </c>
      <c r="B19" s="33">
        <v>12</v>
      </c>
      <c r="C19" s="88" t="s">
        <v>67</v>
      </c>
      <c r="D19" s="88" t="s">
        <v>60</v>
      </c>
      <c r="E19" s="30" t="s">
        <v>80</v>
      </c>
      <c r="F19" s="30" t="s">
        <v>106</v>
      </c>
      <c r="G19" s="31">
        <v>45337</v>
      </c>
      <c r="H19" s="89">
        <v>141329.29999999999</v>
      </c>
      <c r="I19" s="32">
        <v>45358</v>
      </c>
      <c r="J19" s="34">
        <f t="shared" si="0"/>
        <v>141329.29999999999</v>
      </c>
      <c r="K19" s="28"/>
      <c r="L19" s="19" t="s">
        <v>11</v>
      </c>
    </row>
    <row r="20" spans="1:14" s="17" customFormat="1" ht="52.5" customHeight="1" x14ac:dyDescent="0.25">
      <c r="A20" s="23" t="s">
        <v>48</v>
      </c>
      <c r="B20" s="22">
        <v>13</v>
      </c>
      <c r="C20" s="29" t="s">
        <v>29</v>
      </c>
      <c r="D20" s="29" t="s">
        <v>20</v>
      </c>
      <c r="E20" s="24" t="s">
        <v>81</v>
      </c>
      <c r="F20" s="30" t="s">
        <v>98</v>
      </c>
      <c r="G20" s="31">
        <v>45323</v>
      </c>
      <c r="H20" s="67">
        <v>97926.47</v>
      </c>
      <c r="I20" s="32">
        <v>45342</v>
      </c>
      <c r="J20" s="34">
        <f t="shared" si="0"/>
        <v>97926.47</v>
      </c>
      <c r="K20" s="28"/>
      <c r="L20" s="19" t="s">
        <v>11</v>
      </c>
    </row>
    <row r="21" spans="1:14" s="17" customFormat="1" ht="52.5" customHeight="1" x14ac:dyDescent="0.25">
      <c r="A21" s="23" t="s">
        <v>49</v>
      </c>
      <c r="B21" s="22">
        <v>14</v>
      </c>
      <c r="C21" s="29" t="s">
        <v>68</v>
      </c>
      <c r="D21" s="29" t="s">
        <v>61</v>
      </c>
      <c r="E21" s="24" t="s">
        <v>82</v>
      </c>
      <c r="F21" s="30" t="s">
        <v>89</v>
      </c>
      <c r="G21" s="31">
        <v>45321</v>
      </c>
      <c r="H21" s="67">
        <v>79650</v>
      </c>
      <c r="I21" s="32">
        <v>45346</v>
      </c>
      <c r="J21" s="34">
        <f t="shared" si="0"/>
        <v>79650</v>
      </c>
      <c r="K21" s="28"/>
      <c r="L21" s="19" t="s">
        <v>11</v>
      </c>
    </row>
    <row r="22" spans="1:14" s="87" customFormat="1" ht="52.5" customHeight="1" x14ac:dyDescent="0.25">
      <c r="A22" s="77" t="s">
        <v>50</v>
      </c>
      <c r="B22" s="33">
        <v>15</v>
      </c>
      <c r="C22" s="88" t="s">
        <v>30</v>
      </c>
      <c r="D22" s="88" t="s">
        <v>21</v>
      </c>
      <c r="E22" s="30" t="s">
        <v>83</v>
      </c>
      <c r="F22" s="30" t="s">
        <v>107</v>
      </c>
      <c r="G22" s="31">
        <v>45329</v>
      </c>
      <c r="H22" s="89">
        <v>80000</v>
      </c>
      <c r="I22" s="32">
        <v>45353</v>
      </c>
      <c r="J22" s="34">
        <f t="shared" si="0"/>
        <v>80000</v>
      </c>
      <c r="K22" s="28"/>
      <c r="L22" s="19" t="s">
        <v>11</v>
      </c>
    </row>
    <row r="23" spans="1:14" s="17" customFormat="1" ht="90.75" customHeight="1" x14ac:dyDescent="0.25">
      <c r="A23" s="23" t="s">
        <v>51</v>
      </c>
      <c r="B23" s="22">
        <v>16</v>
      </c>
      <c r="C23" s="24" t="s">
        <v>31</v>
      </c>
      <c r="D23" s="29" t="s">
        <v>22</v>
      </c>
      <c r="E23" s="24" t="s">
        <v>84</v>
      </c>
      <c r="F23" s="30" t="s">
        <v>100</v>
      </c>
      <c r="G23" s="31">
        <v>45323</v>
      </c>
      <c r="H23" s="67">
        <v>4992</v>
      </c>
      <c r="I23" s="32">
        <v>45363</v>
      </c>
      <c r="J23" s="34">
        <f t="shared" si="0"/>
        <v>4992</v>
      </c>
      <c r="K23" s="28"/>
      <c r="L23" s="19" t="s">
        <v>11</v>
      </c>
    </row>
    <row r="24" spans="1:14" s="17" customFormat="1" ht="52.5" customHeight="1" x14ac:dyDescent="0.25">
      <c r="A24" s="23" t="s">
        <v>52</v>
      </c>
      <c r="B24" s="22">
        <v>17</v>
      </c>
      <c r="C24" s="24" t="s">
        <v>32</v>
      </c>
      <c r="D24" s="29" t="s">
        <v>23</v>
      </c>
      <c r="E24" s="24" t="s">
        <v>85</v>
      </c>
      <c r="F24" s="30" t="s">
        <v>90</v>
      </c>
      <c r="G24" s="31">
        <v>45310</v>
      </c>
      <c r="H24" s="67">
        <v>15000</v>
      </c>
      <c r="I24" s="32">
        <v>45329</v>
      </c>
      <c r="J24" s="34">
        <f t="shared" si="0"/>
        <v>15000</v>
      </c>
      <c r="K24" s="28"/>
      <c r="L24" s="19" t="s">
        <v>11</v>
      </c>
    </row>
    <row r="25" spans="1:14" s="17" customFormat="1" ht="52.5" customHeight="1" x14ac:dyDescent="0.25">
      <c r="A25" s="23" t="s">
        <v>53</v>
      </c>
      <c r="B25" s="22">
        <v>18</v>
      </c>
      <c r="C25" s="29" t="s">
        <v>33</v>
      </c>
      <c r="D25" s="29" t="s">
        <v>24</v>
      </c>
      <c r="E25" s="24" t="s">
        <v>86</v>
      </c>
      <c r="F25" s="30" t="s">
        <v>96</v>
      </c>
      <c r="G25" s="31">
        <v>45306</v>
      </c>
      <c r="H25" s="67">
        <v>55883</v>
      </c>
      <c r="I25" s="32">
        <v>45339</v>
      </c>
      <c r="J25" s="34">
        <f t="shared" si="0"/>
        <v>55883</v>
      </c>
      <c r="K25" s="28"/>
      <c r="L25" s="19" t="s">
        <v>11</v>
      </c>
    </row>
    <row r="26" spans="1:14" s="17" customFormat="1" ht="52.5" customHeight="1" x14ac:dyDescent="0.25">
      <c r="A26" s="23" t="s">
        <v>54</v>
      </c>
      <c r="B26" s="22">
        <v>19</v>
      </c>
      <c r="C26" s="29" t="s">
        <v>34</v>
      </c>
      <c r="D26" s="29" t="s">
        <v>25</v>
      </c>
      <c r="E26" s="24" t="s">
        <v>87</v>
      </c>
      <c r="F26" s="30" t="s">
        <v>99</v>
      </c>
      <c r="G26" s="31">
        <v>45315</v>
      </c>
      <c r="H26" s="67">
        <v>10000</v>
      </c>
      <c r="I26" s="32">
        <v>45336</v>
      </c>
      <c r="J26" s="34">
        <f t="shared" si="0"/>
        <v>10000</v>
      </c>
      <c r="K26" s="28"/>
      <c r="L26" s="19" t="s">
        <v>11</v>
      </c>
    </row>
    <row r="27" spans="1:14" s="17" customFormat="1" ht="33" customHeight="1" x14ac:dyDescent="0.25">
      <c r="A27" s="23"/>
      <c r="B27" s="57"/>
      <c r="C27" s="29"/>
      <c r="D27" s="29"/>
      <c r="E27" s="24"/>
      <c r="F27" s="30"/>
      <c r="G27" s="31"/>
      <c r="H27" s="26">
        <v>0</v>
      </c>
      <c r="I27" s="32"/>
      <c r="J27" s="34">
        <f t="shared" si="0"/>
        <v>0</v>
      </c>
      <c r="K27" s="28"/>
      <c r="L27" s="19"/>
    </row>
    <row r="28" spans="1:14" ht="51.75" customHeight="1" thickBot="1" x14ac:dyDescent="0.3">
      <c r="A28" s="23"/>
      <c r="B28" s="49"/>
      <c r="C28" s="50"/>
      <c r="D28" s="50"/>
      <c r="E28" s="51"/>
      <c r="F28" s="52"/>
      <c r="G28" s="53" t="s">
        <v>15</v>
      </c>
      <c r="H28" s="54">
        <f>SUM(H8:H27)</f>
        <v>2460235.62</v>
      </c>
      <c r="I28" s="53"/>
      <c r="J28" s="54">
        <f>SUM(J8:J27)</f>
        <v>2460235.62</v>
      </c>
      <c r="K28" s="55"/>
      <c r="L28" s="56"/>
      <c r="N28" s="6"/>
    </row>
    <row r="29" spans="1:14" ht="26.25" customHeight="1" x14ac:dyDescent="0.25">
      <c r="A29" s="23"/>
      <c r="B29" s="68"/>
      <c r="C29" s="69"/>
      <c r="D29" s="68"/>
      <c r="E29" s="60"/>
      <c r="F29" s="70"/>
      <c r="G29" s="68"/>
      <c r="H29" s="71"/>
      <c r="I29" s="68"/>
      <c r="J29" s="71"/>
      <c r="K29" s="71"/>
      <c r="L29" s="72"/>
      <c r="N29" s="6"/>
    </row>
    <row r="30" spans="1:14" ht="26.25" customHeight="1" x14ac:dyDescent="0.25">
      <c r="A30" s="23"/>
      <c r="B30" s="68"/>
      <c r="C30" s="69"/>
      <c r="D30" s="68"/>
      <c r="E30" s="60"/>
      <c r="F30" s="70"/>
      <c r="G30" s="68"/>
      <c r="H30" s="71"/>
      <c r="I30" s="68"/>
      <c r="J30" s="71"/>
      <c r="K30" s="71"/>
      <c r="L30" s="72"/>
      <c r="N30" s="6"/>
    </row>
    <row r="31" spans="1:14" ht="19.5" customHeight="1" x14ac:dyDescent="0.25">
      <c r="A31" s="23"/>
      <c r="B31" s="68"/>
      <c r="C31" s="59"/>
      <c r="D31" s="68"/>
      <c r="E31" s="60"/>
      <c r="F31" s="70"/>
      <c r="G31" s="68"/>
      <c r="H31" s="71"/>
      <c r="I31" s="68"/>
      <c r="J31" s="71"/>
      <c r="K31" s="71"/>
      <c r="L31" s="72"/>
      <c r="N31" s="6"/>
    </row>
    <row r="32" spans="1:14" ht="26.25" customHeight="1" x14ac:dyDescent="0.25">
      <c r="A32" s="23"/>
      <c r="B32" s="68"/>
      <c r="C32" s="59"/>
      <c r="D32" s="68"/>
      <c r="E32" s="60"/>
      <c r="F32" s="70"/>
      <c r="G32" s="68"/>
      <c r="H32" s="71"/>
      <c r="I32" s="68"/>
      <c r="J32" s="71"/>
      <c r="K32" s="71"/>
      <c r="L32" s="72"/>
      <c r="M32" s="16"/>
    </row>
    <row r="33" spans="1:14" ht="26.25" customHeight="1" x14ac:dyDescent="0.25">
      <c r="A33" s="23"/>
      <c r="B33" s="68"/>
      <c r="C33" s="59"/>
      <c r="D33" s="68"/>
      <c r="E33" s="60"/>
      <c r="F33" s="70"/>
      <c r="G33" s="68"/>
      <c r="H33" s="71"/>
      <c r="I33" s="68"/>
      <c r="J33" s="71"/>
      <c r="K33" s="71"/>
      <c r="L33" s="72"/>
      <c r="M33" s="16">
        <v>4988247.51</v>
      </c>
      <c r="N33" s="16"/>
    </row>
    <row r="34" spans="1:14" ht="26.25" customHeight="1" x14ac:dyDescent="0.25">
      <c r="A34" s="23"/>
      <c r="B34" s="68"/>
      <c r="C34" s="59"/>
      <c r="D34" s="68"/>
      <c r="E34" s="60"/>
      <c r="F34" s="70"/>
      <c r="G34" s="68"/>
      <c r="H34" s="71"/>
      <c r="I34" s="68"/>
      <c r="J34" s="71"/>
      <c r="K34" s="71"/>
      <c r="L34" s="72"/>
      <c r="M34" s="16">
        <f>+M33-J28</f>
        <v>2528011.8899999997</v>
      </c>
      <c r="N34" s="16"/>
    </row>
    <row r="35" spans="1:14" ht="26.25" customHeight="1" x14ac:dyDescent="0.25">
      <c r="A35" s="23"/>
      <c r="B35" s="68"/>
      <c r="C35" s="59"/>
      <c r="D35" s="68"/>
      <c r="E35" s="60"/>
      <c r="F35" s="70"/>
      <c r="G35" s="68"/>
      <c r="H35" s="71"/>
      <c r="I35" s="68"/>
      <c r="J35" s="71"/>
      <c r="K35" s="71"/>
      <c r="L35" s="72"/>
    </row>
    <row r="36" spans="1:14" ht="26.25" customHeight="1" x14ac:dyDescent="0.2">
      <c r="A36" s="23"/>
      <c r="B36" s="18"/>
      <c r="C36" s="3"/>
      <c r="D36" s="18"/>
      <c r="E36" s="4"/>
      <c r="F36" s="4"/>
      <c r="G36" s="2"/>
      <c r="H36" s="8"/>
      <c r="I36" s="2"/>
      <c r="J36" s="7"/>
      <c r="K36" s="7"/>
      <c r="L36" s="7"/>
    </row>
    <row r="37" spans="1:14" ht="26.25" customHeight="1" x14ac:dyDescent="0.2">
      <c r="A37" s="23"/>
      <c r="B37" s="9"/>
      <c r="C37" s="10"/>
      <c r="D37" s="9"/>
      <c r="F37" s="11"/>
      <c r="G37" s="12"/>
      <c r="H37" s="13"/>
      <c r="I37" s="12"/>
      <c r="J37" s="14"/>
      <c r="K37" s="15"/>
      <c r="L37" s="15"/>
    </row>
    <row r="38" spans="1:14" ht="26.25" customHeight="1" x14ac:dyDescent="0.2">
      <c r="A38" s="23"/>
      <c r="B38" s="9"/>
      <c r="C38" s="10"/>
      <c r="D38" s="9"/>
      <c r="F38" s="11"/>
      <c r="G38" s="12"/>
      <c r="H38" s="13"/>
      <c r="I38" s="12"/>
      <c r="J38" s="14"/>
      <c r="K38" s="15"/>
      <c r="L38" s="15"/>
    </row>
    <row r="39" spans="1:14" ht="26.25" customHeight="1" x14ac:dyDescent="0.2">
      <c r="A39" s="23"/>
      <c r="B39" s="9"/>
      <c r="C39" s="10"/>
      <c r="D39" s="9"/>
      <c r="F39" s="11"/>
      <c r="G39" s="12"/>
      <c r="H39" s="13"/>
      <c r="I39" s="12"/>
      <c r="J39" s="14"/>
      <c r="K39" s="15"/>
      <c r="L39" s="15"/>
    </row>
    <row r="40" spans="1:14" ht="26.25" customHeight="1" x14ac:dyDescent="0.2">
      <c r="A40" s="23"/>
      <c r="B40" s="9"/>
      <c r="C40" s="10"/>
      <c r="D40" s="9"/>
      <c r="F40" s="11"/>
      <c r="G40" s="12"/>
      <c r="H40" s="13"/>
      <c r="I40" s="12"/>
      <c r="K40" s="15"/>
      <c r="L40" s="15"/>
    </row>
    <row r="41" spans="1:14" ht="26.25" customHeight="1" x14ac:dyDescent="0.2">
      <c r="A41" s="23"/>
      <c r="B41" s="9"/>
      <c r="C41" s="10"/>
      <c r="D41" s="9"/>
      <c r="F41" s="11"/>
      <c r="G41" s="12"/>
      <c r="H41" s="13"/>
      <c r="I41" s="12"/>
      <c r="K41" s="15"/>
      <c r="L41" s="15"/>
    </row>
    <row r="42" spans="1:14" ht="26.25" customHeight="1" x14ac:dyDescent="0.2">
      <c r="A42" s="23"/>
      <c r="B42" s="9"/>
      <c r="C42" s="10"/>
      <c r="D42" s="10"/>
      <c r="F42" s="11"/>
      <c r="G42" s="12"/>
      <c r="H42" s="13"/>
      <c r="I42" s="12"/>
      <c r="K42" s="15"/>
      <c r="L42" s="15"/>
    </row>
    <row r="43" spans="1:14" ht="26.25" customHeight="1" x14ac:dyDescent="0.2">
      <c r="A43" s="23"/>
      <c r="B43" s="9"/>
      <c r="C43" s="10"/>
      <c r="D43" s="10"/>
      <c r="F43" s="11"/>
      <c r="G43" s="12"/>
      <c r="H43" s="13"/>
      <c r="I43" s="12"/>
      <c r="K43" s="15"/>
      <c r="L43" s="15"/>
    </row>
    <row r="44" spans="1:14" ht="26.25" customHeight="1" x14ac:dyDescent="0.2">
      <c r="A44" s="23"/>
      <c r="B44" s="9"/>
      <c r="C44" s="10" t="s">
        <v>16</v>
      </c>
      <c r="D44" s="10"/>
      <c r="F44" s="11"/>
      <c r="G44" s="12"/>
      <c r="H44" s="13"/>
      <c r="I44" s="12"/>
      <c r="K44" s="15"/>
      <c r="L44" s="15"/>
    </row>
    <row r="45" spans="1:14" ht="26.25" customHeight="1" x14ac:dyDescent="0.2">
      <c r="A45" s="23"/>
      <c r="B45" s="9"/>
      <c r="C45" s="10"/>
      <c r="D45" s="10"/>
      <c r="F45" s="11"/>
      <c r="G45" s="12"/>
      <c r="H45" s="13"/>
      <c r="I45" s="12"/>
      <c r="K45" s="15"/>
      <c r="L45" s="15"/>
    </row>
    <row r="46" spans="1:14" ht="26.25" customHeight="1" x14ac:dyDescent="0.2">
      <c r="A46" s="23"/>
      <c r="B46" s="9"/>
      <c r="C46" s="10"/>
      <c r="D46" s="10"/>
      <c r="F46" s="11"/>
      <c r="G46" s="12"/>
      <c r="H46" s="13"/>
      <c r="I46" s="12"/>
      <c r="K46" s="15"/>
      <c r="L46" s="15"/>
    </row>
    <row r="47" spans="1:14" ht="26.25" customHeight="1" x14ac:dyDescent="0.2">
      <c r="A47" s="23"/>
      <c r="B47" s="9"/>
      <c r="C47" s="10"/>
      <c r="D47" s="10"/>
      <c r="F47" s="11"/>
      <c r="G47" s="12"/>
      <c r="H47" s="13"/>
      <c r="I47" s="12"/>
      <c r="K47" s="15"/>
      <c r="L47" s="15"/>
    </row>
    <row r="48" spans="1:14" ht="26.25" customHeight="1" x14ac:dyDescent="0.2">
      <c r="A48" s="23"/>
      <c r="B48" s="9"/>
      <c r="C48" s="10"/>
      <c r="D48" s="10"/>
      <c r="F48" s="11"/>
      <c r="G48" s="12"/>
      <c r="H48" s="13"/>
      <c r="I48" s="12"/>
      <c r="K48" s="15"/>
      <c r="L48" s="15"/>
    </row>
    <row r="49" spans="1:12" ht="26.25" customHeight="1" x14ac:dyDescent="0.2">
      <c r="A49" s="23"/>
      <c r="B49" s="9"/>
      <c r="C49" s="10"/>
      <c r="D49" s="10"/>
      <c r="F49" s="11"/>
      <c r="G49" s="12"/>
      <c r="H49" s="13"/>
      <c r="I49" s="12"/>
      <c r="K49" s="15"/>
      <c r="L49" s="15"/>
    </row>
    <row r="50" spans="1:12" ht="26.25" customHeight="1" x14ac:dyDescent="0.2">
      <c r="A50" s="23"/>
      <c r="B50" s="9"/>
      <c r="C50" s="10"/>
      <c r="D50" s="10"/>
      <c r="F50" s="11"/>
      <c r="G50" s="12"/>
      <c r="H50" s="13"/>
      <c r="I50" s="12"/>
      <c r="K50" s="15"/>
      <c r="L50" s="15"/>
    </row>
    <row r="51" spans="1:12" ht="26.25" customHeight="1" x14ac:dyDescent="0.2">
      <c r="A51" s="23"/>
      <c r="B51" s="9"/>
      <c r="C51" s="10"/>
      <c r="D51" s="10"/>
      <c r="F51" s="11"/>
      <c r="G51" s="12"/>
      <c r="H51" s="13"/>
      <c r="I51" s="12"/>
      <c r="K51" s="15"/>
      <c r="L51" s="15"/>
    </row>
    <row r="52" spans="1:12" ht="26.25" customHeight="1" x14ac:dyDescent="0.2">
      <c r="A52" s="23"/>
      <c r="B52" s="9"/>
      <c r="C52" s="10"/>
      <c r="D52" s="10"/>
      <c r="F52" s="11"/>
      <c r="G52" s="12"/>
      <c r="H52" s="13"/>
      <c r="I52" s="12"/>
      <c r="K52" s="15"/>
      <c r="L52" s="15"/>
    </row>
    <row r="53" spans="1:12" ht="26.25" customHeight="1" x14ac:dyDescent="0.2">
      <c r="A53" s="23"/>
      <c r="B53" s="9"/>
      <c r="C53" s="10"/>
      <c r="D53" s="10"/>
      <c r="F53" s="11"/>
      <c r="G53" s="12"/>
      <c r="H53" s="13"/>
      <c r="I53" s="12"/>
      <c r="K53" s="15"/>
      <c r="L53" s="15"/>
    </row>
    <row r="54" spans="1:12" ht="26.25" customHeight="1" x14ac:dyDescent="0.2">
      <c r="A54" s="23"/>
      <c r="B54" s="12"/>
      <c r="C54" s="10"/>
      <c r="D54" s="10"/>
      <c r="F54" s="11"/>
      <c r="G54" s="12"/>
      <c r="H54" s="13"/>
      <c r="I54" s="12"/>
      <c r="K54" s="15"/>
      <c r="L54" s="15"/>
    </row>
    <row r="55" spans="1:12" ht="26.25" customHeight="1" x14ac:dyDescent="0.2">
      <c r="A55" s="23"/>
      <c r="B55" s="12"/>
      <c r="C55" s="10"/>
      <c r="D55" s="10"/>
      <c r="F55" s="11"/>
      <c r="G55" s="12"/>
      <c r="H55" s="13"/>
      <c r="I55" s="12"/>
      <c r="K55" s="15"/>
      <c r="L55" s="15"/>
    </row>
    <row r="56" spans="1:12" ht="26.25" customHeight="1" x14ac:dyDescent="0.2">
      <c r="A56" s="23"/>
      <c r="B56" s="12"/>
      <c r="C56" s="10"/>
      <c r="D56" s="10"/>
      <c r="F56" s="11"/>
      <c r="G56" s="12"/>
      <c r="H56" s="13"/>
      <c r="I56" s="12"/>
      <c r="K56" s="15"/>
      <c r="L56" s="15"/>
    </row>
    <row r="57" spans="1:12" ht="26.25" customHeight="1" x14ac:dyDescent="0.2">
      <c r="A57" s="23"/>
      <c r="B57" s="12"/>
      <c r="C57" s="10"/>
      <c r="D57" s="10"/>
      <c r="F57" s="11"/>
      <c r="G57" s="12"/>
      <c r="H57" s="13"/>
      <c r="I57" s="12"/>
      <c r="K57" s="15"/>
      <c r="L57" s="15"/>
    </row>
    <row r="58" spans="1:12" ht="26.25" customHeight="1" x14ac:dyDescent="0.2">
      <c r="A58" s="23"/>
      <c r="B58" s="12"/>
      <c r="C58" s="10"/>
      <c r="D58" s="10"/>
      <c r="F58" s="11"/>
      <c r="G58" s="12"/>
      <c r="H58" s="13"/>
      <c r="I58" s="12"/>
      <c r="K58" s="15"/>
      <c r="L58" s="15"/>
    </row>
    <row r="59" spans="1:12" ht="26.25" customHeight="1" x14ac:dyDescent="0.2">
      <c r="A59" s="23"/>
      <c r="B59" s="12"/>
      <c r="C59" s="10"/>
      <c r="D59" s="10"/>
      <c r="F59" s="11"/>
      <c r="G59" s="12"/>
      <c r="H59" s="13"/>
      <c r="I59" s="12"/>
      <c r="K59" s="15"/>
      <c r="L59" s="15"/>
    </row>
    <row r="60" spans="1:12" ht="26.25" customHeight="1" x14ac:dyDescent="0.2">
      <c r="A60" s="23"/>
      <c r="B60" s="12"/>
      <c r="C60" s="10"/>
      <c r="D60" s="10"/>
      <c r="F60" s="11"/>
      <c r="G60" s="12"/>
      <c r="H60" s="13"/>
      <c r="I60" s="12"/>
      <c r="K60" s="15"/>
      <c r="L60" s="15"/>
    </row>
    <row r="61" spans="1:12" x14ac:dyDescent="0.2">
      <c r="A61" s="23"/>
    </row>
    <row r="62" spans="1:12" x14ac:dyDescent="0.2">
      <c r="A62" s="23"/>
    </row>
    <row r="63" spans="1:12" x14ac:dyDescent="0.2">
      <c r="A63" s="23"/>
    </row>
    <row r="64" spans="1:12" x14ac:dyDescent="0.2">
      <c r="A64" s="23"/>
    </row>
    <row r="65" spans="1:10" x14ac:dyDescent="0.2">
      <c r="A65" s="23"/>
    </row>
    <row r="66" spans="1:10" x14ac:dyDescent="0.2">
      <c r="A66" s="23"/>
    </row>
    <row r="67" spans="1:10" x14ac:dyDescent="0.2">
      <c r="A67" s="23"/>
    </row>
    <row r="68" spans="1:10" x14ac:dyDescent="0.2">
      <c r="A68" s="23"/>
    </row>
    <row r="69" spans="1:10" x14ac:dyDescent="0.2">
      <c r="A69" s="23"/>
    </row>
    <row r="70" spans="1:10" x14ac:dyDescent="0.2">
      <c r="A70" s="23"/>
    </row>
    <row r="71" spans="1:10" x14ac:dyDescent="0.2">
      <c r="A71" s="23"/>
    </row>
    <row r="72" spans="1:10" x14ac:dyDescent="0.2">
      <c r="A72" s="23"/>
      <c r="H72" s="5"/>
      <c r="J72" s="5"/>
    </row>
    <row r="73" spans="1:10" x14ac:dyDescent="0.2">
      <c r="A73" s="23"/>
    </row>
    <row r="74" spans="1:10" x14ac:dyDescent="0.2">
      <c r="A74" s="23"/>
    </row>
    <row r="75" spans="1:10" x14ac:dyDescent="0.2">
      <c r="A75" s="23"/>
    </row>
    <row r="76" spans="1:10" x14ac:dyDescent="0.2">
      <c r="A76" s="23"/>
    </row>
    <row r="77" spans="1:10" x14ac:dyDescent="0.2">
      <c r="A77" s="23"/>
    </row>
    <row r="78" spans="1:10" x14ac:dyDescent="0.2">
      <c r="A78" s="23"/>
    </row>
    <row r="79" spans="1:10" x14ac:dyDescent="0.2">
      <c r="A79" s="23"/>
    </row>
    <row r="80" spans="1:10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2" fitToHeight="0" orientation="landscape" r:id="rId1"/>
  <rowBreaks count="2" manualBreakCount="2">
    <brk id="14" min="1" max="11" man="1"/>
    <brk id="21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O7"/>
  <sheetViews>
    <sheetView topLeftCell="A22" workbookViewId="0">
      <selection activeCell="H81" sqref="H81"/>
    </sheetView>
  </sheetViews>
  <sheetFormatPr baseColWidth="10" defaultRowHeight="15" x14ac:dyDescent="0.25"/>
  <cols>
    <col min="3" max="3" width="13.140625" customWidth="1"/>
    <col min="4" max="4" width="12.85546875" customWidth="1"/>
  </cols>
  <sheetData>
    <row r="7" spans="15:15" x14ac:dyDescent="0.25">
      <c r="O7" s="20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PAGOS FACT PROV FEBRERO 2024</vt:lpstr>
      <vt:lpstr>Hoja1</vt:lpstr>
      <vt:lpstr>'PAGOS FACT PROV FEBRERO 2024'!Área_de_impresión</vt:lpstr>
      <vt:lpstr>'PAGOS FACT PROV FEBRERO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2024-03-05T18:25:33Z</cp:lastPrinted>
  <dcterms:created xsi:type="dcterms:W3CDTF">2022-04-19T19:11:37Z</dcterms:created>
  <dcterms:modified xsi:type="dcterms:W3CDTF">2024-03-05T19:03:22Z</dcterms:modified>
</cp:coreProperties>
</file>