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Abril" sheetId="1" r:id="rId1"/>
  </sheets>
  <definedNames>
    <definedName name="_xlnm.Print_Area" localSheetId="0">'Abril'!$A$1:$A$6</definedName>
  </definedNames>
  <calcPr fullCalcOnLoad="1"/>
</workbook>
</file>

<file path=xl/sharedStrings.xml><?xml version="1.0" encoding="utf-8"?>
<sst xmlns="http://schemas.openxmlformats.org/spreadsheetml/2006/main" count="180" uniqueCount="76">
  <si>
    <t>MINISTERIO DE ECONOMÍA, PLANIFICACIÓN Y DESARROLLO</t>
  </si>
  <si>
    <t>OFICINA NACIONAL DE ESTADISTICA (ONE)</t>
  </si>
  <si>
    <t>Agrupaciones</t>
  </si>
  <si>
    <t>0001-Direccion y Coordinacion Tecnico-Administrativa de la Produccion</t>
  </si>
  <si>
    <t>2.1-REMUNERACIONES Y CONTRIBUCIONES</t>
  </si>
  <si>
    <t>2.2-CONTRATACIÓN DE SERVICIOS</t>
  </si>
  <si>
    <t>2.3-MATERIALES Y SUMINISTROS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</si>
  <si>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</si>
  <si>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</si>
  <si>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</si>
  <si>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</si>
  <si>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</si>
  <si>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Presupuesto Ejecutado</t>
  </si>
  <si>
    <t>EJECUCION PRESUPUESTARIA</t>
  </si>
  <si>
    <t>0009-OFICINA NACIONAL DE ESTADISTICA</t>
  </si>
  <si>
    <t>2.1.1.1.01-Sueldos fijos</t>
  </si>
  <si>
    <t>2.1.1.2.01-Sueldos al personal contratado e igualado</t>
  </si>
  <si>
    <t>2.1.1.3.01-Sueldos al personal fijo en trámite de pensiones</t>
  </si>
  <si>
    <t>2.1.2.2.05-Compensación servicios de seguridad</t>
  </si>
  <si>
    <t>2.1.5.1.01-Contribuciones al seguro de salud</t>
  </si>
  <si>
    <t>2.1.5.2.01-Contribuciones al seguro de pensiones</t>
  </si>
  <si>
    <t>2.1.5.3.01-Contribuciones al seguro de riesgo laboral</t>
  </si>
  <si>
    <t>2.2.1.3.01-Teléfono local</t>
  </si>
  <si>
    <t>2.2.1.5.01-Servicio de internet y televisión por cable</t>
  </si>
  <si>
    <t>2.2.1.6.01-Energía eléctrica</t>
  </si>
  <si>
    <t>2.1.1.2.05-Sueldo al personal nominal en período probatorio</t>
  </si>
  <si>
    <t>2.3.7.1.01-Gasolina</t>
  </si>
  <si>
    <t>0007-Generación de estadísticas nacionales sensibles al género</t>
  </si>
  <si>
    <t>2.2.1.7.01-Agua</t>
  </si>
  <si>
    <t>"Año del Fomento de las Exportaciones”</t>
  </si>
  <si>
    <t>2.1.1.5.04-Proporción de vacaciones no disfrutadas</t>
  </si>
  <si>
    <t>2.2.5.1.01-Alquilleres y rentas de edificios y locales</t>
  </si>
  <si>
    <t>2.2.5.8.01-Otros alquileres</t>
  </si>
  <si>
    <t>2.2.7.1.01-Obras menores en edificaciones</t>
  </si>
  <si>
    <t>2.2.7.1.02-Servicios especiales de mantenimiento y reparación</t>
  </si>
  <si>
    <t>2.3.1.1.01-Alimentos y bebidas para personas</t>
  </si>
  <si>
    <t>2.2.2.1.01-Publicidad y propaganda</t>
  </si>
  <si>
    <t>2.2.3.1.01-Viáticos dentro del país</t>
  </si>
  <si>
    <t>2.2.7.2.01-Mantenimiento y reparación de muebles y equipos de oficina</t>
  </si>
  <si>
    <t>2.2.8.7.04-Servicios de capacitación</t>
  </si>
  <si>
    <t>2.2.8.7.05-Servicios de informática y sistemas computarizados</t>
  </si>
  <si>
    <t>2.3.5.5.01-Artículos de plástico</t>
  </si>
  <si>
    <t>2.6-BIENES MUEBLES, INMUEBLES E INTANGIBLES</t>
  </si>
  <si>
    <t>2.6.1.3.01-Equipo computacional</t>
  </si>
  <si>
    <t>2.2.2.2.01-Impresión y encuadernación</t>
  </si>
  <si>
    <t>2.2.4.1.01-Pasajes</t>
  </si>
  <si>
    <t>2.3.2.3.01-Prendas de vestir</t>
  </si>
  <si>
    <t>2.3.7.1.02-Gasoil</t>
  </si>
  <si>
    <t>2.3.9.2.01-Útiles de escritorio, oficina e informática </t>
  </si>
  <si>
    <t>2.6.1.1.01-Muebles, equipos de oficina y estantería</t>
  </si>
  <si>
    <t>2.6.5.5.01-Equipo de comunicación, telecomunicaciones y señalamiento</t>
  </si>
  <si>
    <t>0036-Lineamientos e investigaciones previas al levantamiento de la información principal</t>
  </si>
  <si>
    <t>2.3.3.1.01-Papel de escritorio</t>
  </si>
  <si>
    <t>0037-Diseño</t>
  </si>
  <si>
    <t>Periodo del  1ro al 30 de Abril de 2018</t>
  </si>
  <si>
    <t>2.2.3.2.01-Viaticos fuera del país</t>
  </si>
  <si>
    <t>2.2.7.2.06-Mantenimiento y reparación de equipos de transporte, tracción y elevación</t>
  </si>
  <si>
    <t>2.2.7.2.08-Servicios de mantenimiento, reparación, desmonte e instalación</t>
  </si>
  <si>
    <t>2.2.8.5.01-Fumigación</t>
  </si>
  <si>
    <t>2.2.8.6.01-Eventos generales</t>
  </si>
  <si>
    <t>2.2.8.7.02-Servicios jurídicos</t>
  </si>
  <si>
    <t>2.2.8.7.06-Otros servicios técnicos profesionales</t>
  </si>
  <si>
    <t>2.3.3.2.01-Productos de papel y cartón</t>
  </si>
  <si>
    <t>2.3.9.1.01-Material para limpieza</t>
  </si>
  <si>
    <t>2.3.9.5.01-Utiles de cocina y comedor</t>
  </si>
  <si>
    <t>2.3.9.6.01-Productos eléctricos y afines</t>
  </si>
  <si>
    <t>2.3.9.9.01-Productos y Utiles Varios  n.i.p</t>
  </si>
  <si>
    <t>2.3.9.9.02-Bonos para útiles diversos</t>
  </si>
  <si>
    <t>2.6.2.1.01-Equipos y Aparatos Audiovisuales</t>
  </si>
  <si>
    <t>2.2.1.2.01-Servicios telefónico de larga distancia</t>
  </si>
  <si>
    <t>2.2.1.4.01-Telefax y correos</t>
  </si>
  <si>
    <t>2.2.4.4.01-Peaje</t>
  </si>
  <si>
    <t>2.2.5.4.01-Alquileres de equipos de transporte, tracción y elevación</t>
  </si>
  <si>
    <t>0039-Análisis de Resultados</t>
  </si>
  <si>
    <t>0041-Consultorías</t>
  </si>
  <si>
    <t>0042-Sistemas Informáticos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</si>
</sst>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23" borderId="0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4" fillId="14" borderId="0" xfId="0" applyNumberFormat="1" applyFont="1" applyFill="1" applyAlignment="1">
      <alignment horizontal="left" indent="2"/>
    </xf>
    <xf numFmtId="164" fontId="4" fillId="14" borderId="0" xfId="0" applyNumberFormat="1" applyFont="1" applyFill="1" applyAlignment="1">
      <alignment horizontal="right"/>
    </xf>
    <xf numFmtId="49" fontId="4" fillId="2" borderId="0" xfId="0" applyNumberFormat="1" applyFont="1" applyFill="1" applyAlignment="1">
      <alignment horizontal="left" indent="3"/>
    </xf>
    <xf numFmtId="164" fontId="4" fillId="2" borderId="0" xfId="0" applyNumberFormat="1" applyFont="1" applyFill="1" applyAlignment="1">
      <alignment horizontal="right"/>
    </xf>
    <xf numFmtId="49" fontId="4" fillId="0" borderId="0" xfId="0" applyNumberFormat="1" applyFont="1" applyAlignment="1">
      <alignment horizontal="left" indent="4"/>
    </xf>
    <xf numFmtId="164" fontId="4" fillId="0" borderId="0" xfId="0" applyNumberFormat="1" applyFont="1" applyAlignment="1">
      <alignment horizontal="right"/>
    </xf>
    <xf numFmtId="4" fontId="0" fillId="0" borderId="0" xfId="0" applyNumberFormat="1" applyFill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104775</xdr:rowOff>
    </xdr:from>
    <xdr:to>
      <xdr:col>0</xdr:col>
      <xdr:colOff>1152525</xdr:colOff>
      <xdr:row>4</xdr:row>
      <xdr:rowOff>142875</xdr:rowOff>
    </xdr:to>
    <xdr:pic>
      <xdr:nvPicPr>
        <xdr:cNvPr id="1" name="Imagen 20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52425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6219825</xdr:colOff>
      <xdr:row>1</xdr:row>
      <xdr:rowOff>152400</xdr:rowOff>
    </xdr:from>
    <xdr:to>
      <xdr:col>1</xdr:col>
      <xdr:colOff>781050</xdr:colOff>
      <xdr:row>4</xdr:row>
      <xdr:rowOff>180975</xdr:rowOff>
    </xdr:to>
    <xdr:pic>
      <xdr:nvPicPr>
        <xdr:cNvPr id="2" name="Imagen 43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400050"/>
          <a:ext cx="8096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22"/>
  <sheetViews>
    <sheetView showGridLines="0" tabSelected="1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93.7109375" style="0" customWidth="1"/>
    <col min="2" max="2" width="14.421875" style="0" bestFit="1" customWidth="1"/>
    <col min="3" max="3" width="12.7109375" style="0" bestFit="1" customWidth="1"/>
  </cols>
  <sheetData>
    <row r="1" spans="1:2" ht="19.5">
      <c r="A1" s="12" t="s">
        <v>0</v>
      </c>
      <c r="B1" s="12"/>
    </row>
    <row r="2" spans="1:2" ht="15.75">
      <c r="A2" s="13" t="s">
        <v>1</v>
      </c>
      <c r="B2" s="13"/>
    </row>
    <row r="3" spans="1:2" ht="15.75">
      <c r="A3" s="11" t="s">
        <v>29</v>
      </c>
      <c r="B3" s="11"/>
    </row>
    <row r="4" spans="1:2" ht="15.75">
      <c r="A4" s="11" t="s">
        <v>13</v>
      </c>
      <c r="B4" s="11"/>
    </row>
    <row r="5" spans="1:2" ht="19.5" customHeight="1">
      <c r="A5" s="11" t="s">
        <v>54</v>
      </c>
      <c r="B5" s="11"/>
    </row>
    <row r="6" spans="1:2" ht="19.5" customHeight="1">
      <c r="A6" s="11"/>
      <c r="B6" s="11"/>
    </row>
    <row r="7" spans="1:2" ht="26.25" thickBot="1">
      <c r="A7" s="1" t="s">
        <v>2</v>
      </c>
      <c r="B7" s="1" t="s">
        <v>12</v>
      </c>
    </row>
    <row r="8" spans="1:3" ht="13.5" thickBot="1">
      <c r="A8" s="2" t="s">
        <v>14</v>
      </c>
      <c r="B8" s="3">
        <f>+B9+B58+B77+B101+B109+B118+B124+B133+B152+B172+B175+B178</f>
        <v>25595427.94</v>
      </c>
      <c r="C8" s="10"/>
    </row>
    <row r="9" spans="1:2" ht="12.75">
      <c r="A9" s="4" t="s">
        <v>3</v>
      </c>
      <c r="B9" s="5">
        <f>+B10+B20+B40+B53</f>
        <v>9963228.58</v>
      </c>
    </row>
    <row r="10" spans="1:2" ht="12.75">
      <c r="A10" s="6" t="s">
        <v>4</v>
      </c>
      <c r="B10" s="7">
        <f>SUM(B11:B19)</f>
        <v>8411356.19</v>
      </c>
    </row>
    <row r="11" spans="1:2" ht="12.75">
      <c r="A11" s="8" t="s">
        <v>15</v>
      </c>
      <c r="B11" s="9">
        <v>6440190</v>
      </c>
    </row>
    <row r="12" spans="1:2" ht="12.75">
      <c r="A12" s="8" t="s">
        <v>16</v>
      </c>
      <c r="B12" s="9">
        <v>278200</v>
      </c>
    </row>
    <row r="13" spans="1:2" ht="12.75">
      <c r="A13" s="8" t="s">
        <v>25</v>
      </c>
      <c r="B13" s="9">
        <v>50000</v>
      </c>
    </row>
    <row r="14" spans="1:2" ht="12.75">
      <c r="A14" s="8" t="s">
        <v>17</v>
      </c>
      <c r="B14" s="9">
        <v>354295.44</v>
      </c>
    </row>
    <row r="15" spans="1:2" ht="12.75">
      <c r="A15" s="8" t="s">
        <v>30</v>
      </c>
      <c r="B15" s="9">
        <v>98846.33</v>
      </c>
    </row>
    <row r="16" spans="1:2" ht="12.75">
      <c r="A16" s="8" t="s">
        <v>18</v>
      </c>
      <c r="B16" s="9">
        <v>135700</v>
      </c>
    </row>
    <row r="17" spans="1:2" ht="12.75">
      <c r="A17" s="8" t="s">
        <v>19</v>
      </c>
      <c r="B17" s="9">
        <v>488236.21</v>
      </c>
    </row>
    <row r="18" spans="1:2" ht="12.75">
      <c r="A18" s="8" t="s">
        <v>20</v>
      </c>
      <c r="B18" s="9">
        <v>505463.56</v>
      </c>
    </row>
    <row r="19" spans="1:2" ht="12.75">
      <c r="A19" s="8" t="s">
        <v>21</v>
      </c>
      <c r="B19" s="9">
        <v>60424.65</v>
      </c>
    </row>
    <row r="20" spans="1:2" ht="12.75">
      <c r="A20" s="6" t="s">
        <v>5</v>
      </c>
      <c r="B20" s="7">
        <f>SUM(B21:B39)</f>
        <v>1083132.89</v>
      </c>
    </row>
    <row r="21" spans="1:2" ht="12.75">
      <c r="A21" s="8" t="s">
        <v>22</v>
      </c>
      <c r="B21" s="9">
        <v>186662.57</v>
      </c>
    </row>
    <row r="22" spans="1:2" ht="12.75">
      <c r="A22" s="8" t="s">
        <v>23</v>
      </c>
      <c r="B22" s="9">
        <v>91249.8</v>
      </c>
    </row>
    <row r="23" spans="1:2" ht="12.75">
      <c r="A23" s="8" t="s">
        <v>24</v>
      </c>
      <c r="B23" s="9">
        <v>321564.32</v>
      </c>
    </row>
    <row r="24" spans="1:2" ht="12.75">
      <c r="A24" s="8" t="s">
        <v>28</v>
      </c>
      <c r="B24" s="9">
        <v>3840</v>
      </c>
    </row>
    <row r="25" spans="1:2" ht="12.75">
      <c r="A25" s="8" t="s">
        <v>37</v>
      </c>
      <c r="B25" s="9">
        <v>0</v>
      </c>
    </row>
    <row r="26" spans="1:2" ht="12.75">
      <c r="A26" s="8" t="s">
        <v>55</v>
      </c>
      <c r="B26" s="9">
        <v>153025.7</v>
      </c>
    </row>
    <row r="27" spans="1:2" ht="12.75">
      <c r="A27" s="8" t="s">
        <v>31</v>
      </c>
      <c r="B27" s="9">
        <v>0</v>
      </c>
    </row>
    <row r="28" spans="1:2" ht="12.75">
      <c r="A28" s="8" t="s">
        <v>32</v>
      </c>
      <c r="B28" s="9">
        <v>56000</v>
      </c>
    </row>
    <row r="29" spans="1:2" ht="12.75">
      <c r="A29" s="8" t="s">
        <v>33</v>
      </c>
      <c r="B29" s="9">
        <v>10000</v>
      </c>
    </row>
    <row r="30" spans="1:2" ht="12.75">
      <c r="A30" s="8" t="s">
        <v>34</v>
      </c>
      <c r="B30" s="9">
        <v>0</v>
      </c>
    </row>
    <row r="31" spans="1:2" ht="12.75">
      <c r="A31" s="8" t="s">
        <v>38</v>
      </c>
      <c r="B31" s="9">
        <v>0</v>
      </c>
    </row>
    <row r="32" spans="1:2" ht="12.75">
      <c r="A32" s="8" t="s">
        <v>56</v>
      </c>
      <c r="B32" s="9">
        <v>0</v>
      </c>
    </row>
    <row r="33" spans="1:2" ht="12.75">
      <c r="A33" s="8" t="s">
        <v>57</v>
      </c>
      <c r="B33" s="9">
        <v>0</v>
      </c>
    </row>
    <row r="34" spans="1:2" ht="12.75">
      <c r="A34" s="8" t="s">
        <v>58</v>
      </c>
      <c r="B34" s="9">
        <v>0</v>
      </c>
    </row>
    <row r="35" spans="1:2" ht="12.75">
      <c r="A35" s="8" t="s">
        <v>59</v>
      </c>
      <c r="B35" s="9">
        <v>0</v>
      </c>
    </row>
    <row r="36" spans="1:2" ht="12.75">
      <c r="A36" s="8" t="s">
        <v>60</v>
      </c>
      <c r="B36" s="9">
        <v>3776</v>
      </c>
    </row>
    <row r="37" spans="1:2" ht="12.75">
      <c r="A37" s="8" t="s">
        <v>39</v>
      </c>
      <c r="B37" s="9">
        <v>85000</v>
      </c>
    </row>
    <row r="38" spans="1:2" ht="12.75">
      <c r="A38" s="8" t="s">
        <v>40</v>
      </c>
      <c r="B38" s="9">
        <v>172014.5</v>
      </c>
    </row>
    <row r="39" spans="1:2" ht="12.75">
      <c r="A39" s="8" t="s">
        <v>61</v>
      </c>
      <c r="B39" s="9">
        <v>0</v>
      </c>
    </row>
    <row r="40" spans="1:2" ht="12.75">
      <c r="A40" s="6" t="s">
        <v>6</v>
      </c>
      <c r="B40" s="7">
        <f>SUM(B41:B52)</f>
        <v>418739.5</v>
      </c>
    </row>
    <row r="41" spans="1:2" ht="12.75">
      <c r="A41" s="8" t="s">
        <v>35</v>
      </c>
      <c r="B41" s="9">
        <v>32739.5</v>
      </c>
    </row>
    <row r="42" spans="1:2" ht="12.75">
      <c r="A42" s="8" t="s">
        <v>52</v>
      </c>
      <c r="B42" s="9">
        <v>0</v>
      </c>
    </row>
    <row r="43" spans="1:2" ht="12.75">
      <c r="A43" s="8" t="s">
        <v>62</v>
      </c>
      <c r="B43" s="9">
        <v>0</v>
      </c>
    </row>
    <row r="44" spans="1:2" ht="12.75">
      <c r="A44" s="8" t="s">
        <v>41</v>
      </c>
      <c r="B44" s="9">
        <v>0</v>
      </c>
    </row>
    <row r="45" spans="1:2" ht="12.75">
      <c r="A45" s="8" t="s">
        <v>26</v>
      </c>
      <c r="B45" s="9">
        <v>190000</v>
      </c>
    </row>
    <row r="46" spans="1:2" ht="12.75">
      <c r="A46" s="8" t="s">
        <v>47</v>
      </c>
      <c r="B46" s="9">
        <v>0</v>
      </c>
    </row>
    <row r="47" spans="1:2" ht="12.75">
      <c r="A47" s="8" t="s">
        <v>63</v>
      </c>
      <c r="B47" s="9">
        <v>0</v>
      </c>
    </row>
    <row r="48" spans="1:2" ht="12.75">
      <c r="A48" s="8" t="s">
        <v>48</v>
      </c>
      <c r="B48" s="9">
        <v>0</v>
      </c>
    </row>
    <row r="49" spans="1:2" ht="12.75">
      <c r="A49" s="8" t="s">
        <v>64</v>
      </c>
      <c r="B49" s="9">
        <v>0</v>
      </c>
    </row>
    <row r="50" spans="1:2" ht="12.75">
      <c r="A50" s="8" t="s">
        <v>65</v>
      </c>
      <c r="B50" s="9">
        <v>0</v>
      </c>
    </row>
    <row r="51" spans="1:2" ht="12.75">
      <c r="A51" s="8" t="s">
        <v>66</v>
      </c>
      <c r="B51" s="9">
        <v>0</v>
      </c>
    </row>
    <row r="52" spans="1:2" ht="12.75">
      <c r="A52" s="8" t="s">
        <v>67</v>
      </c>
      <c r="B52" s="9">
        <v>196000</v>
      </c>
    </row>
    <row r="53" spans="1:2" ht="12.75">
      <c r="A53" s="6" t="s">
        <v>42</v>
      </c>
      <c r="B53" s="7">
        <f>SUM(B54:B57)</f>
        <v>50000</v>
      </c>
    </row>
    <row r="54" spans="1:2" ht="12.75">
      <c r="A54" s="8" t="s">
        <v>49</v>
      </c>
      <c r="B54" s="9">
        <v>0</v>
      </c>
    </row>
    <row r="55" spans="1:2" ht="12.75">
      <c r="A55" s="8" t="s">
        <v>43</v>
      </c>
      <c r="B55" s="9">
        <v>50000</v>
      </c>
    </row>
    <row r="56" spans="1:2" ht="12.75">
      <c r="A56" s="8" t="s">
        <v>68</v>
      </c>
      <c r="B56" s="9">
        <v>0</v>
      </c>
    </row>
    <row r="57" spans="1:2" ht="12.75">
      <c r="A57" s="8" t="s">
        <v>50</v>
      </c>
      <c r="B57" s="9">
        <v>0</v>
      </c>
    </row>
    <row r="58" spans="1:2" ht="12.75">
      <c r="A58" s="4" t="s">
        <v>7</v>
      </c>
      <c r="B58" s="5">
        <f>+B59+B66+B74</f>
        <v>2537235.02</v>
      </c>
    </row>
    <row r="59" spans="1:2" ht="12.75">
      <c r="A59" s="6" t="s">
        <v>4</v>
      </c>
      <c r="B59" s="7">
        <f>SUM(B60:B65)</f>
        <v>2525267.27</v>
      </c>
    </row>
    <row r="60" spans="1:2" ht="12.75">
      <c r="A60" s="8" t="s">
        <v>15</v>
      </c>
      <c r="B60" s="9">
        <v>2111171.39</v>
      </c>
    </row>
    <row r="61" spans="1:2" ht="12.75">
      <c r="A61" s="8" t="s">
        <v>16</v>
      </c>
      <c r="B61" s="9">
        <v>50000</v>
      </c>
    </row>
    <row r="62" spans="1:2" ht="12.75">
      <c r="A62" s="8" t="s">
        <v>30</v>
      </c>
      <c r="B62" s="9">
        <v>46146.75</v>
      </c>
    </row>
    <row r="63" spans="1:2" ht="12.75">
      <c r="A63" s="8" t="s">
        <v>19</v>
      </c>
      <c r="B63" s="9">
        <v>147184.95</v>
      </c>
    </row>
    <row r="64" spans="1:2" ht="12.75">
      <c r="A64" s="8" t="s">
        <v>20</v>
      </c>
      <c r="B64" s="9">
        <v>153443.17</v>
      </c>
    </row>
    <row r="65" spans="1:2" ht="12.75">
      <c r="A65" s="8" t="s">
        <v>21</v>
      </c>
      <c r="B65" s="9">
        <v>17321.01</v>
      </c>
    </row>
    <row r="66" spans="1:2" ht="12.75">
      <c r="A66" s="6" t="s">
        <v>5</v>
      </c>
      <c r="B66" s="7">
        <f>SUM(B67:B73)</f>
        <v>11967.75</v>
      </c>
    </row>
    <row r="67" spans="1:2" ht="12.75">
      <c r="A67" s="8" t="s">
        <v>69</v>
      </c>
      <c r="B67" s="9">
        <v>0</v>
      </c>
    </row>
    <row r="68" spans="1:2" ht="12.75">
      <c r="A68" s="8" t="s">
        <v>70</v>
      </c>
      <c r="B68" s="9">
        <v>0</v>
      </c>
    </row>
    <row r="69" spans="1:2" ht="12.75">
      <c r="A69" s="8" t="s">
        <v>37</v>
      </c>
      <c r="B69" s="9">
        <v>0</v>
      </c>
    </row>
    <row r="70" spans="1:2" ht="12.75">
      <c r="A70" s="8" t="s">
        <v>55</v>
      </c>
      <c r="B70" s="9">
        <v>11967.75</v>
      </c>
    </row>
    <row r="71" spans="1:2" ht="12.75">
      <c r="A71" s="8" t="s">
        <v>45</v>
      </c>
      <c r="B71" s="9">
        <v>0</v>
      </c>
    </row>
    <row r="72" spans="1:2" ht="12.75">
      <c r="A72" s="8" t="s">
        <v>71</v>
      </c>
      <c r="B72" s="9">
        <v>0</v>
      </c>
    </row>
    <row r="73" spans="1:2" ht="12.75">
      <c r="A73" s="8" t="s">
        <v>72</v>
      </c>
      <c r="B73" s="9">
        <v>0</v>
      </c>
    </row>
    <row r="74" spans="1:2" ht="12.75">
      <c r="A74" s="6" t="s">
        <v>6</v>
      </c>
      <c r="B74" s="7">
        <f>SUM(B75:B76)</f>
        <v>0</v>
      </c>
    </row>
    <row r="75" spans="1:2" ht="12.75">
      <c r="A75" s="8" t="s">
        <v>35</v>
      </c>
      <c r="B75" s="9">
        <v>0</v>
      </c>
    </row>
    <row r="76" spans="1:2" ht="12.75">
      <c r="A76" s="8" t="s">
        <v>26</v>
      </c>
      <c r="B76" s="9">
        <v>0</v>
      </c>
    </row>
    <row r="77" spans="1:2" ht="12.75">
      <c r="A77" s="4" t="s">
        <v>8</v>
      </c>
      <c r="B77" s="5">
        <f>+B78+B86+B94+B98</f>
        <v>6277147.74</v>
      </c>
    </row>
    <row r="78" spans="1:2" ht="12.75">
      <c r="A78" s="6" t="s">
        <v>4</v>
      </c>
      <c r="B78" s="7">
        <f>SUM(B79:B85)</f>
        <v>3843937.7399999998</v>
      </c>
    </row>
    <row r="79" spans="1:2" ht="12.75">
      <c r="A79" s="8" t="s">
        <v>15</v>
      </c>
      <c r="B79" s="9">
        <v>3212614</v>
      </c>
    </row>
    <row r="80" spans="1:2" ht="12.75">
      <c r="A80" s="8" t="s">
        <v>16</v>
      </c>
      <c r="B80" s="9">
        <v>45500</v>
      </c>
    </row>
    <row r="81" spans="1:2" ht="12.75">
      <c r="A81" s="8" t="s">
        <v>25</v>
      </c>
      <c r="B81" s="9">
        <v>70000</v>
      </c>
    </row>
    <row r="82" spans="1:2" ht="12.75">
      <c r="A82" s="8" t="s">
        <v>30</v>
      </c>
      <c r="B82" s="9">
        <v>13844.02</v>
      </c>
    </row>
    <row r="83" spans="1:2" ht="12.75">
      <c r="A83" s="8" t="s">
        <v>19</v>
      </c>
      <c r="B83" s="9">
        <v>234421.94</v>
      </c>
    </row>
    <row r="84" spans="1:2" ht="12.75">
      <c r="A84" s="8" t="s">
        <v>20</v>
      </c>
      <c r="B84" s="9">
        <v>236296.09</v>
      </c>
    </row>
    <row r="85" spans="1:2" ht="12.75">
      <c r="A85" s="8" t="s">
        <v>21</v>
      </c>
      <c r="B85" s="9">
        <v>31261.69</v>
      </c>
    </row>
    <row r="86" spans="1:2" ht="12.75">
      <c r="A86" s="6" t="s">
        <v>5</v>
      </c>
      <c r="B86" s="7">
        <f>SUM(B87:B93)</f>
        <v>2403210</v>
      </c>
    </row>
    <row r="87" spans="1:2" ht="12.75">
      <c r="A87" s="8" t="s">
        <v>69</v>
      </c>
      <c r="B87" s="9">
        <v>0</v>
      </c>
    </row>
    <row r="88" spans="1:2" ht="12.75">
      <c r="A88" s="8" t="s">
        <v>23</v>
      </c>
      <c r="B88" s="9">
        <v>0</v>
      </c>
    </row>
    <row r="89" spans="1:2" ht="12.75">
      <c r="A89" s="8" t="s">
        <v>44</v>
      </c>
      <c r="B89" s="9">
        <v>0</v>
      </c>
    </row>
    <row r="90" spans="1:2" ht="12.75">
      <c r="A90" s="8" t="s">
        <v>37</v>
      </c>
      <c r="B90" s="9">
        <v>147000</v>
      </c>
    </row>
    <row r="91" spans="1:2" ht="12.75">
      <c r="A91" s="8" t="s">
        <v>45</v>
      </c>
      <c r="B91" s="9">
        <v>48100</v>
      </c>
    </row>
    <row r="92" spans="1:2" ht="12.75">
      <c r="A92" s="8" t="s">
        <v>59</v>
      </c>
      <c r="B92" s="9">
        <v>0</v>
      </c>
    </row>
    <row r="93" spans="1:2" ht="12.75">
      <c r="A93" s="8" t="s">
        <v>61</v>
      </c>
      <c r="B93" s="9">
        <v>2208110</v>
      </c>
    </row>
    <row r="94" spans="1:2" ht="12.75">
      <c r="A94" s="6" t="s">
        <v>6</v>
      </c>
      <c r="B94" s="7">
        <f>SUM(B95:B97)</f>
        <v>30000</v>
      </c>
    </row>
    <row r="95" spans="1:2" ht="12.75">
      <c r="A95" s="8" t="s">
        <v>35</v>
      </c>
      <c r="B95" s="9">
        <v>0</v>
      </c>
    </row>
    <row r="96" spans="1:2" ht="12.75">
      <c r="A96" s="8" t="s">
        <v>47</v>
      </c>
      <c r="B96" s="9">
        <v>30000</v>
      </c>
    </row>
    <row r="97" spans="1:2" ht="12.75">
      <c r="A97" s="8" t="s">
        <v>48</v>
      </c>
      <c r="B97" s="9">
        <v>0</v>
      </c>
    </row>
    <row r="98" spans="1:2" ht="12.75">
      <c r="A98" s="6" t="s">
        <v>42</v>
      </c>
      <c r="B98" s="7">
        <f>SUM(B99:B100)</f>
        <v>0</v>
      </c>
    </row>
    <row r="99" spans="1:2" ht="12.75">
      <c r="A99" s="8" t="s">
        <v>49</v>
      </c>
      <c r="B99" s="9">
        <v>0</v>
      </c>
    </row>
    <row r="100" spans="1:2" ht="12.75">
      <c r="A100" s="8" t="s">
        <v>50</v>
      </c>
      <c r="B100" s="9">
        <v>0</v>
      </c>
    </row>
    <row r="101" spans="1:2" ht="12.75">
      <c r="A101" s="4" t="s">
        <v>9</v>
      </c>
      <c r="B101" s="5">
        <f>+B102</f>
        <v>2380107.6599999997</v>
      </c>
    </row>
    <row r="102" spans="1:2" ht="12.75">
      <c r="A102" s="6" t="s">
        <v>4</v>
      </c>
      <c r="B102" s="7">
        <f>SUM(B103:B108)</f>
        <v>2380107.6599999997</v>
      </c>
    </row>
    <row r="103" spans="1:2" ht="12.75">
      <c r="A103" s="8" t="s">
        <v>15</v>
      </c>
      <c r="B103" s="9">
        <v>2043992.7</v>
      </c>
    </row>
    <row r="104" spans="1:2" ht="12.75">
      <c r="A104" s="8" t="s">
        <v>16</v>
      </c>
      <c r="B104" s="9">
        <v>15000</v>
      </c>
    </row>
    <row r="105" spans="1:2" ht="12.75">
      <c r="A105" s="8" t="s">
        <v>30</v>
      </c>
      <c r="B105" s="9">
        <v>11075.22</v>
      </c>
    </row>
    <row r="106" spans="1:2" ht="12.75">
      <c r="A106" s="8" t="s">
        <v>19</v>
      </c>
      <c r="B106" s="9">
        <v>144441.23</v>
      </c>
    </row>
    <row r="107" spans="1:2" ht="12.75">
      <c r="A107" s="8" t="s">
        <v>20</v>
      </c>
      <c r="B107" s="9">
        <v>146188.49</v>
      </c>
    </row>
    <row r="108" spans="1:2" ht="12.75">
      <c r="A108" s="8" t="s">
        <v>21</v>
      </c>
      <c r="B108" s="9">
        <v>19410.02</v>
      </c>
    </row>
    <row r="109" spans="1:2" ht="12.75">
      <c r="A109" s="4" t="s">
        <v>10</v>
      </c>
      <c r="B109" s="5">
        <f>+B110</f>
        <v>2427674.59</v>
      </c>
    </row>
    <row r="110" spans="1:2" ht="12.75">
      <c r="A110" s="6" t="s">
        <v>4</v>
      </c>
      <c r="B110" s="7">
        <f>SUM(B111:B115)</f>
        <v>2427674.59</v>
      </c>
    </row>
    <row r="111" spans="1:2" ht="12.75">
      <c r="A111" s="8" t="s">
        <v>15</v>
      </c>
      <c r="B111" s="9">
        <v>2107250</v>
      </c>
    </row>
    <row r="112" spans="1:2" ht="12.75">
      <c r="A112" s="8" t="s">
        <v>16</v>
      </c>
      <c r="B112" s="9">
        <v>0</v>
      </c>
    </row>
    <row r="113" spans="1:2" ht="12.75">
      <c r="A113" s="8" t="s">
        <v>19</v>
      </c>
      <c r="B113" s="9">
        <v>149404.03</v>
      </c>
    </row>
    <row r="114" spans="1:2" ht="12.75">
      <c r="A114" s="8" t="s">
        <v>20</v>
      </c>
      <c r="B114" s="9">
        <v>149614.75</v>
      </c>
    </row>
    <row r="115" spans="1:2" ht="12.75">
      <c r="A115" s="8" t="s">
        <v>21</v>
      </c>
      <c r="B115" s="9">
        <v>21405.81</v>
      </c>
    </row>
    <row r="116" spans="1:2" ht="12.75">
      <c r="A116" s="6" t="s">
        <v>5</v>
      </c>
      <c r="B116" s="7">
        <f>+B117</f>
        <v>0</v>
      </c>
    </row>
    <row r="117" spans="1:2" ht="12.75">
      <c r="A117" s="8" t="s">
        <v>44</v>
      </c>
      <c r="B117" s="9">
        <v>0</v>
      </c>
    </row>
    <row r="118" spans="1:2" ht="12.75">
      <c r="A118" s="4" t="s">
        <v>11</v>
      </c>
      <c r="B118" s="5">
        <f>+B119</f>
        <v>1269440.91</v>
      </c>
    </row>
    <row r="119" spans="1:2" ht="12.75">
      <c r="A119" s="6" t="s">
        <v>4</v>
      </c>
      <c r="B119" s="7">
        <f>SUM(B120:B123)</f>
        <v>1269440.91</v>
      </c>
    </row>
    <row r="120" spans="1:2" ht="12.75">
      <c r="A120" s="8" t="s">
        <v>15</v>
      </c>
      <c r="B120" s="9">
        <v>1101850</v>
      </c>
    </row>
    <row r="121" spans="1:2" ht="12.75">
      <c r="A121" s="8" t="s">
        <v>19</v>
      </c>
      <c r="B121" s="9">
        <v>78121.17</v>
      </c>
    </row>
    <row r="122" spans="1:2" ht="12.75">
      <c r="A122" s="8" t="s">
        <v>20</v>
      </c>
      <c r="B122" s="9">
        <v>78231.35</v>
      </c>
    </row>
    <row r="123" spans="1:2" ht="12.75">
      <c r="A123" s="8" t="s">
        <v>21</v>
      </c>
      <c r="B123" s="9">
        <v>11238.39</v>
      </c>
    </row>
    <row r="124" spans="1:2" ht="12.75">
      <c r="A124" s="4" t="s">
        <v>27</v>
      </c>
      <c r="B124" s="5">
        <f>+B125+B127+B131</f>
        <v>33795.4</v>
      </c>
    </row>
    <row r="125" spans="1:2" ht="12.75">
      <c r="A125" s="6" t="s">
        <v>4</v>
      </c>
      <c r="B125" s="7">
        <f>+B126</f>
        <v>24919.24</v>
      </c>
    </row>
    <row r="126" spans="1:2" ht="12.75">
      <c r="A126" s="8" t="s">
        <v>30</v>
      </c>
      <c r="B126" s="9">
        <v>24919.24</v>
      </c>
    </row>
    <row r="127" spans="1:2" ht="12.75">
      <c r="A127" s="6" t="s">
        <v>5</v>
      </c>
      <c r="B127" s="7">
        <f>SUM(B128:B130)</f>
        <v>8876.16</v>
      </c>
    </row>
    <row r="128" spans="1:2" ht="12.75">
      <c r="A128" s="8" t="s">
        <v>55</v>
      </c>
      <c r="B128" s="9">
        <v>8876.16</v>
      </c>
    </row>
    <row r="129" spans="1:2" ht="12.75">
      <c r="A129" s="8" t="s">
        <v>39</v>
      </c>
      <c r="B129" s="9">
        <v>0</v>
      </c>
    </row>
    <row r="130" spans="1:2" ht="12.75">
      <c r="A130" s="8" t="s">
        <v>61</v>
      </c>
      <c r="B130" s="9">
        <v>0</v>
      </c>
    </row>
    <row r="131" spans="1:2" ht="12.75">
      <c r="A131" s="6" t="s">
        <v>6</v>
      </c>
      <c r="B131" s="7">
        <f>+B132</f>
        <v>0</v>
      </c>
    </row>
    <row r="132" spans="1:2" ht="12.75">
      <c r="A132" s="8" t="s">
        <v>35</v>
      </c>
      <c r="B132" s="9">
        <v>0</v>
      </c>
    </row>
    <row r="133" spans="1:2" ht="12.75">
      <c r="A133" s="4" t="s">
        <v>51</v>
      </c>
      <c r="B133" s="5">
        <f>+B134+B139+B147</f>
        <v>431948.1</v>
      </c>
    </row>
    <row r="134" spans="1:2" ht="12.75">
      <c r="A134" s="6" t="s">
        <v>4</v>
      </c>
      <c r="B134" s="7">
        <f>SUM(B135:B138)</f>
        <v>318219.32</v>
      </c>
    </row>
    <row r="135" spans="1:2" ht="12.75">
      <c r="A135" s="8" t="s">
        <v>16</v>
      </c>
      <c r="B135" s="9">
        <v>277000</v>
      </c>
    </row>
    <row r="136" spans="1:2" ht="12.75">
      <c r="A136" s="8" t="s">
        <v>19</v>
      </c>
      <c r="B136" s="9">
        <v>19639.3</v>
      </c>
    </row>
    <row r="137" spans="1:2" ht="12.75">
      <c r="A137" s="8" t="s">
        <v>20</v>
      </c>
      <c r="B137" s="9">
        <v>19667</v>
      </c>
    </row>
    <row r="138" spans="1:2" ht="12.75">
      <c r="A138" s="8" t="s">
        <v>21</v>
      </c>
      <c r="B138" s="9">
        <v>1913.02</v>
      </c>
    </row>
    <row r="139" spans="1:2" ht="12.75">
      <c r="A139" s="6" t="s">
        <v>5</v>
      </c>
      <c r="B139" s="7">
        <f>SUM(B140:B146)</f>
        <v>0</v>
      </c>
    </row>
    <row r="140" spans="1:2" ht="12.75">
      <c r="A140" s="8" t="s">
        <v>69</v>
      </c>
      <c r="B140" s="9">
        <v>0</v>
      </c>
    </row>
    <row r="141" spans="1:2" ht="12.75">
      <c r="A141" s="8" t="s">
        <v>37</v>
      </c>
      <c r="B141" s="9">
        <v>0</v>
      </c>
    </row>
    <row r="142" spans="1:2" ht="12.75">
      <c r="A142" s="8" t="s">
        <v>45</v>
      </c>
      <c r="B142" s="9">
        <v>0</v>
      </c>
    </row>
    <row r="143" spans="1:2" ht="12.75">
      <c r="A143" s="8" t="s">
        <v>71</v>
      </c>
      <c r="B143" s="9">
        <v>0</v>
      </c>
    </row>
    <row r="144" spans="1:2" ht="12.75">
      <c r="A144" s="8" t="s">
        <v>72</v>
      </c>
      <c r="B144" s="9">
        <v>0</v>
      </c>
    </row>
    <row r="145" spans="1:2" ht="12.75">
      <c r="A145" s="8" t="s">
        <v>33</v>
      </c>
      <c r="B145" s="9">
        <v>0</v>
      </c>
    </row>
    <row r="146" spans="1:2" ht="12.75">
      <c r="A146" s="8" t="s">
        <v>61</v>
      </c>
      <c r="B146" s="9">
        <v>0</v>
      </c>
    </row>
    <row r="147" spans="1:2" ht="12.75">
      <c r="A147" s="6" t="s">
        <v>6</v>
      </c>
      <c r="B147" s="7">
        <f>SUM(B148:B151)</f>
        <v>113728.78</v>
      </c>
    </row>
    <row r="148" spans="1:2" ht="12.75">
      <c r="A148" s="8" t="s">
        <v>46</v>
      </c>
      <c r="B148" s="9">
        <v>0</v>
      </c>
    </row>
    <row r="149" spans="1:2" ht="12.75">
      <c r="A149" s="8" t="s">
        <v>52</v>
      </c>
      <c r="B149" s="9">
        <v>91037</v>
      </c>
    </row>
    <row r="150" spans="1:2" ht="12.75">
      <c r="A150" s="8" t="s">
        <v>26</v>
      </c>
      <c r="B150" s="9">
        <v>0</v>
      </c>
    </row>
    <row r="151" spans="1:2" ht="12.75">
      <c r="A151" s="8" t="s">
        <v>48</v>
      </c>
      <c r="B151" s="9">
        <v>22691.78</v>
      </c>
    </row>
    <row r="152" spans="1:2" ht="12.75">
      <c r="A152" s="4" t="s">
        <v>53</v>
      </c>
      <c r="B152" s="5">
        <f>+B153+B158+B169</f>
        <v>274849.94</v>
      </c>
    </row>
    <row r="153" spans="1:2" ht="12.75">
      <c r="A153" s="6" t="s">
        <v>4</v>
      </c>
      <c r="B153" s="7">
        <f>SUM(B154:B157)</f>
        <v>274849.94</v>
      </c>
    </row>
    <row r="154" spans="1:2" ht="12.75">
      <c r="A154" s="8" t="s">
        <v>16</v>
      </c>
      <c r="B154" s="9">
        <v>240000</v>
      </c>
    </row>
    <row r="155" spans="1:2" ht="12.75">
      <c r="A155" s="8" t="s">
        <v>19</v>
      </c>
      <c r="B155" s="9">
        <v>16769.26</v>
      </c>
    </row>
    <row r="156" spans="1:2" ht="12.75">
      <c r="A156" s="8" t="s">
        <v>20</v>
      </c>
      <c r="B156" s="9">
        <v>17040</v>
      </c>
    </row>
    <row r="157" spans="1:2" ht="12.75">
      <c r="A157" s="8" t="s">
        <v>21</v>
      </c>
      <c r="B157" s="9">
        <v>1040.68</v>
      </c>
    </row>
    <row r="158" spans="1:2" ht="12.75">
      <c r="A158" s="6" t="s">
        <v>5</v>
      </c>
      <c r="B158" s="7">
        <f>SUM(B159:B168)</f>
        <v>0</v>
      </c>
    </row>
    <row r="159" spans="1:2" ht="12.75">
      <c r="A159" s="8" t="s">
        <v>69</v>
      </c>
      <c r="B159" s="9">
        <v>0</v>
      </c>
    </row>
    <row r="160" spans="1:2" ht="12.75">
      <c r="A160" s="8" t="s">
        <v>36</v>
      </c>
      <c r="B160" s="9">
        <v>0</v>
      </c>
    </row>
    <row r="161" spans="1:2" ht="12.75">
      <c r="A161" s="8" t="s">
        <v>37</v>
      </c>
      <c r="B161" s="9">
        <v>0</v>
      </c>
    </row>
    <row r="162" spans="1:2" ht="12.75">
      <c r="A162" s="8" t="s">
        <v>55</v>
      </c>
      <c r="B162" s="9">
        <v>0</v>
      </c>
    </row>
    <row r="163" spans="1:2" ht="12.75">
      <c r="A163" s="8" t="s">
        <v>45</v>
      </c>
      <c r="B163" s="9">
        <v>0</v>
      </c>
    </row>
    <row r="164" spans="1:2" ht="12.75">
      <c r="A164" s="8" t="s">
        <v>71</v>
      </c>
      <c r="B164" s="9">
        <v>0</v>
      </c>
    </row>
    <row r="165" spans="1:2" ht="12.75">
      <c r="A165" s="8" t="s">
        <v>59</v>
      </c>
      <c r="B165" s="9">
        <v>0</v>
      </c>
    </row>
    <row r="166" spans="1:2" ht="12.75">
      <c r="A166" s="8" t="s">
        <v>39</v>
      </c>
      <c r="B166" s="9">
        <v>0</v>
      </c>
    </row>
    <row r="167" spans="1:2" ht="12.75">
      <c r="A167" s="8" t="s">
        <v>40</v>
      </c>
      <c r="B167" s="9">
        <v>0</v>
      </c>
    </row>
    <row r="168" spans="1:2" ht="12.75">
      <c r="A168" s="8" t="s">
        <v>61</v>
      </c>
      <c r="B168" s="9">
        <v>0</v>
      </c>
    </row>
    <row r="169" spans="1:2" ht="12.75">
      <c r="A169" s="6" t="s">
        <v>6</v>
      </c>
      <c r="B169" s="7">
        <f>+B170+B171</f>
        <v>0</v>
      </c>
    </row>
    <row r="170" spans="1:2" ht="12.75">
      <c r="A170" s="8" t="s">
        <v>35</v>
      </c>
      <c r="B170" s="9">
        <v>0</v>
      </c>
    </row>
    <row r="171" spans="1:2" ht="12.75">
      <c r="A171" s="8" t="s">
        <v>47</v>
      </c>
      <c r="B171" s="9">
        <v>0</v>
      </c>
    </row>
    <row r="172" spans="1:2" ht="12.75">
      <c r="A172" s="4" t="s">
        <v>73</v>
      </c>
      <c r="B172" s="5">
        <f>+B173</f>
        <v>0</v>
      </c>
    </row>
    <row r="173" spans="1:2" ht="12.75">
      <c r="A173" s="6" t="s">
        <v>5</v>
      </c>
      <c r="B173" s="7">
        <f>+B174</f>
        <v>0</v>
      </c>
    </row>
    <row r="174" spans="1:2" ht="12.75">
      <c r="A174" s="8" t="s">
        <v>61</v>
      </c>
      <c r="B174" s="9">
        <v>0</v>
      </c>
    </row>
    <row r="175" spans="1:2" ht="12.75">
      <c r="A175" s="4" t="s">
        <v>74</v>
      </c>
      <c r="B175" s="5">
        <f>+B176</f>
        <v>0</v>
      </c>
    </row>
    <row r="176" spans="1:2" ht="12.75">
      <c r="A176" s="6" t="s">
        <v>5</v>
      </c>
      <c r="B176" s="7">
        <f>+B177</f>
        <v>0</v>
      </c>
    </row>
    <row r="177" spans="1:2" ht="12.75">
      <c r="A177" s="8" t="s">
        <v>61</v>
      </c>
      <c r="B177" s="9">
        <v>0</v>
      </c>
    </row>
    <row r="178" spans="1:2" ht="12.75">
      <c r="A178" s="4" t="s">
        <v>75</v>
      </c>
      <c r="B178" s="5">
        <f>+B179</f>
        <v>0</v>
      </c>
    </row>
    <row r="179" spans="1:2" ht="12.75">
      <c r="A179" s="6" t="s">
        <v>5</v>
      </c>
      <c r="B179" s="7">
        <f>+B180</f>
        <v>0</v>
      </c>
    </row>
    <row r="180" spans="1:2" ht="12.75">
      <c r="A180" s="8" t="s">
        <v>61</v>
      </c>
      <c r="B180" s="9">
        <v>0</v>
      </c>
    </row>
    <row r="7022" ht="12.75">
      <c r="B7022" t="e">
        <f>+#REF!</f>
        <v>#REF!</v>
      </c>
    </row>
  </sheetData>
  <sheetProtection/>
  <mergeCells count="6">
    <mergeCell ref="A6:B6"/>
    <mergeCell ref="A1:B1"/>
    <mergeCell ref="A2:B2"/>
    <mergeCell ref="A3:B3"/>
    <mergeCell ref="A4:B4"/>
    <mergeCell ref="A5:B5"/>
  </mergeCells>
  <printOptions/>
  <pageMargins left="0.35433070866141736" right="0.15748031496062992" top="0.7874015748031497" bottom="0.984251968503937" header="0.1968503937007874" footer="0.1968503937007874"/>
  <pageSetup fitToHeight="1000" horizontalDpi="300" verticalDpi="300" orientation="portrait" scale="84" r:id="rId2"/>
  <headerFooter alignWithMargins="0"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marien.mendez</dc:creator>
  <cp:keywords/>
  <dc:description/>
  <cp:lastModifiedBy>Yiselina Rosario Mateo</cp:lastModifiedBy>
  <cp:lastPrinted>2018-03-05T15:41:38Z</cp:lastPrinted>
  <dcterms:created xsi:type="dcterms:W3CDTF">2016-12-05T18:19:41Z</dcterms:created>
  <dcterms:modified xsi:type="dcterms:W3CDTF">2018-05-03T13:53:21Z</dcterms:modified>
  <cp:category/>
  <cp:version/>
  <cp:contentType/>
  <cp:contentStatus/>
</cp:coreProperties>
</file>