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FEBRERO 2022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B28" i="1" l="1"/>
  <c r="I25" i="1"/>
  <c r="D26" i="1"/>
  <c r="D28" i="1" s="1"/>
  <c r="I24" i="1" l="1"/>
  <c r="J20" i="1" l="1"/>
  <c r="J19" i="1"/>
  <c r="J18" i="1" l="1"/>
  <c r="J16" i="1" l="1"/>
  <c r="J17" i="1"/>
  <c r="I12" i="1"/>
  <c r="J12" i="1" s="1"/>
  <c r="I14" i="1"/>
  <c r="J14" i="1" s="1"/>
  <c r="I15" i="1"/>
  <c r="J15" i="1" s="1"/>
  <c r="I13" i="1"/>
  <c r="J13" i="1" s="1"/>
  <c r="I21" i="1"/>
  <c r="J21" i="1" s="1"/>
  <c r="I22" i="1"/>
  <c r="J22" i="1" s="1"/>
  <c r="I23" i="1"/>
  <c r="J23" i="1" s="1"/>
  <c r="I11" i="1"/>
  <c r="J11" i="1" s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<sst xmlns="http://schemas.openxmlformats.org/spreadsheetml/2006/main" count="63" uniqueCount="38">
  <si>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</si>
  <si>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</si>
  <si>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</si>
  <si>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</si>
  <si>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</si>
  <si>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</si>
  <si>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</si>
  <si>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</si>
  <si>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</si>
  <si>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</si>
  <si>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</si>
  <si>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</si>
  <si>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</si>
  <si>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</si>
  <si>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</si>
  <si>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</si>
  <si>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</si>
  <si>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</si>
  <si>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</si>
  <si>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</si>
  <si>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</si>
  <si>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</si>
  <si>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</si>
  <si>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</si>
  <si>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</si>
  <si>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</si>
  <si>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</si>
  <si>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</si>
  <si>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</si>
  <si>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</si>
  <si>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</si>
  <si>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</si>
  <si>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</si>
  <si>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</si>
  <si>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</si>
  <si>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>Nómina de Empleados en Servicios de Seguridad</t>
  </si>
  <si>
    <t xml:space="preserve">MAICKOL FLORIAN ENCARNACION </t>
  </si>
  <si>
    <t xml:space="preserve">      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</si>
</sst>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N28" sqref="N28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ht="26.25" x14ac:dyDescent="0.4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6.25" x14ac:dyDescent="0.4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20.25" x14ac:dyDescent="0.3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20.25" x14ac:dyDescent="0.3">
      <c r="A5" s="35" t="s">
        <v>35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21" thickBot="1" x14ac:dyDescent="0.3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x14ac:dyDescent="0.25">
      <c r="A7" s="27" t="s">
        <v>20</v>
      </c>
      <c r="B7" s="27" t="s">
        <v>33</v>
      </c>
      <c r="C7" s="45" t="s">
        <v>34</v>
      </c>
      <c r="D7" s="41" t="s">
        <v>2</v>
      </c>
      <c r="E7" s="24" t="s">
        <v>3</v>
      </c>
      <c r="F7" s="41" t="s">
        <v>4</v>
      </c>
      <c r="G7" s="24" t="s">
        <v>5</v>
      </c>
      <c r="H7" s="41" t="s">
        <v>6</v>
      </c>
      <c r="I7" s="41" t="s">
        <v>7</v>
      </c>
      <c r="J7" s="43" t="s">
        <v>8</v>
      </c>
    </row>
    <row r="8" spans="1:10" ht="15.75" thickBot="1" x14ac:dyDescent="0.3">
      <c r="A8" s="28"/>
      <c r="B8" s="28"/>
      <c r="C8" s="46"/>
      <c r="D8" s="42"/>
      <c r="E8" s="25"/>
      <c r="F8" s="42"/>
      <c r="G8" s="25"/>
      <c r="H8" s="42"/>
      <c r="I8" s="42"/>
      <c r="J8" s="44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26" t="s">
        <v>26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7" customFormat="1" x14ac:dyDescent="0.25">
      <c r="A11" s="22" t="s">
        <v>10</v>
      </c>
      <c r="B11" s="9" t="s">
        <v>11</v>
      </c>
      <c r="C11" s="21" t="s">
        <v>30</v>
      </c>
      <c r="D11" s="10">
        <v>45800</v>
      </c>
      <c r="E11" s="10">
        <v>0</v>
      </c>
      <c r="F11" s="10">
        <v>1667.25</v>
      </c>
      <c r="G11" s="10">
        <v>0</v>
      </c>
      <c r="H11" s="10">
        <v>0</v>
      </c>
      <c r="I11" s="10">
        <f>SUM(E11:H11)</f>
        <v>1667.25</v>
      </c>
      <c r="J11" s="10">
        <f>SUM(D11-I11)</f>
        <v>44132.75</v>
      </c>
    </row>
    <row r="12" spans="1:10" s="9" customFormat="1" x14ac:dyDescent="0.25">
      <c r="A12" s="22" t="s">
        <v>27</v>
      </c>
      <c r="B12" s="9" t="s">
        <v>13</v>
      </c>
      <c r="C12" s="21" t="s">
        <v>30</v>
      </c>
      <c r="D12" s="10">
        <v>5800</v>
      </c>
      <c r="E12" s="10">
        <v>0</v>
      </c>
      <c r="F12" s="10">
        <v>0</v>
      </c>
      <c r="G12" s="10">
        <v>0</v>
      </c>
      <c r="H12" s="10">
        <v>0</v>
      </c>
      <c r="I12" s="10">
        <f t="shared" ref="I12:I25" si="0">SUM(E12:H12)</f>
        <v>0</v>
      </c>
      <c r="J12" s="10">
        <f t="shared" ref="J12:J23" si="1">SUM(D12-I12)</f>
        <v>5800</v>
      </c>
    </row>
    <row r="13" spans="1:10" s="9" customFormat="1" x14ac:dyDescent="0.25">
      <c r="A13" s="23" t="s">
        <v>28</v>
      </c>
      <c r="B13" s="9" t="s">
        <v>12</v>
      </c>
      <c r="C13" s="21" t="s">
        <v>30</v>
      </c>
      <c r="D13" s="10">
        <v>5800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5800</v>
      </c>
    </row>
    <row r="14" spans="1:10" s="9" customFormat="1" x14ac:dyDescent="0.25">
      <c r="A14" s="22" t="s">
        <v>14</v>
      </c>
      <c r="B14" s="9" t="s">
        <v>12</v>
      </c>
      <c r="C14" s="21" t="s">
        <v>30</v>
      </c>
      <c r="D14" s="10">
        <v>6200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0</v>
      </c>
      <c r="J14" s="10">
        <f t="shared" si="1"/>
        <v>6200</v>
      </c>
    </row>
    <row r="15" spans="1:10" s="9" customFormat="1" x14ac:dyDescent="0.25">
      <c r="A15" s="22" t="s">
        <v>23</v>
      </c>
      <c r="B15" s="9" t="s">
        <v>12</v>
      </c>
      <c r="C15" s="21" t="s">
        <v>30</v>
      </c>
      <c r="D15" s="10">
        <v>5600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10">
        <f t="shared" si="1"/>
        <v>5600</v>
      </c>
    </row>
    <row r="16" spans="1:10" s="9" customFormat="1" x14ac:dyDescent="0.25">
      <c r="A16" s="23" t="s">
        <v>25</v>
      </c>
      <c r="B16" s="9" t="s">
        <v>12</v>
      </c>
      <c r="C16" s="21" t="s">
        <v>30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1"/>
        <v>5800</v>
      </c>
    </row>
    <row r="17" spans="1:13" s="9" customFormat="1" x14ac:dyDescent="0.25">
      <c r="A17" s="9" t="s">
        <v>17</v>
      </c>
      <c r="B17" s="9" t="s">
        <v>12</v>
      </c>
      <c r="C17" s="21" t="s">
        <v>30</v>
      </c>
      <c r="D17" s="10">
        <v>15000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>SUM(D17-I17)</f>
        <v>15000</v>
      </c>
    </row>
    <row r="18" spans="1:13" s="9" customFormat="1" x14ac:dyDescent="0.25">
      <c r="A18" s="23" t="s">
        <v>22</v>
      </c>
      <c r="B18" s="9" t="s">
        <v>12</v>
      </c>
      <c r="C18" s="21" t="s">
        <v>30</v>
      </c>
      <c r="D18" s="10">
        <v>5800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>SUM(D18-I18)</f>
        <v>5800</v>
      </c>
    </row>
    <row r="19" spans="1:13" s="9" customFormat="1" x14ac:dyDescent="0.25">
      <c r="A19" s="23" t="s">
        <v>24</v>
      </c>
      <c r="B19" s="9" t="s">
        <v>12</v>
      </c>
      <c r="C19" s="21" t="s">
        <v>30</v>
      </c>
      <c r="D19" s="10">
        <v>6200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>SUM(D19-I19)</f>
        <v>6200</v>
      </c>
    </row>
    <row r="20" spans="1:13" s="9" customFormat="1" x14ac:dyDescent="0.25">
      <c r="A20" s="23" t="s">
        <v>29</v>
      </c>
      <c r="B20" s="9" t="s">
        <v>12</v>
      </c>
      <c r="C20" s="21" t="s">
        <v>30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SUM(D20-I20)</f>
        <v>5800</v>
      </c>
    </row>
    <row r="21" spans="1:13" s="9" customFormat="1" x14ac:dyDescent="0.25">
      <c r="A21" s="23" t="s">
        <v>21</v>
      </c>
      <c r="B21" s="9" t="s">
        <v>12</v>
      </c>
      <c r="C21" s="21" t="s">
        <v>30</v>
      </c>
      <c r="D21" s="10">
        <v>20000</v>
      </c>
      <c r="E21" s="10">
        <v>0</v>
      </c>
      <c r="F21" s="10">
        <v>0</v>
      </c>
      <c r="G21" s="10">
        <v>0</v>
      </c>
      <c r="H21" s="10">
        <v>0</v>
      </c>
      <c r="I21" s="10">
        <f t="shared" si="0"/>
        <v>0</v>
      </c>
      <c r="J21" s="10">
        <f t="shared" si="1"/>
        <v>20000</v>
      </c>
    </row>
    <row r="22" spans="1:13" s="9" customFormat="1" x14ac:dyDescent="0.25">
      <c r="A22" s="23" t="s">
        <v>19</v>
      </c>
      <c r="B22" s="9" t="s">
        <v>12</v>
      </c>
      <c r="C22" s="21" t="s">
        <v>30</v>
      </c>
      <c r="D22" s="10">
        <v>5800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0"/>
        <v>0</v>
      </c>
      <c r="J22" s="10">
        <f t="shared" si="1"/>
        <v>5800</v>
      </c>
    </row>
    <row r="23" spans="1:13" s="9" customFormat="1" x14ac:dyDescent="0.25">
      <c r="A23" s="20" t="s">
        <v>15</v>
      </c>
      <c r="B23" s="9" t="s">
        <v>32</v>
      </c>
      <c r="C23" s="21" t="s">
        <v>30</v>
      </c>
      <c r="D23" s="10">
        <v>5700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0</v>
      </c>
      <c r="J23" s="10">
        <f t="shared" si="1"/>
        <v>5700</v>
      </c>
    </row>
    <row r="24" spans="1:13" s="9" customFormat="1" x14ac:dyDescent="0.25">
      <c r="A24" s="22" t="s">
        <v>31</v>
      </c>
      <c r="B24" s="9" t="s">
        <v>12</v>
      </c>
      <c r="C24" s="21" t="s">
        <v>30</v>
      </c>
      <c r="D24" s="10">
        <v>5800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v>5800</v>
      </c>
    </row>
    <row r="25" spans="1:13" s="9" customFormat="1" x14ac:dyDescent="0.25">
      <c r="A25" s="22" t="s">
        <v>36</v>
      </c>
      <c r="B25" s="9" t="s">
        <v>12</v>
      </c>
      <c r="C25" s="21" t="s">
        <v>30</v>
      </c>
      <c r="D25" s="10">
        <v>8400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8400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153500</v>
      </c>
      <c r="E26" s="7">
        <f>SUM(E11:E23)</f>
        <v>0</v>
      </c>
      <c r="F26" s="7">
        <f>SUM(F11:F23)</f>
        <v>1667.25</v>
      </c>
      <c r="G26" s="7">
        <f>SUM(G11:G23)</f>
        <v>0</v>
      </c>
      <c r="H26" s="7">
        <f>SUM(H11:H23)</f>
        <v>0</v>
      </c>
      <c r="I26" s="7">
        <f>SUM(I11:I23)</f>
        <v>1667.25</v>
      </c>
      <c r="J26" s="7">
        <f>J11+J12+J13+J14+J15+J16+J17+J18+J19+J20+J21+J22+J23+J24+J25</f>
        <v>151832.75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16</v>
      </c>
      <c r="B28" s="15">
        <f>+B26</f>
        <v>15</v>
      </c>
      <c r="C28" s="15"/>
      <c r="D28" s="16">
        <f>+D26</f>
        <v>153500</v>
      </c>
      <c r="E28" s="16">
        <f t="shared" ref="E28:I28" si="2">SUM(E26)</f>
        <v>0</v>
      </c>
      <c r="F28" s="16">
        <f t="shared" si="2"/>
        <v>1667.25</v>
      </c>
      <c r="G28" s="16">
        <f t="shared" si="2"/>
        <v>0</v>
      </c>
      <c r="H28" s="16">
        <f t="shared" si="2"/>
        <v>0</v>
      </c>
      <c r="I28" s="16">
        <f t="shared" si="2"/>
        <v>1667.25</v>
      </c>
      <c r="J28" s="16">
        <f>J26</f>
        <v>151832.75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F7:F8"/>
    <mergeCell ref="G7:G8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3 I11:I12 I14:I15 I21:I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2022-03-01T13:57:28Z</dcterms:modified>
</cp:coreProperties>
</file>