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6405A3F7-C39D-429D-BEFF-C740BC49C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l="1"/>
  <c r="F7" i="1" l="1"/>
  <c r="E7" i="1"/>
  <c r="D7" i="1"/>
  <c r="C7" i="1"/>
  <c r="B7" i="1"/>
</calcChain>
</file>

<file path=xl/sharedStrings.xml><?xml version="1.0" encoding="utf-8"?>
<sst xmlns="http://schemas.openxmlformats.org/spreadsheetml/2006/main" count="39" uniqueCount="33">
  <si>
    <t xml:space="preserve">                             (en millones RD$)</t>
  </si>
  <si>
    <t>Total</t>
  </si>
  <si>
    <t xml:space="preserve">I) Impuestos </t>
  </si>
  <si>
    <t>1) Impuestos internos sobre mercancías y servicios</t>
  </si>
  <si>
    <t xml:space="preserve"> Impuestos sobre los bienes y servicios</t>
  </si>
  <si>
    <t xml:space="preserve"> Impuestos transferencias de bienes industrializados y servicios</t>
  </si>
  <si>
    <t xml:space="preserve"> Impuestos adicionales y selectivos sobre bienes y servicios</t>
  </si>
  <si>
    <t xml:space="preserve">    Impuesto selectivo a productos derivados del alcohol</t>
  </si>
  <si>
    <t>n/d</t>
  </si>
  <si>
    <t xml:space="preserve">    Impuesto selectivo al tabaco y los cigarrillos</t>
  </si>
  <si>
    <t xml:space="preserve">    Impuesto selectivo a las demás mercancías</t>
  </si>
  <si>
    <t>Otros</t>
  </si>
  <si>
    <t xml:space="preserve"> Accesorios sobre impuestos internos a mercancías y  servicios</t>
  </si>
  <si>
    <t>2) Impuestos sobre el comercio y las transacciones/comercio exterior</t>
  </si>
  <si>
    <t>a) Impuestos sobre las importaciones</t>
  </si>
  <si>
    <t xml:space="preserve">   Impuestos arancelarios </t>
  </si>
  <si>
    <t xml:space="preserve">   Subasta contingentes arancelarios</t>
  </si>
  <si>
    <t xml:space="preserve">     Salida de pasajeros por la región fronteriza</t>
  </si>
  <si>
    <t xml:space="preserve">     Otros</t>
  </si>
  <si>
    <t>II) Transferencias corrientes</t>
  </si>
  <si>
    <t>III) Ingresos por contraprestación</t>
  </si>
  <si>
    <t>Ventas de bienes y servicios</t>
  </si>
  <si>
    <t xml:space="preserve"> Ventas servicios del Estado</t>
  </si>
  <si>
    <t>IV) Otros ingresos</t>
  </si>
  <si>
    <t xml:space="preserve">Fondo para registro y devolución de los depósitos en excesos en la Cuenta Única del Tesoro </t>
  </si>
  <si>
    <t xml:space="preserve">Nota: Excluye los Fondos especiales y de terceros e ingresos de otras direcciones e instituciones y los depósitos en exceso de las recaudadoras.  </t>
  </si>
  <si>
    <t>Fuente: Ministerio de hacienda, sistema integrado de gestión financiera (SIGEF), Informe de ejecución de ingresos.</t>
  </si>
  <si>
    <t xml:space="preserve">    Impuesto adicional de RD$2.0 al consumo de gasoil y gasolina premium-regular</t>
  </si>
  <si>
    <t>*Cifras sujetas a rectificación.</t>
  </si>
  <si>
    <t>n/d: Información no disponible.</t>
  </si>
  <si>
    <t>Partidas</t>
  </si>
  <si>
    <r>
      <rPr>
        <b/>
        <sz val="9"/>
        <color rgb="FF000000"/>
        <rFont val="Roboto"/>
      </rPr>
      <t xml:space="preserve">Cuadro 3.18-04. </t>
    </r>
    <r>
      <rPr>
        <sz val="9"/>
        <color indexed="8"/>
        <rFont val="Roboto"/>
      </rPr>
      <t xml:space="preserve"> REPÚBLICA DOMINICANA: Ingresos fiscales de la Dirección General de Aduana por año, según partidas, 2017-2024*</t>
    </r>
  </si>
  <si>
    <t>b) Otros impuestos al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</si>
</sst>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Roboto"/>
    </font>
    <font>
      <sz val="8"/>
      <name val="Franklin Gothic Demi"/>
      <family val="2"/>
    </font>
    <font>
      <b/>
      <sz val="9"/>
      <color rgb="FF000000"/>
      <name val="Roboto"/>
    </font>
    <font>
      <sz val="9"/>
      <name val="Franklin Gothic Demi"/>
      <family val="2"/>
    </font>
    <font>
      <b/>
      <sz val="9"/>
      <color indexed="8"/>
      <name val="Roboto"/>
    </font>
    <font>
      <b/>
      <sz val="8"/>
      <name val="Roboto"/>
    </font>
    <font>
      <b/>
      <sz val="9"/>
      <name val="Roboto"/>
    </font>
    <font>
      <sz val="12"/>
      <name val="Courier"/>
      <family val="3"/>
    </font>
    <font>
      <sz val="9"/>
      <name val="Roboto"/>
    </font>
    <font>
      <sz val="8"/>
      <name val="Franklin Gothic Book"/>
      <family val="2"/>
    </font>
    <font>
      <sz val="7"/>
      <name val="Roboto"/>
    </font>
    <font>
      <sz val="7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9" fontId="9" fillId="0" borderId="0"/>
    <xf numFmtId="0" fontId="1" fillId="0" borderId="0"/>
  </cellStyleXfs>
  <cellXfs count="39">
    <xf numFmtId="0" fontId="0" fillId="0" borderId="0" xfId="0"/>
    <xf numFmtId="0" fontId="3" fillId="2" borderId="0" xfId="1" applyFont="1" applyFill="1"/>
    <xf numFmtId="0" fontId="5" fillId="2" borderId="0" xfId="1" applyFont="1" applyFill="1"/>
    <xf numFmtId="0" fontId="3" fillId="3" borderId="0" xfId="1" applyFont="1" applyFill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indent="1"/>
    </xf>
    <xf numFmtId="0" fontId="7" fillId="2" borderId="0" xfId="1" applyFont="1" applyFill="1"/>
    <xf numFmtId="0" fontId="7" fillId="3" borderId="0" xfId="1" applyFont="1" applyFill="1"/>
    <xf numFmtId="0" fontId="8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11" fillId="2" borderId="0" xfId="1" applyFont="1" applyFill="1"/>
    <xf numFmtId="0" fontId="3" fillId="3" borderId="0" xfId="1" applyFont="1" applyFill="1" applyBorder="1"/>
    <xf numFmtId="0" fontId="8" fillId="3" borderId="0" xfId="1" applyFont="1" applyFill="1" applyBorder="1" applyAlignment="1">
      <alignment horizontal="left"/>
    </xf>
    <xf numFmtId="0" fontId="8" fillId="3" borderId="0" xfId="1" applyFont="1" applyFill="1" applyBorder="1" applyAlignment="1">
      <alignment horizontal="left" indent="1"/>
    </xf>
    <xf numFmtId="49" fontId="8" fillId="3" borderId="0" xfId="2" applyNumberFormat="1" applyFont="1" applyFill="1" applyBorder="1" applyAlignment="1">
      <alignment horizontal="left" indent="1"/>
    </xf>
    <xf numFmtId="0" fontId="10" fillId="3" borderId="0" xfId="3" applyFont="1" applyFill="1" applyBorder="1" applyAlignment="1">
      <alignment horizontal="left" indent="2"/>
    </xf>
    <xf numFmtId="49" fontId="8" fillId="3" borderId="0" xfId="3" applyNumberFormat="1" applyFont="1" applyFill="1" applyBorder="1" applyAlignment="1">
      <alignment horizontal="left" indent="1"/>
    </xf>
    <xf numFmtId="165" fontId="10" fillId="3" borderId="0" xfId="1" applyNumberFormat="1" applyFont="1" applyFill="1" applyBorder="1" applyAlignment="1">
      <alignment horizontal="left" indent="1"/>
    </xf>
    <xf numFmtId="1" fontId="8" fillId="3" borderId="0" xfId="1" applyNumberFormat="1" applyFont="1" applyFill="1" applyBorder="1" applyAlignment="1">
      <alignment horizontal="left" indent="2"/>
    </xf>
    <xf numFmtId="0" fontId="10" fillId="3" borderId="0" xfId="1" applyFont="1" applyFill="1" applyBorder="1" applyAlignment="1">
      <alignment horizontal="left" indent="2"/>
    </xf>
    <xf numFmtId="0" fontId="8" fillId="3" borderId="0" xfId="1" applyFont="1" applyFill="1" applyBorder="1" applyAlignment="1">
      <alignment horizontal="left" indent="2"/>
    </xf>
    <xf numFmtId="165" fontId="10" fillId="3" borderId="0" xfId="1" applyNumberFormat="1" applyFont="1" applyFill="1" applyBorder="1" applyAlignment="1">
      <alignment horizontal="left" indent="2"/>
    </xf>
    <xf numFmtId="49" fontId="8" fillId="3" borderId="0" xfId="3" applyNumberFormat="1" applyFont="1" applyFill="1" applyBorder="1" applyAlignment="1">
      <alignment horizontal="left"/>
    </xf>
    <xf numFmtId="39" fontId="8" fillId="3" borderId="0" xfId="2" applyFont="1" applyFill="1" applyBorder="1" applyAlignment="1">
      <alignment horizontal="left" indent="1"/>
    </xf>
    <xf numFmtId="39" fontId="10" fillId="3" borderId="0" xfId="2" applyFont="1" applyFill="1" applyBorder="1" applyAlignment="1">
      <alignment horizontal="left" indent="2"/>
    </xf>
    <xf numFmtId="39" fontId="8" fillId="3" borderId="0" xfId="2" applyFont="1" applyFill="1" applyBorder="1" applyAlignment="1">
      <alignment horizontal="left"/>
    </xf>
    <xf numFmtId="0" fontId="12" fillId="3" borderId="0" xfId="1" applyFont="1" applyFill="1" applyBorder="1" applyAlignment="1">
      <alignment wrapText="1"/>
    </xf>
    <xf numFmtId="0" fontId="12" fillId="3" borderId="0" xfId="1" applyFont="1" applyFill="1" applyBorder="1"/>
    <xf numFmtId="0" fontId="13" fillId="3" borderId="0" xfId="1" applyFont="1" applyFill="1" applyBorder="1"/>
    <xf numFmtId="165" fontId="10" fillId="3" borderId="2" xfId="1" applyNumberFormat="1" applyFont="1" applyFill="1" applyBorder="1" applyAlignment="1">
      <alignment horizontal="left" wrapText="1" indent="2"/>
    </xf>
    <xf numFmtId="164" fontId="10" fillId="3" borderId="2" xfId="1" applyNumberFormat="1" applyFont="1" applyFill="1" applyBorder="1" applyAlignment="1">
      <alignment horizontal="right" wrapText="1"/>
    </xf>
    <xf numFmtId="164" fontId="6" fillId="2" borderId="0" xfId="1" applyNumberFormat="1" applyFont="1" applyFill="1" applyAlignment="1">
      <alignment horizontal="right" wrapText="1"/>
    </xf>
    <xf numFmtId="164" fontId="6" fillId="3" borderId="0" xfId="1" applyNumberFormat="1" applyFont="1" applyFill="1" applyAlignment="1">
      <alignment horizontal="right" wrapText="1"/>
    </xf>
    <xf numFmtId="164" fontId="6" fillId="3" borderId="0" xfId="1" applyNumberFormat="1" applyFont="1" applyFill="1" applyBorder="1" applyAlignment="1">
      <alignment horizontal="right" wrapText="1"/>
    </xf>
    <xf numFmtId="164" fontId="2" fillId="3" borderId="0" xfId="1" applyNumberFormat="1" applyFont="1" applyFill="1" applyBorder="1" applyAlignment="1">
      <alignment horizontal="righ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/>
    </xf>
  </cellXfs>
  <cellStyles count="4">
    <cellStyle name="Normal" xfId="0" builtinId="0"/>
    <cellStyle name="Normal 10 2" xfId="1" xr:uid="{00000000-0005-0000-0000-000001000000}"/>
    <cellStyle name="Normal_COMPARACION 2002-2001" xfId="3" xr:uid="{00000000-0005-0000-0000-000002000000}"/>
    <cellStyle name="Normal_Hoja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47625</xdr:rowOff>
    </xdr:from>
    <xdr:to>
      <xdr:col>8</xdr:col>
      <xdr:colOff>695325</xdr:colOff>
      <xdr:row>2</xdr:row>
      <xdr:rowOff>0</xdr:rowOff>
    </xdr:to>
    <xdr:pic>
      <xdr:nvPicPr>
        <xdr:cNvPr id="4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72625" y="47625"/>
          <a:ext cx="5048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topLeftCell="A10" workbookViewId="0">
      <pane xSplit="1" topLeftCell="B1" activePane="topRight" state="frozen"/>
      <selection pane="topRight" activeCell="K13" sqref="K13"/>
    </sheetView>
  </sheetViews>
  <sheetFormatPr baseColWidth="10" defaultColWidth="8" defaultRowHeight="12.75" x14ac:dyDescent="0.25"/>
  <cols>
    <col min="1" max="1" width="60.7109375" style="1" customWidth="1"/>
    <col min="2" max="3" width="11.42578125" style="1" customWidth="1"/>
    <col min="4" max="4" width="11.42578125" style="3" customWidth="1"/>
    <col min="5" max="9" width="11.42578125" style="1" customWidth="1"/>
    <col min="10" max="16384" width="8" style="1"/>
  </cols>
  <sheetData>
    <row r="1" spans="1:9" x14ac:dyDescent="0.25">
      <c r="A1" s="37"/>
      <c r="B1" s="37"/>
      <c r="C1" s="37"/>
      <c r="D1" s="37"/>
      <c r="E1" s="37"/>
    </row>
    <row r="2" spans="1:9" x14ac:dyDescent="0.25">
      <c r="A2" s="38" t="s">
        <v>31</v>
      </c>
      <c r="B2" s="38"/>
      <c r="C2" s="38"/>
      <c r="D2" s="38"/>
      <c r="E2" s="38"/>
    </row>
    <row r="3" spans="1:9" x14ac:dyDescent="0.25">
      <c r="A3" s="37" t="s">
        <v>0</v>
      </c>
      <c r="B3" s="37"/>
      <c r="C3" s="37"/>
      <c r="D3" s="37"/>
      <c r="E3" s="37"/>
    </row>
    <row r="4" spans="1:9" x14ac:dyDescent="0.25">
      <c r="A4" s="2"/>
    </row>
    <row r="5" spans="1:9" x14ac:dyDescent="0.25">
      <c r="A5" s="4" t="s">
        <v>30</v>
      </c>
      <c r="B5" s="5">
        <v>2017</v>
      </c>
      <c r="C5" s="5">
        <v>2018</v>
      </c>
      <c r="D5" s="6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</row>
    <row r="6" spans="1:9" ht="4.5" customHeight="1" x14ac:dyDescent="0.25">
      <c r="A6" s="7"/>
      <c r="B6" s="8"/>
      <c r="C6" s="8"/>
      <c r="D6" s="9"/>
      <c r="E6" s="8"/>
      <c r="F6" s="8"/>
      <c r="G6" s="8"/>
      <c r="H6" s="8"/>
      <c r="I6" s="8"/>
    </row>
    <row r="7" spans="1:9" s="11" customFormat="1" x14ac:dyDescent="0.25">
      <c r="A7" s="10" t="s">
        <v>1</v>
      </c>
      <c r="B7" s="33">
        <f>SUM(B8,B26,B27,B30,B31)</f>
        <v>115332.5</v>
      </c>
      <c r="C7" s="33">
        <f>SUM(C8,C26,C27,C30,C31)</f>
        <v>137132.89999999997</v>
      </c>
      <c r="D7" s="34">
        <f>SUM(D8,D26,D27,D30,D31)</f>
        <v>144226.80000000002</v>
      </c>
      <c r="E7" s="33">
        <f>SUM(E8,E26,E27,E30)</f>
        <v>127495.9</v>
      </c>
      <c r="F7" s="33">
        <f>SUM(F8,F26,F27,F30)</f>
        <v>191990.3</v>
      </c>
      <c r="G7" s="33">
        <f>SUM(G8,G26,G27,G30)</f>
        <v>230911.40000000002</v>
      </c>
      <c r="H7" s="33">
        <f>SUM(H8,H26,H27,H30)</f>
        <v>224938.80000000005</v>
      </c>
      <c r="I7" s="33">
        <v>254687.1</v>
      </c>
    </row>
    <row r="8" spans="1:9" s="11" customFormat="1" x14ac:dyDescent="0.25">
      <c r="A8" s="14" t="s">
        <v>2</v>
      </c>
      <c r="B8" s="35">
        <v>114621.8</v>
      </c>
      <c r="C8" s="35">
        <v>135377.89999999997</v>
      </c>
      <c r="D8" s="35">
        <v>142334.70000000001</v>
      </c>
      <c r="E8" s="35">
        <v>126395.59999999999</v>
      </c>
      <c r="F8" s="35">
        <v>189253.3</v>
      </c>
      <c r="G8" s="35">
        <v>225968.30000000002</v>
      </c>
      <c r="H8" s="35">
        <v>222052.60000000003</v>
      </c>
      <c r="I8" s="35">
        <v>252183.19999999998</v>
      </c>
    </row>
    <row r="9" spans="1:9" x14ac:dyDescent="0.25">
      <c r="A9" s="15" t="s">
        <v>3</v>
      </c>
      <c r="B9" s="35">
        <v>85704.500000000015</v>
      </c>
      <c r="C9" s="35">
        <v>103004</v>
      </c>
      <c r="D9" s="35">
        <v>109503.90000000001</v>
      </c>
      <c r="E9" s="35">
        <v>96630.500000000015</v>
      </c>
      <c r="F9" s="35">
        <v>146337.79999999999</v>
      </c>
      <c r="G9" s="35">
        <v>175061.49999999997</v>
      </c>
      <c r="H9" s="35">
        <v>171049.9</v>
      </c>
      <c r="I9" s="35">
        <v>192052.4</v>
      </c>
    </row>
    <row r="10" spans="1:9" x14ac:dyDescent="0.25">
      <c r="A10" s="16" t="s">
        <v>4</v>
      </c>
      <c r="B10" s="35">
        <v>74858.10000000002</v>
      </c>
      <c r="C10" s="35">
        <v>88063</v>
      </c>
      <c r="D10" s="35">
        <v>93718.400000000009</v>
      </c>
      <c r="E10" s="35">
        <v>82091.8</v>
      </c>
      <c r="F10" s="35">
        <v>125027.70000000001</v>
      </c>
      <c r="G10" s="35">
        <v>151579.69999999998</v>
      </c>
      <c r="H10" s="35">
        <v>148106</v>
      </c>
      <c r="I10" s="35">
        <v>167138.09999999998</v>
      </c>
    </row>
    <row r="11" spans="1:9" s="12" customFormat="1" x14ac:dyDescent="0.25">
      <c r="A11" s="17" t="s">
        <v>5</v>
      </c>
      <c r="B11" s="36">
        <v>74858.10000000002</v>
      </c>
      <c r="C11" s="36">
        <v>88063</v>
      </c>
      <c r="D11" s="36">
        <v>93718.400000000009</v>
      </c>
      <c r="E11" s="36">
        <v>82091.8</v>
      </c>
      <c r="F11" s="36">
        <v>125027.70000000001</v>
      </c>
      <c r="G11" s="36">
        <v>151579.69999999998</v>
      </c>
      <c r="H11" s="36">
        <v>148106</v>
      </c>
      <c r="I11" s="36">
        <v>167138.09999999998</v>
      </c>
    </row>
    <row r="12" spans="1:9" x14ac:dyDescent="0.25">
      <c r="A12" s="18" t="s">
        <v>6</v>
      </c>
      <c r="B12" s="35">
        <v>10464</v>
      </c>
      <c r="C12" s="35">
        <v>14535.1</v>
      </c>
      <c r="D12" s="35">
        <v>15402.3</v>
      </c>
      <c r="E12" s="35">
        <v>14256.9</v>
      </c>
      <c r="F12" s="35">
        <v>20862.3</v>
      </c>
      <c r="G12" s="35">
        <v>22986.899999999998</v>
      </c>
      <c r="H12" s="35">
        <v>22504.099999999995</v>
      </c>
      <c r="I12" s="35">
        <v>24340.7</v>
      </c>
    </row>
    <row r="13" spans="1:9" x14ac:dyDescent="0.25">
      <c r="A13" s="19" t="s">
        <v>7</v>
      </c>
      <c r="B13" s="36">
        <v>6557.8</v>
      </c>
      <c r="C13" s="36">
        <v>7240.6000000000013</v>
      </c>
      <c r="D13" s="36">
        <v>8167.8999999999987</v>
      </c>
      <c r="E13" s="36">
        <v>7617.0999999999995</v>
      </c>
      <c r="F13" s="36">
        <v>13312.5</v>
      </c>
      <c r="G13" s="36">
        <v>15470.699999999999</v>
      </c>
      <c r="H13" s="36">
        <v>15058.1</v>
      </c>
      <c r="I13" s="36">
        <v>16115.199999999997</v>
      </c>
    </row>
    <row r="14" spans="1:9" x14ac:dyDescent="0.25">
      <c r="A14" s="19" t="s">
        <v>9</v>
      </c>
      <c r="B14" s="36">
        <v>2265.2000000000003</v>
      </c>
      <c r="C14" s="36">
        <v>3910.3999999999996</v>
      </c>
      <c r="D14" s="36">
        <v>3572.3</v>
      </c>
      <c r="E14" s="36">
        <v>3061.1</v>
      </c>
      <c r="F14" s="36">
        <v>3232.5</v>
      </c>
      <c r="G14" s="36">
        <v>2780.5999999999995</v>
      </c>
      <c r="H14" s="36">
        <v>2594.8000000000002</v>
      </c>
      <c r="I14" s="36">
        <v>2407.3000000000002</v>
      </c>
    </row>
    <row r="15" spans="1:9" x14ac:dyDescent="0.25">
      <c r="A15" s="19" t="s">
        <v>10</v>
      </c>
      <c r="B15" s="36">
        <v>1640.9999999999998</v>
      </c>
      <c r="C15" s="36">
        <v>1866.1000000000001</v>
      </c>
      <c r="D15" s="36">
        <v>1936.8</v>
      </c>
      <c r="E15" s="36">
        <v>2070.4</v>
      </c>
      <c r="F15" s="36">
        <v>2565.2000000000003</v>
      </c>
      <c r="G15" s="36">
        <v>2851.8</v>
      </c>
      <c r="H15" s="36">
        <v>2952.2</v>
      </c>
      <c r="I15" s="36">
        <v>3760.3999999999996</v>
      </c>
    </row>
    <row r="16" spans="1:9" s="3" customFormat="1" x14ac:dyDescent="0.25">
      <c r="A16" s="19" t="s">
        <v>27</v>
      </c>
      <c r="B16" s="36">
        <v>0</v>
      </c>
      <c r="C16" s="36">
        <v>1518.0000000000002</v>
      </c>
      <c r="D16" s="36">
        <v>1725.3999999999999</v>
      </c>
      <c r="E16" s="36">
        <v>1508.3</v>
      </c>
      <c r="F16" s="36">
        <v>1752.1</v>
      </c>
      <c r="G16" s="36">
        <v>1873.2</v>
      </c>
      <c r="H16" s="36">
        <v>1899.0000000000002</v>
      </c>
      <c r="I16" s="36">
        <v>2057.8000000000002</v>
      </c>
    </row>
    <row r="17" spans="1:9" s="3" customFormat="1" x14ac:dyDescent="0.25">
      <c r="A17" s="23" t="s">
        <v>11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</row>
    <row r="18" spans="1:9" x14ac:dyDescent="0.25">
      <c r="A18" s="15" t="s">
        <v>12</v>
      </c>
      <c r="B18" s="35">
        <v>382.4</v>
      </c>
      <c r="C18" s="35">
        <v>405.9</v>
      </c>
      <c r="D18" s="35">
        <v>383.2</v>
      </c>
      <c r="E18" s="35">
        <v>281.8</v>
      </c>
      <c r="F18" s="35">
        <v>447.80000000000007</v>
      </c>
      <c r="G18" s="35">
        <v>494.90000000000003</v>
      </c>
      <c r="H18" s="35">
        <v>439.8</v>
      </c>
      <c r="I18" s="35">
        <v>573.6</v>
      </c>
    </row>
    <row r="19" spans="1:9" x14ac:dyDescent="0.25">
      <c r="A19" s="15" t="s">
        <v>13</v>
      </c>
      <c r="B19" s="35">
        <v>28917.299999999992</v>
      </c>
      <c r="C19" s="35">
        <v>32373.9</v>
      </c>
      <c r="D19" s="35">
        <v>32830.700000000004</v>
      </c>
      <c r="E19" s="35">
        <v>29765.100000000002</v>
      </c>
      <c r="F19" s="35">
        <v>42915.5</v>
      </c>
      <c r="G19" s="35">
        <v>50906.799999999996</v>
      </c>
      <c r="H19" s="35">
        <v>51002.7</v>
      </c>
      <c r="I19" s="35">
        <v>60130.8</v>
      </c>
    </row>
    <row r="20" spans="1:9" x14ac:dyDescent="0.25">
      <c r="A20" s="20" t="s">
        <v>14</v>
      </c>
      <c r="B20" s="35">
        <v>28702.699999999993</v>
      </c>
      <c r="C20" s="35">
        <v>32095.799999999996</v>
      </c>
      <c r="D20" s="35">
        <v>32478.400000000001</v>
      </c>
      <c r="E20" s="35">
        <v>29630.1</v>
      </c>
      <c r="F20" s="35">
        <v>42637.5</v>
      </c>
      <c r="G20" s="35">
        <v>50634.700000000004</v>
      </c>
      <c r="H20" s="35">
        <v>50795.000000000007</v>
      </c>
      <c r="I20" s="35">
        <v>60110.399999999994</v>
      </c>
    </row>
    <row r="21" spans="1:9" x14ac:dyDescent="0.25">
      <c r="A21" s="21" t="s">
        <v>15</v>
      </c>
      <c r="B21" s="36">
        <v>27276.399999999994</v>
      </c>
      <c r="C21" s="36">
        <v>30931.300000000003</v>
      </c>
      <c r="D21" s="36">
        <v>32478.400000000001</v>
      </c>
      <c r="E21" s="36">
        <v>29630.1</v>
      </c>
      <c r="F21" s="36">
        <v>42637.5</v>
      </c>
      <c r="G21" s="36">
        <v>50634.700000000004</v>
      </c>
      <c r="H21" s="36">
        <v>50795.000000000007</v>
      </c>
      <c r="I21" s="36">
        <v>60110.399999999994</v>
      </c>
    </row>
    <row r="22" spans="1:9" x14ac:dyDescent="0.25">
      <c r="A22" s="21" t="s">
        <v>16</v>
      </c>
      <c r="B22" s="36">
        <v>1426.3000000000002</v>
      </c>
      <c r="C22" s="36">
        <v>1164.5</v>
      </c>
      <c r="D22" s="36" t="s">
        <v>8</v>
      </c>
      <c r="E22" s="36" t="s">
        <v>8</v>
      </c>
      <c r="F22" s="36" t="s">
        <v>8</v>
      </c>
      <c r="G22" s="36" t="s">
        <v>8</v>
      </c>
      <c r="H22" s="36" t="s">
        <v>8</v>
      </c>
      <c r="I22" s="36" t="s">
        <v>8</v>
      </c>
    </row>
    <row r="23" spans="1:9" x14ac:dyDescent="0.25">
      <c r="A23" s="22" t="s">
        <v>32</v>
      </c>
      <c r="B23" s="35">
        <v>214.6</v>
      </c>
      <c r="C23" s="35">
        <v>278.09999999999997</v>
      </c>
      <c r="D23" s="35">
        <v>352.30000000000007</v>
      </c>
      <c r="E23" s="35">
        <v>134.99999999999997</v>
      </c>
      <c r="F23" s="35">
        <v>278</v>
      </c>
      <c r="G23" s="35">
        <v>272.10000000000002</v>
      </c>
      <c r="H23" s="35">
        <v>207.7</v>
      </c>
      <c r="I23" s="35">
        <v>20.400000000000002</v>
      </c>
    </row>
    <row r="24" spans="1:9" x14ac:dyDescent="0.25">
      <c r="A24" s="23" t="s">
        <v>17</v>
      </c>
      <c r="B24" s="36">
        <v>163.9</v>
      </c>
      <c r="C24" s="36">
        <v>236.5</v>
      </c>
      <c r="D24" s="36">
        <v>314.20000000000005</v>
      </c>
      <c r="E24" s="36">
        <v>112.49999999999999</v>
      </c>
      <c r="F24" s="36">
        <v>266.2</v>
      </c>
      <c r="G24" s="36">
        <v>253.1</v>
      </c>
      <c r="H24" s="36">
        <v>190.89999999999998</v>
      </c>
      <c r="I24" s="36">
        <v>6.5</v>
      </c>
    </row>
    <row r="25" spans="1:9" x14ac:dyDescent="0.25">
      <c r="A25" s="23" t="s">
        <v>18</v>
      </c>
      <c r="B25" s="36">
        <v>50.699999999999996</v>
      </c>
      <c r="C25" s="36">
        <v>41.6</v>
      </c>
      <c r="D25" s="36">
        <v>38.100000000000009</v>
      </c>
      <c r="E25" s="36">
        <v>22.500000000000004</v>
      </c>
      <c r="F25" s="36">
        <v>11.799999999999999</v>
      </c>
      <c r="G25" s="36">
        <v>19</v>
      </c>
      <c r="H25" s="36">
        <v>16.8</v>
      </c>
      <c r="I25" s="36">
        <v>13.9</v>
      </c>
    </row>
    <row r="26" spans="1:9" x14ac:dyDescent="0.25">
      <c r="A26" s="14" t="s">
        <v>19</v>
      </c>
      <c r="B26" s="35" t="s">
        <v>8</v>
      </c>
      <c r="C26" s="35">
        <v>2.4000000000000004</v>
      </c>
      <c r="D26" s="35">
        <v>2.3000000000000003</v>
      </c>
      <c r="E26" s="35">
        <v>2.2999999999999998</v>
      </c>
      <c r="F26" s="35">
        <v>1.0999999999999999</v>
      </c>
      <c r="G26" s="35">
        <v>0.5</v>
      </c>
      <c r="H26" s="35">
        <v>1.7000000000000002</v>
      </c>
      <c r="I26" s="35">
        <v>0.30000000000000004</v>
      </c>
    </row>
    <row r="27" spans="1:9" x14ac:dyDescent="0.25">
      <c r="A27" s="24" t="s">
        <v>20</v>
      </c>
      <c r="B27" s="35">
        <v>699.5</v>
      </c>
      <c r="C27" s="35">
        <v>1330.3999999999999</v>
      </c>
      <c r="D27" s="35">
        <v>1504.6000000000001</v>
      </c>
      <c r="E27" s="35">
        <v>1038.2</v>
      </c>
      <c r="F27" s="35">
        <v>2586.4999999999995</v>
      </c>
      <c r="G27" s="35">
        <v>4658.5</v>
      </c>
      <c r="H27" s="35">
        <v>1905.0999999999997</v>
      </c>
      <c r="I27" s="35">
        <v>2103.6</v>
      </c>
    </row>
    <row r="28" spans="1:9" x14ac:dyDescent="0.25">
      <c r="A28" s="25" t="s">
        <v>21</v>
      </c>
      <c r="B28" s="35">
        <v>699.5</v>
      </c>
      <c r="C28" s="35">
        <v>1330.3999999999999</v>
      </c>
      <c r="D28" s="35">
        <v>1504.6000000000001</v>
      </c>
      <c r="E28" s="35">
        <v>1038.2</v>
      </c>
      <c r="F28" s="35">
        <v>2586.4999999999995</v>
      </c>
      <c r="G28" s="35">
        <v>4658.5</v>
      </c>
      <c r="H28" s="35">
        <v>1905.0999999999997</v>
      </c>
      <c r="I28" s="35">
        <v>2103.6</v>
      </c>
    </row>
    <row r="29" spans="1:9" x14ac:dyDescent="0.25">
      <c r="A29" s="26" t="s">
        <v>22</v>
      </c>
      <c r="B29" s="36">
        <v>699.5</v>
      </c>
      <c r="C29" s="36">
        <v>1330.3999999999999</v>
      </c>
      <c r="D29" s="36">
        <v>1504.6000000000001</v>
      </c>
      <c r="E29" s="36">
        <v>1038.2</v>
      </c>
      <c r="F29" s="36">
        <v>2586.4999999999995</v>
      </c>
      <c r="G29" s="36">
        <v>4658.5</v>
      </c>
      <c r="H29" s="36">
        <v>1905.0999999999997</v>
      </c>
      <c r="I29" s="36">
        <v>2103.6</v>
      </c>
    </row>
    <row r="30" spans="1:9" x14ac:dyDescent="0.25">
      <c r="A30" s="27" t="s">
        <v>23</v>
      </c>
      <c r="B30" s="35">
        <v>11.2</v>
      </c>
      <c r="C30" s="35">
        <v>422.20000000000005</v>
      </c>
      <c r="D30" s="35">
        <v>385.2</v>
      </c>
      <c r="E30" s="35">
        <v>59.800000000000004</v>
      </c>
      <c r="F30" s="35">
        <v>149.4</v>
      </c>
      <c r="G30" s="35">
        <v>284.10000000000002</v>
      </c>
      <c r="H30" s="35">
        <v>979.4000000000002</v>
      </c>
      <c r="I30" s="35">
        <v>400</v>
      </c>
    </row>
    <row r="31" spans="1:9" ht="24.75" x14ac:dyDescent="0.25">
      <c r="A31" s="31" t="s">
        <v>24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</row>
    <row r="32" spans="1:9" x14ac:dyDescent="0.25">
      <c r="A32" s="28" t="s">
        <v>28</v>
      </c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30" t="s">
        <v>25</v>
      </c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29" t="s">
        <v>29</v>
      </c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30" t="s">
        <v>26</v>
      </c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2022-07-27T19:34:47Z</dcterms:created>
  <dcterms:modified xsi:type="dcterms:W3CDTF">2025-06-20T15:42:00Z</dcterms:modified>
</cp:coreProperties>
</file>