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1. MERCADO DE TRABAJO\Nuevas series 4T\"/>
    </mc:Choice>
  </mc:AlternateContent>
  <xr:revisionPtr revIDLastSave="0" documentId="13_ncr:1_{53CB30FF-E83F-4A94-B675-3756CFBBFC0C}" xr6:coauthVersionLast="47" xr6:coauthVersionMax="47" xr10:uidLastSave="{00000000-0000-0000-0000-000000000000}"/>
  <bookViews>
    <workbookView xWindow="-120" yWindow="-120" windowWidth="29040" windowHeight="15840" xr2:uid="{828E0F1B-1AF0-47C1-82BD-DD489B34455C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8" i="3" l="1"/>
  <c r="AY68" i="3"/>
  <c r="AX68" i="3"/>
  <c r="AZ67" i="3"/>
  <c r="AY67" i="3"/>
  <c r="AX67" i="3"/>
  <c r="AZ66" i="3"/>
  <c r="AY66" i="3"/>
  <c r="AX66" i="3"/>
  <c r="AZ65" i="3"/>
  <c r="AY65" i="3"/>
  <c r="AX65" i="3"/>
  <c r="AZ64" i="3"/>
  <c r="AY64" i="3"/>
  <c r="AX64" i="3"/>
  <c r="AZ63" i="3"/>
  <c r="AY63" i="3"/>
  <c r="AX63" i="3"/>
  <c r="AZ62" i="3"/>
  <c r="AY62" i="3"/>
  <c r="AX62" i="3"/>
  <c r="AZ61" i="3"/>
  <c r="AY61" i="3"/>
  <c r="AX61" i="3"/>
  <c r="AZ60" i="3"/>
  <c r="AY60" i="3"/>
  <c r="AX60" i="3"/>
  <c r="AZ59" i="3"/>
  <c r="AY59" i="3"/>
  <c r="AX59" i="3"/>
  <c r="AZ7" i="3" l="1"/>
  <c r="AY7" i="3"/>
  <c r="AX7" i="3"/>
  <c r="F67" i="3" l="1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M68" i="3"/>
  <c r="AN68" i="3"/>
  <c r="AO68" i="3"/>
  <c r="AP68" i="3"/>
  <c r="AQ68" i="3"/>
  <c r="AS68" i="3"/>
  <c r="AT68" i="3"/>
  <c r="AV68" i="3"/>
  <c r="AW68" i="3"/>
  <c r="C67" i="3"/>
  <c r="D67" i="3"/>
  <c r="E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M67" i="3"/>
  <c r="AN67" i="3"/>
  <c r="AO67" i="3"/>
  <c r="AP67" i="3"/>
  <c r="AQ67" i="3"/>
  <c r="AS67" i="3"/>
  <c r="AT67" i="3"/>
  <c r="AV67" i="3"/>
  <c r="AW67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M66" i="3"/>
  <c r="AN66" i="3"/>
  <c r="AO66" i="3"/>
  <c r="AP66" i="3"/>
  <c r="AQ66" i="3"/>
  <c r="AS66" i="3"/>
  <c r="AT66" i="3"/>
  <c r="AV66" i="3"/>
  <c r="AW66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M65" i="3"/>
  <c r="AN65" i="3"/>
  <c r="AO65" i="3"/>
  <c r="AP65" i="3"/>
  <c r="AQ65" i="3"/>
  <c r="AS65" i="3"/>
  <c r="AT65" i="3"/>
  <c r="AV65" i="3"/>
  <c r="AW65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M64" i="3"/>
  <c r="AN64" i="3"/>
  <c r="AO64" i="3"/>
  <c r="AP64" i="3"/>
  <c r="AQ64" i="3"/>
  <c r="AS64" i="3"/>
  <c r="AT64" i="3"/>
  <c r="AV64" i="3"/>
  <c r="AW64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M63" i="3"/>
  <c r="AN63" i="3"/>
  <c r="AO63" i="3"/>
  <c r="AP63" i="3"/>
  <c r="AQ63" i="3"/>
  <c r="AS63" i="3"/>
  <c r="AT63" i="3"/>
  <c r="AV63" i="3"/>
  <c r="AW63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M62" i="3"/>
  <c r="AN62" i="3"/>
  <c r="AO62" i="3"/>
  <c r="AP62" i="3"/>
  <c r="AQ62" i="3"/>
  <c r="AS62" i="3"/>
  <c r="AT62" i="3"/>
  <c r="AV62" i="3"/>
  <c r="AW62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M61" i="3"/>
  <c r="AN61" i="3"/>
  <c r="AO61" i="3"/>
  <c r="AP61" i="3"/>
  <c r="AQ61" i="3"/>
  <c r="AS61" i="3"/>
  <c r="AT61" i="3"/>
  <c r="AV61" i="3"/>
  <c r="AW61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M60" i="3"/>
  <c r="AN60" i="3"/>
  <c r="AO60" i="3"/>
  <c r="AP60" i="3"/>
  <c r="AQ60" i="3"/>
  <c r="AS60" i="3"/>
  <c r="AT60" i="3"/>
  <c r="AV60" i="3"/>
  <c r="AW60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O59" i="3"/>
  <c r="AP59" i="3"/>
  <c r="AQ59" i="3"/>
  <c r="B60" i="3"/>
  <c r="B61" i="3"/>
  <c r="B62" i="3"/>
  <c r="B63" i="3"/>
  <c r="B64" i="3"/>
  <c r="B65" i="3"/>
  <c r="B66" i="3"/>
  <c r="B67" i="3"/>
  <c r="B68" i="3"/>
  <c r="B59" i="3"/>
  <c r="AL43" i="3"/>
  <c r="AL42" i="3"/>
  <c r="AL68" i="3" s="1"/>
  <c r="AL41" i="3"/>
  <c r="AL67" i="3" s="1"/>
  <c r="AL40" i="3"/>
  <c r="AL66" i="3" s="1"/>
  <c r="AL39" i="3"/>
  <c r="AL65" i="3" s="1"/>
  <c r="AL38" i="3"/>
  <c r="AL64" i="3" s="1"/>
  <c r="AL37" i="3"/>
  <c r="AL63" i="3" s="1"/>
  <c r="AL36" i="3"/>
  <c r="AL62" i="3" s="1"/>
  <c r="AL35" i="3"/>
  <c r="AL61" i="3" s="1"/>
  <c r="AL34" i="3"/>
  <c r="AL60" i="3" s="1"/>
  <c r="AN33" i="3"/>
  <c r="AN59" i="3" s="1"/>
  <c r="AM33" i="3"/>
  <c r="AM59" i="3" s="1"/>
  <c r="AL33" i="3" l="1"/>
  <c r="AL59" i="3" s="1"/>
  <c r="AU17" i="3"/>
  <c r="AR17" i="3"/>
  <c r="AU16" i="3"/>
  <c r="AU68" i="3" s="1"/>
  <c r="AR16" i="3"/>
  <c r="AR68" i="3" s="1"/>
  <c r="AU15" i="3"/>
  <c r="AU67" i="3" s="1"/>
  <c r="AR15" i="3"/>
  <c r="AR67" i="3" s="1"/>
  <c r="AU14" i="3"/>
  <c r="AU66" i="3" s="1"/>
  <c r="AR14" i="3"/>
  <c r="AR66" i="3" s="1"/>
  <c r="AU13" i="3"/>
  <c r="AU65" i="3" s="1"/>
  <c r="AR13" i="3"/>
  <c r="AR65" i="3" s="1"/>
  <c r="AU12" i="3"/>
  <c r="AU64" i="3" s="1"/>
  <c r="AR12" i="3"/>
  <c r="AR64" i="3" s="1"/>
  <c r="AU11" i="3"/>
  <c r="AU63" i="3" s="1"/>
  <c r="AR11" i="3"/>
  <c r="AR63" i="3" s="1"/>
  <c r="AU10" i="3"/>
  <c r="AU62" i="3" s="1"/>
  <c r="AR10" i="3"/>
  <c r="AR62" i="3" s="1"/>
  <c r="AU9" i="3"/>
  <c r="AU61" i="3" s="1"/>
  <c r="AR9" i="3"/>
  <c r="AR61" i="3" s="1"/>
  <c r="AU8" i="3"/>
  <c r="AU60" i="3" s="1"/>
  <c r="AR8" i="3"/>
  <c r="AR60" i="3" s="1"/>
  <c r="AW7" i="3"/>
  <c r="AW59" i="3" s="1"/>
  <c r="AV7" i="3"/>
  <c r="AV59" i="3" s="1"/>
  <c r="AT7" i="3"/>
  <c r="AT59" i="3" s="1"/>
  <c r="AS7" i="3"/>
  <c r="AS59" i="3" s="1"/>
  <c r="AU7" i="3" l="1"/>
  <c r="AU59" i="3" s="1"/>
  <c r="AR7" i="3"/>
  <c r="AR59" i="3" s="1"/>
</calcChain>
</file>

<file path=xl/sharedStrings.xml><?xml version="1.0" encoding="utf-8"?>
<sst xmlns="http://schemas.openxmlformats.org/spreadsheetml/2006/main" count="214" uniqueCount="35">
  <si>
    <t>Total</t>
  </si>
  <si>
    <t>Hombres</t>
  </si>
  <si>
    <t>Mujeres</t>
  </si>
  <si>
    <t>Nota: La Población Económicamente Activa se ha calculado tomando el criterio de " PEA abierta" Se refiere a todos los ocupados más aquellos desocupados que hicieron una diligencia activa de busqueda de empleo en el periodo de referencia (abiertos).</t>
  </si>
  <si>
    <t>Población de 15 años y más de edad.</t>
  </si>
  <si>
    <t>A partir del año 2017 se aplican cambios conceptuales y metodológicos a la encuesta nacional de fuerza de trabajo, donde empieza a llamarse Encuesta Nacional Continua de Fuerza de Trabajo (ENCFT).</t>
  </si>
  <si>
    <t xml:space="preserve">Fuentes: Encuesta Nacional de Fuerza de Trabajo (ENFT), con población ajustada por zona y regiones  2008-2016. Banco Central de la República Dominicana (BCRD).                                                                                                                                                                          </t>
  </si>
  <si>
    <t/>
  </si>
  <si>
    <t>Operarios y artesanos</t>
  </si>
  <si>
    <t>Trabajadores no calificados</t>
  </si>
  <si>
    <t>Grupo ocupacional</t>
  </si>
  <si>
    <t>Gerentes y Administradores</t>
  </si>
  <si>
    <t>Profesionales e Intelectuales</t>
  </si>
  <si>
    <t>Técnicos del Nivel Medio</t>
  </si>
  <si>
    <t xml:space="preserve">Empleados de oficina </t>
  </si>
  <si>
    <r>
      <t>Trabajadores de los Servicios</t>
    </r>
    <r>
      <rPr>
        <vertAlign val="superscript"/>
        <sz val="9"/>
        <rFont val="Roboto"/>
      </rPr>
      <t xml:space="preserve"> 1</t>
    </r>
  </si>
  <si>
    <t>Agricultores y Ganaderos Calificados</t>
  </si>
  <si>
    <t>Operarios y conductores</t>
  </si>
  <si>
    <r>
      <t>Población sin grupo ocupacional</t>
    </r>
    <r>
      <rPr>
        <vertAlign val="superscript"/>
        <sz val="9"/>
        <rFont val="Roboto"/>
      </rPr>
      <t>2</t>
    </r>
  </si>
  <si>
    <t>Nota: el cuadro incluye a los "Desocupados ampliados" que cuenta como desempleados a las personas desalentadas</t>
  </si>
  <si>
    <t>Datos validados por la ONE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</si>
  <si>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Incluye Comerciantes, Vendedores, Trabajadores de los Servicios y Fuerzas Armadas</t>
    </r>
  </si>
  <si>
    <r>
      <rPr>
        <vertAlign val="superscript"/>
        <sz val="7"/>
        <color theme="1"/>
        <rFont val="Roboto"/>
      </rPr>
      <t xml:space="preserve">2 </t>
    </r>
    <r>
      <rPr>
        <sz val="7"/>
        <color theme="1"/>
        <rFont val="Roboto"/>
      </rPr>
      <t>Incluye la Población Desocupada que busca trabajo por primera vez</t>
    </r>
  </si>
  <si>
    <r>
      <t>Trabajadores de los Servicios</t>
    </r>
    <r>
      <rPr>
        <vertAlign val="superscript"/>
        <sz val="9"/>
        <rFont val="Roboto"/>
      </rPr>
      <t>1</t>
    </r>
  </si>
  <si>
    <t>Operarios y Artesanos</t>
  </si>
  <si>
    <t>Operarios y Conductores</t>
  </si>
  <si>
    <t>Trabajadores no Calificados</t>
  </si>
  <si>
    <r>
      <t>Población sin Grupo Ocupacional</t>
    </r>
    <r>
      <rPr>
        <vertAlign val="superscript"/>
        <sz val="9"/>
        <rFont val="Roboto"/>
      </rPr>
      <t>2</t>
    </r>
  </si>
  <si>
    <r>
      <rPr>
        <vertAlign val="superscript"/>
        <sz val="7"/>
        <rFont val="Roboto"/>
      </rPr>
      <t xml:space="preserve">1 </t>
    </r>
    <r>
      <rPr>
        <sz val="7"/>
        <rFont val="Roboto"/>
      </rPr>
      <t>Incluye Comerciantes, Vendedores, Trabajadores de los Servicios y Fuerzas Armadas</t>
    </r>
  </si>
  <si>
    <r>
      <rPr>
        <vertAlign val="superscript"/>
        <sz val="7"/>
        <rFont val="Roboto"/>
      </rPr>
      <t>2</t>
    </r>
    <r>
      <rPr>
        <sz val="7"/>
        <rFont val="Roboto"/>
      </rPr>
      <t xml:space="preserve"> Incluye la Población Desocupada que busca trabajo por primera vez</t>
    </r>
  </si>
  <si>
    <r>
      <rPr>
        <b/>
        <sz val="9"/>
        <rFont val="Roboto"/>
      </rPr>
      <t>Cuadro 1.</t>
    </r>
    <r>
      <rPr>
        <sz val="9"/>
        <rFont val="Roboto"/>
      </rPr>
      <t xml:space="preserve"> REPÚBLICA DOMINICANA: Población Económicamente Activa (PEA) por sexo y año, según grupo ocupacional, 2008-2024</t>
    </r>
  </si>
  <si>
    <t>Encuesta Nacional Continua de Fuerza de Trabajo (ENCFT) 2017-2024. Banco Central de la República Dominicana (BCRD).</t>
  </si>
  <si>
    <r>
      <rPr>
        <b/>
        <sz val="9"/>
        <rFont val="Roboto"/>
      </rPr>
      <t>Cuadro 2</t>
    </r>
    <r>
      <rPr>
        <sz val="9"/>
        <rFont val="Roboto"/>
      </rPr>
      <t>. REPÚBLICA DOMINICANA: Población desempleada por sexo y año, según grupo ocupacional, 2008-2024</t>
    </r>
  </si>
  <si>
    <r>
      <rPr>
        <b/>
        <sz val="10"/>
        <color theme="1"/>
        <rFont val="Roboto"/>
      </rPr>
      <t>Cuadro 3</t>
    </r>
    <r>
      <rPr>
        <sz val="10"/>
        <color theme="1"/>
        <rFont val="Roboto"/>
      </rPr>
      <t>.  REPÚBLICA DOMINICANA: Tasa de desempleo  por sexo y año, según grupo ocupacional, 2008-2024</t>
    </r>
  </si>
  <si>
    <t>Nota: Datos validados por la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</si>
</sst>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"/>
    <numFmt numFmtId="165" formatCode="_(* #,##0_);_(* \(#,##0\);_(* &quot;-&quot;??_);_(@_)"/>
    <numFmt numFmtId="166" formatCode="#,##0.0"/>
    <numFmt numFmtId="167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10"/>
      <color theme="1"/>
      <name val="Roboto"/>
    </font>
    <font>
      <b/>
      <sz val="10"/>
      <color theme="1"/>
      <name val="Roboto"/>
    </font>
    <font>
      <sz val="7"/>
      <color theme="1" tint="4.9989318521683403E-2"/>
      <name val="Roboto"/>
    </font>
    <font>
      <sz val="10"/>
      <name val="Roboto"/>
    </font>
    <font>
      <sz val="7"/>
      <name val="Roboto"/>
    </font>
    <font>
      <b/>
      <sz val="9"/>
      <name val="Roboto"/>
    </font>
    <font>
      <sz val="9"/>
      <color theme="1"/>
      <name val="Roboto"/>
    </font>
    <font>
      <sz val="8"/>
      <name val="Roboto"/>
    </font>
    <font>
      <sz val="8"/>
      <color theme="1"/>
      <name val="Roboto"/>
    </font>
    <font>
      <b/>
      <sz val="9"/>
      <color indexed="8"/>
      <name val="Roboto"/>
    </font>
    <font>
      <vertAlign val="superscript"/>
      <sz val="9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vertAlign val="superscript"/>
      <sz val="7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</borders>
  <cellStyleXfs count="24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3" fillId="2" borderId="0" xfId="0" applyFont="1" applyFill="1"/>
    <xf numFmtId="0" fontId="3" fillId="0" borderId="0" xfId="0" applyFont="1"/>
    <xf numFmtId="3" fontId="2" fillId="0" borderId="0" xfId="0" applyNumberFormat="1" applyFont="1" applyAlignment="1">
      <alignment horizontal="right" indent="1"/>
    </xf>
    <xf numFmtId="0" fontId="9" fillId="2" borderId="0" xfId="3" applyFont="1" applyFill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/>
    </xf>
    <xf numFmtId="0" fontId="11" fillId="2" borderId="0" xfId="4" applyFont="1" applyFill="1" applyAlignment="1">
      <alignment horizontal="left" vertical="center" wrapText="1"/>
    </xf>
    <xf numFmtId="0" fontId="14" fillId="2" borderId="0" xfId="1" applyFont="1" applyFill="1" applyAlignment="1">
      <alignment horizontal="center"/>
    </xf>
    <xf numFmtId="0" fontId="14" fillId="2" borderId="0" xfId="1" applyFont="1" applyFill="1"/>
    <xf numFmtId="0" fontId="15" fillId="2" borderId="0" xfId="5" applyFont="1" applyFill="1"/>
    <xf numFmtId="0" fontId="10" fillId="2" borderId="0" xfId="5" applyFont="1" applyFill="1"/>
    <xf numFmtId="0" fontId="12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14" fontId="12" fillId="2" borderId="0" xfId="1" applyNumberFormat="1" applyFont="1" applyFill="1" applyAlignment="1">
      <alignment horizontal="left" vertical="center"/>
    </xf>
    <xf numFmtId="165" fontId="12" fillId="2" borderId="3" xfId="6" applyNumberFormat="1" applyFont="1" applyFill="1" applyBorder="1" applyAlignment="1">
      <alignment horizontal="right" vertical="center" wrapText="1" indent="1"/>
    </xf>
    <xf numFmtId="3" fontId="12" fillId="2" borderId="3" xfId="6" applyNumberFormat="1" applyFont="1" applyFill="1" applyBorder="1" applyAlignment="1">
      <alignment horizontal="right" vertical="center" wrapText="1" indent="1"/>
    </xf>
    <xf numFmtId="0" fontId="2" fillId="2" borderId="0" xfId="7" applyFont="1" applyFill="1"/>
    <xf numFmtId="165" fontId="2" fillId="2" borderId="0" xfId="6" applyNumberFormat="1" applyFont="1" applyFill="1" applyBorder="1" applyAlignment="1">
      <alignment horizontal="right" vertical="center" wrapText="1" indent="1"/>
    </xf>
    <xf numFmtId="3" fontId="2" fillId="2" borderId="0" xfId="6" applyNumberFormat="1" applyFont="1" applyFill="1" applyBorder="1" applyAlignment="1">
      <alignment horizontal="right" vertical="center" wrapText="1" indent="1"/>
    </xf>
    <xf numFmtId="3" fontId="2" fillId="2" borderId="0" xfId="8" applyNumberFormat="1" applyFont="1" applyFill="1" applyAlignment="1">
      <alignment horizontal="right" indent="1"/>
    </xf>
    <xf numFmtId="3" fontId="2" fillId="2" borderId="0" xfId="9" applyNumberFormat="1" applyFont="1" applyFill="1" applyAlignment="1">
      <alignment horizontal="right" indent="1"/>
    </xf>
    <xf numFmtId="3" fontId="2" fillId="2" borderId="0" xfId="10" applyNumberFormat="1" applyFont="1" applyFill="1" applyAlignment="1">
      <alignment horizontal="right" indent="1"/>
    </xf>
    <xf numFmtId="3" fontId="2" fillId="2" borderId="0" xfId="11" applyNumberFormat="1" applyFont="1" applyFill="1" applyAlignment="1">
      <alignment horizontal="right" indent="1"/>
    </xf>
    <xf numFmtId="3" fontId="2" fillId="2" borderId="0" xfId="12" applyNumberFormat="1" applyFont="1" applyFill="1" applyAlignment="1">
      <alignment horizontal="right" indent="1"/>
    </xf>
    <xf numFmtId="3" fontId="2" fillId="2" borderId="0" xfId="4" applyNumberFormat="1" applyFont="1" applyFill="1" applyAlignment="1">
      <alignment horizontal="right" indent="1"/>
    </xf>
    <xf numFmtId="3" fontId="2" fillId="2" borderId="0" xfId="13" applyNumberFormat="1" applyFont="1" applyFill="1" applyAlignment="1">
      <alignment horizontal="right" indent="1"/>
    </xf>
    <xf numFmtId="3" fontId="2" fillId="2" borderId="0" xfId="14" applyNumberFormat="1" applyFont="1" applyFill="1" applyAlignment="1">
      <alignment horizontal="right" indent="1"/>
    </xf>
    <xf numFmtId="3" fontId="2" fillId="2" borderId="0" xfId="15" applyNumberFormat="1" applyFont="1" applyFill="1" applyAlignment="1">
      <alignment horizontal="right" indent="1"/>
    </xf>
    <xf numFmtId="3" fontId="2" fillId="2" borderId="0" xfId="16" applyNumberFormat="1" applyFont="1" applyFill="1" applyAlignment="1">
      <alignment horizontal="right" indent="1"/>
    </xf>
    <xf numFmtId="3" fontId="2" fillId="2" borderId="0" xfId="17" applyNumberFormat="1" applyFont="1" applyFill="1" applyAlignment="1">
      <alignment horizontal="right" indent="1"/>
    </xf>
    <xf numFmtId="3" fontId="2" fillId="2" borderId="0" xfId="18" applyNumberFormat="1" applyFont="1" applyFill="1" applyAlignment="1">
      <alignment horizontal="right" indent="1"/>
    </xf>
    <xf numFmtId="3" fontId="2" fillId="2" borderId="0" xfId="19" applyNumberFormat="1" applyFont="1" applyFill="1" applyAlignment="1">
      <alignment horizontal="right" indent="1"/>
    </xf>
    <xf numFmtId="3" fontId="2" fillId="2" borderId="0" xfId="20" applyNumberFormat="1" applyFont="1" applyFill="1" applyAlignment="1">
      <alignment horizontal="right" indent="1"/>
    </xf>
    <xf numFmtId="0" fontId="2" fillId="2" borderId="1" xfId="7" applyFont="1" applyFill="1" applyBorder="1"/>
    <xf numFmtId="165" fontId="2" fillId="2" borderId="1" xfId="6" applyNumberFormat="1" applyFont="1" applyFill="1" applyBorder="1" applyAlignment="1">
      <alignment horizontal="right" vertical="center" wrapText="1" indent="1"/>
    </xf>
    <xf numFmtId="3" fontId="2" fillId="2" borderId="1" xfId="8" applyNumberFormat="1" applyFont="1" applyFill="1" applyBorder="1" applyAlignment="1">
      <alignment horizontal="right" indent="1"/>
    </xf>
    <xf numFmtId="3" fontId="2" fillId="2" borderId="1" xfId="9" applyNumberFormat="1" applyFont="1" applyFill="1" applyBorder="1" applyAlignment="1">
      <alignment horizontal="right" indent="1"/>
    </xf>
    <xf numFmtId="3" fontId="2" fillId="2" borderId="1" xfId="10" applyNumberFormat="1" applyFont="1" applyFill="1" applyBorder="1" applyAlignment="1">
      <alignment horizontal="right" indent="1"/>
    </xf>
    <xf numFmtId="3" fontId="2" fillId="2" borderId="1" xfId="11" applyNumberFormat="1" applyFont="1" applyFill="1" applyBorder="1" applyAlignment="1">
      <alignment horizontal="right" indent="1"/>
    </xf>
    <xf numFmtId="3" fontId="2" fillId="2" borderId="1" xfId="12" applyNumberFormat="1" applyFont="1" applyFill="1" applyBorder="1" applyAlignment="1">
      <alignment horizontal="right" indent="1"/>
    </xf>
    <xf numFmtId="3" fontId="2" fillId="2" borderId="1" xfId="4" applyNumberFormat="1" applyFont="1" applyFill="1" applyBorder="1" applyAlignment="1">
      <alignment horizontal="right" indent="1"/>
    </xf>
    <xf numFmtId="3" fontId="2" fillId="2" borderId="1" xfId="13" applyNumberFormat="1" applyFont="1" applyFill="1" applyBorder="1" applyAlignment="1">
      <alignment horizontal="right" indent="1"/>
    </xf>
    <xf numFmtId="3" fontId="2" fillId="2" borderId="1" xfId="14" applyNumberFormat="1" applyFont="1" applyFill="1" applyBorder="1" applyAlignment="1">
      <alignment horizontal="right" indent="1"/>
    </xf>
    <xf numFmtId="3" fontId="2" fillId="2" borderId="1" xfId="15" applyNumberFormat="1" applyFont="1" applyFill="1" applyBorder="1" applyAlignment="1">
      <alignment horizontal="right" indent="1"/>
    </xf>
    <xf numFmtId="3" fontId="2" fillId="2" borderId="1" xfId="16" applyNumberFormat="1" applyFont="1" applyFill="1" applyBorder="1" applyAlignment="1">
      <alignment horizontal="right" indent="1"/>
    </xf>
    <xf numFmtId="3" fontId="2" fillId="2" borderId="1" xfId="17" applyNumberFormat="1" applyFont="1" applyFill="1" applyBorder="1" applyAlignment="1">
      <alignment horizontal="right" indent="1"/>
    </xf>
    <xf numFmtId="3" fontId="2" fillId="2" borderId="1" xfId="18" applyNumberFormat="1" applyFont="1" applyFill="1" applyBorder="1" applyAlignment="1">
      <alignment horizontal="right" indent="1"/>
    </xf>
    <xf numFmtId="3" fontId="2" fillId="2" borderId="1" xfId="6" applyNumberFormat="1" applyFont="1" applyFill="1" applyBorder="1" applyAlignment="1">
      <alignment horizontal="right" vertical="center" wrapText="1" indent="1"/>
    </xf>
    <xf numFmtId="3" fontId="2" fillId="2" borderId="1" xfId="19" applyNumberFormat="1" applyFont="1" applyFill="1" applyBorder="1" applyAlignment="1">
      <alignment horizontal="right" indent="1"/>
    </xf>
    <xf numFmtId="3" fontId="2" fillId="2" borderId="1" xfId="20" applyNumberFormat="1" applyFont="1" applyFill="1" applyBorder="1" applyAlignment="1">
      <alignment horizontal="right" indent="1"/>
    </xf>
    <xf numFmtId="0" fontId="11" fillId="3" borderId="0" xfId="3" applyFont="1" applyFill="1" applyAlignment="1">
      <alignment horizontal="left"/>
    </xf>
    <xf numFmtId="0" fontId="10" fillId="2" borderId="0" xfId="3" applyFont="1" applyFill="1"/>
    <xf numFmtId="0" fontId="10" fillId="2" borderId="0" xfId="3" applyFont="1" applyFill="1" applyAlignment="1">
      <alignment horizontal="center"/>
    </xf>
    <xf numFmtId="0" fontId="11" fillId="2" borderId="0" xfId="3" applyFont="1" applyFill="1"/>
    <xf numFmtId="0" fontId="18" fillId="0" borderId="0" xfId="0" applyFont="1"/>
    <xf numFmtId="0" fontId="11" fillId="2" borderId="0" xfId="5" applyFont="1" applyFill="1" applyAlignment="1">
      <alignment horizontal="left"/>
    </xf>
    <xf numFmtId="0" fontId="10" fillId="2" borderId="0" xfId="5" applyFont="1" applyFill="1" applyAlignment="1">
      <alignment horizontal="left"/>
    </xf>
    <xf numFmtId="0" fontId="20" fillId="0" borderId="1" xfId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indent="1"/>
    </xf>
    <xf numFmtId="165" fontId="20" fillId="0" borderId="0" xfId="6" applyNumberFormat="1" applyFont="1" applyFill="1" applyBorder="1" applyAlignment="1">
      <alignment horizontal="right" vertical="center" wrapText="1" indent="1"/>
    </xf>
    <xf numFmtId="0" fontId="2" fillId="2" borderId="0" xfId="7" applyFont="1" applyFill="1" applyAlignment="1">
      <alignment horizontal="left" vertical="center"/>
    </xf>
    <xf numFmtId="3" fontId="2" fillId="2" borderId="0" xfId="5" applyNumberFormat="1" applyFont="1" applyFill="1" applyAlignment="1">
      <alignment horizontal="right" vertical="center" indent="1"/>
    </xf>
    <xf numFmtId="3" fontId="13" fillId="0" borderId="0" xfId="5" applyNumberFormat="1" applyFont="1" applyAlignment="1">
      <alignment horizontal="right" vertical="center" indent="1"/>
    </xf>
    <xf numFmtId="0" fontId="2" fillId="0" borderId="0" xfId="7" applyFont="1" applyAlignment="1">
      <alignment horizontal="left" vertical="center"/>
    </xf>
    <xf numFmtId="3" fontId="2" fillId="0" borderId="0" xfId="5" applyNumberFormat="1" applyFont="1" applyAlignment="1">
      <alignment horizontal="right" vertical="center" indent="1"/>
    </xf>
    <xf numFmtId="0" fontId="2" fillId="2" borderId="1" xfId="7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indent="1"/>
    </xf>
    <xf numFmtId="3" fontId="2" fillId="2" borderId="1" xfId="5" applyNumberFormat="1" applyFont="1" applyFill="1" applyBorder="1" applyAlignment="1">
      <alignment horizontal="right" vertical="center" indent="1"/>
    </xf>
    <xf numFmtId="3" fontId="13" fillId="0" borderId="1" xfId="5" applyNumberFormat="1" applyFont="1" applyBorder="1" applyAlignment="1">
      <alignment horizontal="right" vertical="center" indent="1"/>
    </xf>
    <xf numFmtId="3" fontId="3" fillId="2" borderId="0" xfId="0" applyNumberFormat="1" applyFont="1" applyFill="1"/>
    <xf numFmtId="0" fontId="11" fillId="2" borderId="0" xfId="5" applyFont="1" applyFill="1" applyAlignment="1">
      <alignment horizontal="left" vertical="center"/>
    </xf>
    <xf numFmtId="164" fontId="6" fillId="0" borderId="0" xfId="2" applyNumberFormat="1" applyFont="1" applyAlignment="1">
      <alignment horizontal="right" vertical="top"/>
    </xf>
    <xf numFmtId="165" fontId="2" fillId="2" borderId="0" xfId="21" applyNumberFormat="1" applyFont="1" applyFill="1" applyBorder="1" applyAlignment="1">
      <alignment horizontal="right" vertical="center" wrapText="1" indent="1"/>
    </xf>
    <xf numFmtId="0" fontId="10" fillId="0" borderId="0" xfId="22" applyFont="1"/>
    <xf numFmtId="0" fontId="7" fillId="0" borderId="0" xfId="0" applyFont="1"/>
    <xf numFmtId="3" fontId="12" fillId="0" borderId="0" xfId="6" applyNumberFormat="1" applyFont="1" applyFill="1" applyBorder="1" applyAlignment="1">
      <alignment horizontal="right" vertical="center" wrapText="1" indent="1"/>
    </xf>
    <xf numFmtId="3" fontId="2" fillId="0" borderId="0" xfId="6" applyNumberFormat="1" applyFont="1" applyFill="1" applyBorder="1" applyAlignment="1">
      <alignment horizontal="right" vertical="center" wrapText="1" indent="1"/>
    </xf>
    <xf numFmtId="3" fontId="2" fillId="0" borderId="1" xfId="6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5" fontId="12" fillId="0" borderId="0" xfId="6" applyNumberFormat="1" applyFont="1" applyFill="1" applyBorder="1" applyAlignment="1">
      <alignment horizontal="right" vertical="center" wrapText="1" indent="1"/>
    </xf>
    <xf numFmtId="3" fontId="12" fillId="0" borderId="1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5" fontId="0" fillId="0" borderId="0" xfId="0" applyNumberFormat="1"/>
    <xf numFmtId="3" fontId="0" fillId="0" borderId="0" xfId="0" applyNumberFormat="1"/>
    <xf numFmtId="43" fontId="0" fillId="0" borderId="0" xfId="0" applyNumberFormat="1"/>
    <xf numFmtId="167" fontId="0" fillId="0" borderId="0" xfId="0" applyNumberFormat="1"/>
    <xf numFmtId="0" fontId="16" fillId="0" borderId="2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11" fillId="2" borderId="0" xfId="4" applyFont="1" applyFill="1" applyAlignment="1">
      <alignment horizontal="left" vertical="center" wrapText="1"/>
    </xf>
    <xf numFmtId="0" fontId="16" fillId="2" borderId="2" xfId="5" applyFont="1" applyFill="1" applyBorder="1" applyAlignment="1">
      <alignment horizontal="center" vertical="center" wrapText="1"/>
    </xf>
    <xf numFmtId="14" fontId="12" fillId="2" borderId="3" xfId="1" applyNumberFormat="1" applyFont="1" applyFill="1" applyBorder="1" applyAlignment="1">
      <alignment horizontal="left" vertical="center"/>
    </xf>
    <xf numFmtId="14" fontId="12" fillId="2" borderId="1" xfId="1" applyNumberFormat="1" applyFont="1" applyFill="1" applyBorder="1" applyAlignment="1">
      <alignment horizontal="left" vertical="center"/>
    </xf>
    <xf numFmtId="0" fontId="5" fillId="0" borderId="0" xfId="23" applyFont="1" applyAlignment="1">
      <alignment horizontal="left" wrapText="1"/>
    </xf>
    <xf numFmtId="0" fontId="5" fillId="0" borderId="4" xfId="23" applyFont="1" applyBorder="1" applyAlignment="1">
      <alignment horizontal="center" wrapText="1"/>
    </xf>
    <xf numFmtId="0" fontId="5" fillId="0" borderId="5" xfId="23" applyFont="1" applyBorder="1" applyAlignment="1">
      <alignment horizontal="center" wrapText="1"/>
    </xf>
    <xf numFmtId="0" fontId="5" fillId="0" borderId="6" xfId="23" applyFont="1" applyBorder="1" applyAlignment="1">
      <alignment horizontal="center" wrapText="1"/>
    </xf>
    <xf numFmtId="0" fontId="2" fillId="2" borderId="0" xfId="1" applyFont="1" applyFill="1" applyAlignment="1">
      <alignment horizontal="left" vertical="center"/>
    </xf>
  </cellXfs>
  <cellStyles count="24">
    <cellStyle name="Millares 2" xfId="21" xr:uid="{1B23CAE7-ACD0-408B-BA28-27E98A607147}"/>
    <cellStyle name="Millares 3" xfId="6" xr:uid="{46B9CEC7-22A6-4E89-8AE3-D264191C604D}"/>
    <cellStyle name="Normal" xfId="0" builtinId="0"/>
    <cellStyle name="Normal 10 2" xfId="4" xr:uid="{8415DE7D-6D0A-4FA5-843C-4AF7F9020658}"/>
    <cellStyle name="Normal 11" xfId="13" xr:uid="{AB323C10-AD8D-47DF-851C-573C3775DAD3}"/>
    <cellStyle name="Normal 12" xfId="14" xr:uid="{EE96BDC4-23E3-4D2F-9DF6-4CEB519BC779}"/>
    <cellStyle name="Normal 13" xfId="15" xr:uid="{B3CEB5C4-B8B0-4314-B081-10A7B615C594}"/>
    <cellStyle name="Normal 14" xfId="16" xr:uid="{BC3A8554-6E59-4DBB-9F20-48A6852D33B9}"/>
    <cellStyle name="Normal 15" xfId="17" xr:uid="{90AC757E-98E5-449C-B7ED-06B247E03123}"/>
    <cellStyle name="Normal 15 2" xfId="19" xr:uid="{07E28F3C-DE02-4C01-97AF-21E0836D5330}"/>
    <cellStyle name="Normal 16" xfId="18" xr:uid="{0918D468-6FE3-4C84-916F-7E675BD6239F}"/>
    <cellStyle name="Normal 16 2" xfId="20" xr:uid="{8DAC66C0-A80B-4379-B153-7597A3FBF59D}"/>
    <cellStyle name="Normal 2 2" xfId="3" xr:uid="{96130C05-92BE-47B9-8DB7-AC5BB584B393}"/>
    <cellStyle name="Normal 3" xfId="5" xr:uid="{F450A81E-0BD7-467D-BD6D-A734280374EE}"/>
    <cellStyle name="Normal 4" xfId="7" xr:uid="{E521C742-A728-4630-A898-A5FFB4FA7F18}"/>
    <cellStyle name="Normal 5" xfId="8" xr:uid="{4007A2D5-BF65-4023-95DB-A071FF3A844B}"/>
    <cellStyle name="Normal 6" xfId="9" xr:uid="{8A1E72C0-DA5E-4476-B4C9-6B184551C9A5}"/>
    <cellStyle name="Normal 7" xfId="10" xr:uid="{BF6D762B-2DAE-4EBA-A441-F6AFEA5B459B}"/>
    <cellStyle name="Normal 8" xfId="11" xr:uid="{C88CA2BA-2C27-4E88-85D3-6ECF7552DE38}"/>
    <cellStyle name="Normal 9" xfId="12" xr:uid="{0B2F4A8D-185D-40D9-B33F-AB205322E1EF}"/>
    <cellStyle name="Normal_3.10-3" xfId="2" xr:uid="{9FFDE825-DC3D-459C-A6B1-03469B426724}"/>
    <cellStyle name="Normal_3.10-3_1" xfId="22" xr:uid="{0B4CCA07-FD02-4EB4-BB5D-4F0ECAF2F1D4}"/>
    <cellStyle name="Normal_3.10-3_2" xfId="23" xr:uid="{6C2E51AB-BD18-41E6-A3DE-946CA0FEB9E7}"/>
    <cellStyle name="Normal_Estadísticas de Fondos de Pensión mensual_Estadisticas del Mercado Laboral y Sistema de Prevision Social a incluirse en el Anuario Estadísticas Economicas 2010" xfId="1" xr:uid="{AEB6D0CE-2334-40D1-A14E-0292E100F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142875</xdr:rowOff>
    </xdr:from>
    <xdr:to>
      <xdr:col>9</xdr:col>
      <xdr:colOff>600075</xdr:colOff>
      <xdr:row>3</xdr:row>
      <xdr:rowOff>38099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5895A9F-B184-4819-A396-6EED4C52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24775" y="142875"/>
          <a:ext cx="781050" cy="4667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228600</xdr:colOff>
      <xdr:row>26</xdr:row>
      <xdr:rowOff>171450</xdr:rowOff>
    </xdr:from>
    <xdr:to>
      <xdr:col>8</xdr:col>
      <xdr:colOff>247650</xdr:colOff>
      <xdr:row>29</xdr:row>
      <xdr:rowOff>66674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13EA7A-B77B-4A51-B3A3-1DD4A59F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5124450"/>
          <a:ext cx="781050" cy="4667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52</xdr:row>
      <xdr:rowOff>180975</xdr:rowOff>
    </xdr:from>
    <xdr:to>
      <xdr:col>8</xdr:col>
      <xdr:colOff>133350</xdr:colOff>
      <xdr:row>55</xdr:row>
      <xdr:rowOff>76199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660C7F51-2365-480D-9772-3C6C229F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96050" y="10086975"/>
          <a:ext cx="781050" cy="4667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7FDD-01B1-4C14-A359-7138918671D1}">
  <dimension ref="A3:BB82"/>
  <sheetViews>
    <sheetView showGridLines="0" tabSelected="1" workbookViewId="0">
      <pane xSplit="1" topLeftCell="B1" activePane="topRight" state="frozen"/>
      <selection pane="topRight" activeCell="B77" sqref="B77"/>
    </sheetView>
  </sheetViews>
  <sheetFormatPr defaultColWidth="11.42578125" defaultRowHeight="15" x14ac:dyDescent="0.25"/>
  <cols>
    <col min="1" max="1" width="27.140625" customWidth="1"/>
  </cols>
  <sheetData>
    <row r="3" spans="1:54" x14ac:dyDescent="0.25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2"/>
      <c r="L4" s="13"/>
      <c r="M4" s="13"/>
      <c r="N4" s="14"/>
      <c r="O4" s="14"/>
      <c r="P4" s="14"/>
      <c r="Q4" s="14"/>
      <c r="R4" s="14"/>
      <c r="S4" s="14"/>
      <c r="T4" s="14"/>
      <c r="U4" s="14"/>
      <c r="V4" s="14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1"/>
    </row>
    <row r="5" spans="1:54" x14ac:dyDescent="0.25">
      <c r="A5" s="98" t="s">
        <v>10</v>
      </c>
      <c r="B5" s="97">
        <v>2008</v>
      </c>
      <c r="C5" s="97"/>
      <c r="D5" s="97"/>
      <c r="E5" s="97">
        <v>2009</v>
      </c>
      <c r="F5" s="97"/>
      <c r="G5" s="97"/>
      <c r="H5" s="97">
        <v>2010</v>
      </c>
      <c r="I5" s="97"/>
      <c r="J5" s="97"/>
      <c r="K5" s="97">
        <v>2011</v>
      </c>
      <c r="L5" s="97"/>
      <c r="M5" s="97"/>
      <c r="N5" s="97">
        <v>2012</v>
      </c>
      <c r="O5" s="97"/>
      <c r="P5" s="97"/>
      <c r="Q5" s="97">
        <v>2013</v>
      </c>
      <c r="R5" s="97"/>
      <c r="S5" s="97"/>
      <c r="T5" s="97">
        <v>2014</v>
      </c>
      <c r="U5" s="97"/>
      <c r="V5" s="97"/>
      <c r="W5" s="97">
        <v>2015</v>
      </c>
      <c r="X5" s="97"/>
      <c r="Y5" s="97"/>
      <c r="Z5" s="94">
        <v>2016</v>
      </c>
      <c r="AA5" s="94"/>
      <c r="AB5" s="94"/>
      <c r="AC5" s="94">
        <v>2017</v>
      </c>
      <c r="AD5" s="94"/>
      <c r="AE5" s="94"/>
      <c r="AF5" s="94">
        <v>2018</v>
      </c>
      <c r="AG5" s="94"/>
      <c r="AH5" s="94"/>
      <c r="AI5" s="94">
        <v>2019</v>
      </c>
      <c r="AJ5" s="94"/>
      <c r="AK5" s="94"/>
      <c r="AL5" s="94">
        <v>2020</v>
      </c>
      <c r="AM5" s="94"/>
      <c r="AN5" s="94"/>
      <c r="AO5" s="94">
        <v>2021</v>
      </c>
      <c r="AP5" s="94"/>
      <c r="AQ5" s="94"/>
      <c r="AR5" s="94">
        <v>2022</v>
      </c>
      <c r="AS5" s="94"/>
      <c r="AT5" s="94"/>
      <c r="AU5" s="95">
        <v>2023</v>
      </c>
      <c r="AV5" s="95"/>
      <c r="AW5" s="95"/>
      <c r="AX5" s="95">
        <v>2024</v>
      </c>
      <c r="AY5" s="95"/>
      <c r="AZ5" s="95"/>
    </row>
    <row r="6" spans="1:54" x14ac:dyDescent="0.25">
      <c r="A6" s="99"/>
      <c r="B6" s="15" t="s">
        <v>0</v>
      </c>
      <c r="C6" s="15" t="s">
        <v>1</v>
      </c>
      <c r="D6" s="15" t="s">
        <v>2</v>
      </c>
      <c r="E6" s="15" t="s">
        <v>0</v>
      </c>
      <c r="F6" s="15" t="s">
        <v>1</v>
      </c>
      <c r="G6" s="15" t="s">
        <v>2</v>
      </c>
      <c r="H6" s="15" t="s">
        <v>0</v>
      </c>
      <c r="I6" s="15" t="s">
        <v>1</v>
      </c>
      <c r="J6" s="15" t="s">
        <v>2</v>
      </c>
      <c r="K6" s="15" t="s">
        <v>0</v>
      </c>
      <c r="L6" s="15" t="s">
        <v>1</v>
      </c>
      <c r="M6" s="15" t="s">
        <v>2</v>
      </c>
      <c r="N6" s="15" t="s">
        <v>0</v>
      </c>
      <c r="O6" s="15" t="s">
        <v>1</v>
      </c>
      <c r="P6" s="15" t="s">
        <v>2</v>
      </c>
      <c r="Q6" s="15" t="s">
        <v>0</v>
      </c>
      <c r="R6" s="15" t="s">
        <v>1</v>
      </c>
      <c r="S6" s="15" t="s">
        <v>2</v>
      </c>
      <c r="T6" s="15" t="s">
        <v>0</v>
      </c>
      <c r="U6" s="15" t="s">
        <v>1</v>
      </c>
      <c r="V6" s="15" t="s">
        <v>2</v>
      </c>
      <c r="W6" s="15" t="s">
        <v>0</v>
      </c>
      <c r="X6" s="15" t="s">
        <v>1</v>
      </c>
      <c r="Y6" s="15" t="s">
        <v>2</v>
      </c>
      <c r="Z6" s="83" t="s">
        <v>0</v>
      </c>
      <c r="AA6" s="83" t="s">
        <v>1</v>
      </c>
      <c r="AB6" s="83" t="s">
        <v>2</v>
      </c>
      <c r="AC6" s="84" t="s">
        <v>0</v>
      </c>
      <c r="AD6" s="84" t="s">
        <v>1</v>
      </c>
      <c r="AE6" s="84" t="s">
        <v>2</v>
      </c>
      <c r="AF6" s="84" t="s">
        <v>0</v>
      </c>
      <c r="AG6" s="84" t="s">
        <v>1</v>
      </c>
      <c r="AH6" s="84" t="s">
        <v>2</v>
      </c>
      <c r="AI6" s="84" t="s">
        <v>0</v>
      </c>
      <c r="AJ6" s="84" t="s">
        <v>1</v>
      </c>
      <c r="AK6" s="84" t="s">
        <v>2</v>
      </c>
      <c r="AL6" s="84" t="s">
        <v>0</v>
      </c>
      <c r="AM6" s="84" t="s">
        <v>1</v>
      </c>
      <c r="AN6" s="84" t="s">
        <v>2</v>
      </c>
      <c r="AO6" s="84" t="s">
        <v>0</v>
      </c>
      <c r="AP6" s="84" t="s">
        <v>1</v>
      </c>
      <c r="AQ6" s="84" t="s">
        <v>2</v>
      </c>
      <c r="AR6" s="84" t="s">
        <v>0</v>
      </c>
      <c r="AS6" s="84" t="s">
        <v>1</v>
      </c>
      <c r="AT6" s="84" t="s">
        <v>2</v>
      </c>
      <c r="AU6" s="62" t="s">
        <v>0</v>
      </c>
      <c r="AV6" s="62" t="s">
        <v>1</v>
      </c>
      <c r="AW6" s="62" t="s">
        <v>2</v>
      </c>
      <c r="AX6" s="62" t="s">
        <v>0</v>
      </c>
      <c r="AY6" s="62" t="s">
        <v>1</v>
      </c>
      <c r="AZ6" s="62" t="s">
        <v>2</v>
      </c>
    </row>
    <row r="7" spans="1:54" x14ac:dyDescent="0.25">
      <c r="A7" s="18" t="s">
        <v>0</v>
      </c>
      <c r="B7" s="63">
        <v>3731870</v>
      </c>
      <c r="C7" s="63">
        <v>2345762</v>
      </c>
      <c r="D7" s="63">
        <v>1386108</v>
      </c>
      <c r="E7" s="63">
        <v>3683743</v>
      </c>
      <c r="F7" s="63">
        <v>2366928</v>
      </c>
      <c r="G7" s="63">
        <v>1316815</v>
      </c>
      <c r="H7" s="63">
        <v>3825084</v>
      </c>
      <c r="I7" s="63">
        <v>2396312</v>
      </c>
      <c r="J7" s="63">
        <v>1428772</v>
      </c>
      <c r="K7" s="63">
        <v>4003468</v>
      </c>
      <c r="L7" s="63">
        <v>2473167</v>
      </c>
      <c r="M7" s="63">
        <v>1530301</v>
      </c>
      <c r="N7" s="63">
        <v>4117671</v>
      </c>
      <c r="O7" s="63">
        <v>2521620</v>
      </c>
      <c r="P7" s="63">
        <v>1596051</v>
      </c>
      <c r="Q7" s="63">
        <v>4176694</v>
      </c>
      <c r="R7" s="63">
        <v>2558485</v>
      </c>
      <c r="S7" s="63">
        <v>1618209</v>
      </c>
      <c r="T7" s="63">
        <v>4304586</v>
      </c>
      <c r="U7" s="63">
        <v>2630347</v>
      </c>
      <c r="V7" s="63">
        <v>1674239</v>
      </c>
      <c r="W7" s="63">
        <v>4407321</v>
      </c>
      <c r="X7" s="63">
        <v>2665772</v>
      </c>
      <c r="Y7" s="63">
        <v>1741549</v>
      </c>
      <c r="Z7" s="63">
        <v>4501509</v>
      </c>
      <c r="AA7" s="63">
        <v>2703103</v>
      </c>
      <c r="AB7" s="63">
        <v>1798406</v>
      </c>
      <c r="AC7" s="63">
        <v>4638101.5437755426</v>
      </c>
      <c r="AD7" s="63">
        <v>2751056.3429475157</v>
      </c>
      <c r="AE7" s="63">
        <v>1887045.200828026</v>
      </c>
      <c r="AF7" s="85">
        <v>4811453.1723019825</v>
      </c>
      <c r="AG7" s="85">
        <v>2846228.6856889883</v>
      </c>
      <c r="AH7" s="85">
        <v>1965224.486612994</v>
      </c>
      <c r="AI7" s="85">
        <v>4969739.1305599213</v>
      </c>
      <c r="AJ7" s="85">
        <v>2885119.0364780426</v>
      </c>
      <c r="AK7" s="85">
        <v>2084620.0940818787</v>
      </c>
      <c r="AL7" s="85">
        <v>4664575</v>
      </c>
      <c r="AM7" s="85">
        <v>2744598</v>
      </c>
      <c r="AN7" s="85">
        <v>1919977</v>
      </c>
      <c r="AO7" s="85">
        <v>4919596</v>
      </c>
      <c r="AP7" s="85">
        <v>2835604</v>
      </c>
      <c r="AQ7" s="85">
        <v>2083992</v>
      </c>
      <c r="AR7" s="85">
        <f>+SUM(AR8:AR17)</f>
        <v>4949289.4419219662</v>
      </c>
      <c r="AS7" s="85">
        <f>+SUM(AS8:AS17)</f>
        <v>2859313.868197395</v>
      </c>
      <c r="AT7" s="85">
        <f t="shared" ref="AT7" si="0">+SUM(AT8:AT17)</f>
        <v>2089975.5737245711</v>
      </c>
      <c r="AU7" s="64">
        <f>+SUM(AU8:AU17)</f>
        <v>5106086.990352043</v>
      </c>
      <c r="AV7" s="64">
        <f>+SUM(AV8:AV17)</f>
        <v>2917337.2444875999</v>
      </c>
      <c r="AW7" s="64">
        <f t="shared" ref="AW7" si="1">+SUM(AW8:AW17)</f>
        <v>2188749.7458644421</v>
      </c>
      <c r="AX7" s="64">
        <f>+SUM(AX8:AX17)</f>
        <v>5277031.8422795311</v>
      </c>
      <c r="AY7" s="64">
        <f>+SUM(AY8:AY17)</f>
        <v>3008965.5505737606</v>
      </c>
      <c r="AZ7" s="64">
        <f t="shared" ref="AZ7" si="2">+SUM(AZ8:AZ17)</f>
        <v>2268066.2917058039</v>
      </c>
      <c r="BB7" s="90"/>
    </row>
    <row r="8" spans="1:54" x14ac:dyDescent="0.25">
      <c r="A8" s="68" t="s">
        <v>11</v>
      </c>
      <c r="B8" s="3">
        <v>133571</v>
      </c>
      <c r="C8" s="3">
        <v>88025</v>
      </c>
      <c r="D8" s="3">
        <v>45546</v>
      </c>
      <c r="E8" s="3">
        <v>128804</v>
      </c>
      <c r="F8" s="3">
        <v>89071</v>
      </c>
      <c r="G8" s="3">
        <v>39733</v>
      </c>
      <c r="H8" s="3">
        <v>133513</v>
      </c>
      <c r="I8" s="3">
        <v>88761</v>
      </c>
      <c r="J8" s="3">
        <v>44752</v>
      </c>
      <c r="K8" s="3">
        <v>150178</v>
      </c>
      <c r="L8" s="3">
        <v>87014</v>
      </c>
      <c r="M8" s="3">
        <v>63164</v>
      </c>
      <c r="N8" s="3">
        <v>137300</v>
      </c>
      <c r="O8" s="3">
        <v>80605</v>
      </c>
      <c r="P8" s="3">
        <v>56695</v>
      </c>
      <c r="Q8" s="3">
        <v>130165</v>
      </c>
      <c r="R8" s="3">
        <v>82449</v>
      </c>
      <c r="S8" s="3">
        <v>47716</v>
      </c>
      <c r="T8" s="3">
        <v>118600</v>
      </c>
      <c r="U8" s="3">
        <v>75858</v>
      </c>
      <c r="V8" s="3">
        <v>42742</v>
      </c>
      <c r="W8" s="3">
        <v>146670</v>
      </c>
      <c r="X8" s="3">
        <v>81059</v>
      </c>
      <c r="Y8" s="3">
        <v>65611</v>
      </c>
      <c r="Z8" s="3">
        <v>129597</v>
      </c>
      <c r="AA8" s="3">
        <v>78739</v>
      </c>
      <c r="AB8" s="3">
        <v>50858</v>
      </c>
      <c r="AC8" s="3">
        <v>96380.816136676323</v>
      </c>
      <c r="AD8" s="3">
        <v>56224.130967418139</v>
      </c>
      <c r="AE8" s="3">
        <v>40156.685169258184</v>
      </c>
      <c r="AF8" s="69">
        <v>96555.628232000076</v>
      </c>
      <c r="AG8" s="69">
        <v>57165.18891600005</v>
      </c>
      <c r="AH8" s="69">
        <v>39390.439316000018</v>
      </c>
      <c r="AI8" s="69">
        <v>122577.4741973877</v>
      </c>
      <c r="AJ8" s="69">
        <v>72292.915863037109</v>
      </c>
      <c r="AK8" s="69">
        <v>50284.558334350586</v>
      </c>
      <c r="AL8" s="69">
        <v>106142</v>
      </c>
      <c r="AM8" s="69">
        <v>65475</v>
      </c>
      <c r="AN8" s="69">
        <v>40667</v>
      </c>
      <c r="AO8" s="69">
        <v>100870</v>
      </c>
      <c r="AP8" s="69">
        <v>56746</v>
      </c>
      <c r="AQ8" s="69">
        <v>44124</v>
      </c>
      <c r="AR8" s="69">
        <f>+SUM(AS8:AT8)</f>
        <v>91305.366281375012</v>
      </c>
      <c r="AS8" s="69">
        <v>50217.126013750007</v>
      </c>
      <c r="AT8" s="69">
        <v>41088.240267625006</v>
      </c>
      <c r="AU8" s="67">
        <f>+SUM(AV8:AW8)</f>
        <v>108843.012460561</v>
      </c>
      <c r="AV8" s="67">
        <v>59448.809327852083</v>
      </c>
      <c r="AW8" s="67">
        <v>49394.203132708921</v>
      </c>
      <c r="AX8" s="67">
        <v>127115.95677279696</v>
      </c>
      <c r="AY8" s="67">
        <v>79074.285845149949</v>
      </c>
      <c r="AZ8" s="67">
        <v>48041.670927646832</v>
      </c>
      <c r="BB8" s="90"/>
    </row>
    <row r="9" spans="1:54" x14ac:dyDescent="0.25">
      <c r="A9" s="65" t="s">
        <v>12</v>
      </c>
      <c r="B9" s="3">
        <v>254921</v>
      </c>
      <c r="C9" s="3">
        <v>108492</v>
      </c>
      <c r="D9" s="3">
        <v>146429</v>
      </c>
      <c r="E9" s="3">
        <v>268309</v>
      </c>
      <c r="F9" s="3">
        <v>119538</v>
      </c>
      <c r="G9" s="3">
        <v>148771</v>
      </c>
      <c r="H9" s="3">
        <v>290510</v>
      </c>
      <c r="I9" s="3">
        <v>115353</v>
      </c>
      <c r="J9" s="3">
        <v>175157</v>
      </c>
      <c r="K9" s="3">
        <v>262934</v>
      </c>
      <c r="L9" s="3">
        <v>105891</v>
      </c>
      <c r="M9" s="3">
        <v>157043</v>
      </c>
      <c r="N9" s="3">
        <v>279804</v>
      </c>
      <c r="O9" s="3">
        <v>121450</v>
      </c>
      <c r="P9" s="3">
        <v>158354</v>
      </c>
      <c r="Q9" s="3">
        <v>308640</v>
      </c>
      <c r="R9" s="3">
        <v>125461</v>
      </c>
      <c r="S9" s="3">
        <v>183179</v>
      </c>
      <c r="T9" s="3">
        <v>326696</v>
      </c>
      <c r="U9" s="3">
        <v>135159</v>
      </c>
      <c r="V9" s="3">
        <v>191537</v>
      </c>
      <c r="W9" s="3">
        <v>352299</v>
      </c>
      <c r="X9" s="3">
        <v>152973</v>
      </c>
      <c r="Y9" s="3">
        <v>199326</v>
      </c>
      <c r="Z9" s="3">
        <v>407355</v>
      </c>
      <c r="AA9" s="3">
        <v>165043</v>
      </c>
      <c r="AB9" s="3">
        <v>242312</v>
      </c>
      <c r="AC9" s="3">
        <v>353536.09657000995</v>
      </c>
      <c r="AD9" s="3">
        <v>117464.90164183508</v>
      </c>
      <c r="AE9" s="3">
        <v>236071.19492817487</v>
      </c>
      <c r="AF9" s="66">
        <v>403296.8385469995</v>
      </c>
      <c r="AG9" s="66">
        <v>151621.51025899986</v>
      </c>
      <c r="AH9" s="66">
        <v>251675.32828799961</v>
      </c>
      <c r="AI9" s="66">
        <v>397989.49898338318</v>
      </c>
      <c r="AJ9" s="66">
        <v>145677.04979705811</v>
      </c>
      <c r="AK9" s="66">
        <v>252312.44918632507</v>
      </c>
      <c r="AL9" s="66">
        <v>358065</v>
      </c>
      <c r="AM9" s="66">
        <v>135409</v>
      </c>
      <c r="AN9" s="66">
        <v>222656</v>
      </c>
      <c r="AO9" s="66">
        <v>377803</v>
      </c>
      <c r="AP9" s="66">
        <v>130637</v>
      </c>
      <c r="AQ9" s="66">
        <v>247166</v>
      </c>
      <c r="AR9" s="66">
        <f t="shared" ref="AR9:AR17" si="3">+SUM(AS9:AT9)</f>
        <v>376697.89195387502</v>
      </c>
      <c r="AS9" s="66">
        <v>135252.07616030003</v>
      </c>
      <c r="AT9" s="66">
        <v>241445.81579357499</v>
      </c>
      <c r="AU9" s="67">
        <f t="shared" ref="AU9:AU17" si="4">+SUM(AV9:AW9)</f>
        <v>431061.04193091008</v>
      </c>
      <c r="AV9" s="67">
        <v>155742.46260135199</v>
      </c>
      <c r="AW9" s="67">
        <v>275318.57932955807</v>
      </c>
      <c r="AX9" s="67">
        <v>433380.43478661956</v>
      </c>
      <c r="AY9" s="67">
        <v>159605.50363020148</v>
      </c>
      <c r="AZ9" s="67">
        <v>273774.93115641788</v>
      </c>
      <c r="BB9" s="90"/>
    </row>
    <row r="10" spans="1:54" x14ac:dyDescent="0.25">
      <c r="A10" s="65" t="s">
        <v>13</v>
      </c>
      <c r="B10" s="3">
        <v>243626</v>
      </c>
      <c r="C10" s="3">
        <v>130507</v>
      </c>
      <c r="D10" s="3">
        <v>113119</v>
      </c>
      <c r="E10" s="3">
        <v>274083</v>
      </c>
      <c r="F10" s="3">
        <v>149427</v>
      </c>
      <c r="G10" s="3">
        <v>124656</v>
      </c>
      <c r="H10" s="3">
        <v>254613</v>
      </c>
      <c r="I10" s="3">
        <v>126345</v>
      </c>
      <c r="J10" s="3">
        <v>128268</v>
      </c>
      <c r="K10" s="3">
        <v>283280</v>
      </c>
      <c r="L10" s="3">
        <v>135483</v>
      </c>
      <c r="M10" s="3">
        <v>147797</v>
      </c>
      <c r="N10" s="3">
        <v>325158</v>
      </c>
      <c r="O10" s="3">
        <v>146491</v>
      </c>
      <c r="P10" s="3">
        <v>178667</v>
      </c>
      <c r="Q10" s="3">
        <v>318191</v>
      </c>
      <c r="R10" s="3">
        <v>159659</v>
      </c>
      <c r="S10" s="3">
        <v>158532</v>
      </c>
      <c r="T10" s="3">
        <v>312432</v>
      </c>
      <c r="U10" s="3">
        <v>154666</v>
      </c>
      <c r="V10" s="3">
        <v>157766</v>
      </c>
      <c r="W10" s="3">
        <v>344374</v>
      </c>
      <c r="X10" s="3">
        <v>183561</v>
      </c>
      <c r="Y10" s="3">
        <v>160813</v>
      </c>
      <c r="Z10" s="3">
        <v>358202</v>
      </c>
      <c r="AA10" s="3">
        <v>189130</v>
      </c>
      <c r="AB10" s="3">
        <v>169072</v>
      </c>
      <c r="AC10" s="3">
        <v>284557.53329401906</v>
      </c>
      <c r="AD10" s="3">
        <v>135179.26350582705</v>
      </c>
      <c r="AE10" s="3">
        <v>149378.26978819203</v>
      </c>
      <c r="AF10" s="66">
        <v>273486.20811000047</v>
      </c>
      <c r="AG10" s="66">
        <v>135340.16016700023</v>
      </c>
      <c r="AH10" s="66">
        <v>138146.04794300025</v>
      </c>
      <c r="AI10" s="66">
        <v>293301.46123123169</v>
      </c>
      <c r="AJ10" s="66">
        <v>137093.00699043274</v>
      </c>
      <c r="AK10" s="66">
        <v>156208.45424079895</v>
      </c>
      <c r="AL10" s="66">
        <v>250920</v>
      </c>
      <c r="AM10" s="66">
        <v>115331</v>
      </c>
      <c r="AN10" s="66">
        <v>135589</v>
      </c>
      <c r="AO10" s="66">
        <v>260659</v>
      </c>
      <c r="AP10" s="66">
        <v>122589</v>
      </c>
      <c r="AQ10" s="66">
        <v>138070</v>
      </c>
      <c r="AR10" s="66">
        <f t="shared" si="3"/>
        <v>301650.51314072561</v>
      </c>
      <c r="AS10" s="66">
        <v>146410.77035180034</v>
      </c>
      <c r="AT10" s="66">
        <v>155239.74278892527</v>
      </c>
      <c r="AU10" s="67">
        <f t="shared" si="4"/>
        <v>309028.11027932481</v>
      </c>
      <c r="AV10" s="67">
        <v>164575.66300080859</v>
      </c>
      <c r="AW10" s="67">
        <v>144452.44727851619</v>
      </c>
      <c r="AX10" s="67">
        <v>341950.85922969528</v>
      </c>
      <c r="AY10" s="67">
        <v>157386.38522459238</v>
      </c>
      <c r="AZ10" s="67">
        <v>184564.47400510422</v>
      </c>
      <c r="BB10" s="90"/>
    </row>
    <row r="11" spans="1:54" x14ac:dyDescent="0.25">
      <c r="A11" s="68" t="s">
        <v>14</v>
      </c>
      <c r="B11" s="3">
        <v>272279</v>
      </c>
      <c r="C11" s="3">
        <v>85069</v>
      </c>
      <c r="D11" s="3">
        <v>187210</v>
      </c>
      <c r="E11" s="3">
        <v>265655</v>
      </c>
      <c r="F11" s="3">
        <v>84938</v>
      </c>
      <c r="G11" s="3">
        <v>180717</v>
      </c>
      <c r="H11" s="3">
        <v>290785</v>
      </c>
      <c r="I11" s="3">
        <v>99982</v>
      </c>
      <c r="J11" s="3">
        <v>190803</v>
      </c>
      <c r="K11" s="3">
        <v>300696</v>
      </c>
      <c r="L11" s="3">
        <v>101071</v>
      </c>
      <c r="M11" s="3">
        <v>199625</v>
      </c>
      <c r="N11" s="3">
        <v>312098</v>
      </c>
      <c r="O11" s="3">
        <v>97724</v>
      </c>
      <c r="P11" s="3">
        <v>214374</v>
      </c>
      <c r="Q11" s="3">
        <v>357274</v>
      </c>
      <c r="R11" s="3">
        <v>117105</v>
      </c>
      <c r="S11" s="3">
        <v>240169</v>
      </c>
      <c r="T11" s="3">
        <v>387768</v>
      </c>
      <c r="U11" s="3">
        <v>132228</v>
      </c>
      <c r="V11" s="3">
        <v>255540</v>
      </c>
      <c r="W11" s="3">
        <v>390922</v>
      </c>
      <c r="X11" s="3">
        <v>135614</v>
      </c>
      <c r="Y11" s="3">
        <v>255308</v>
      </c>
      <c r="Z11" s="3">
        <v>381366</v>
      </c>
      <c r="AA11" s="3">
        <v>122913</v>
      </c>
      <c r="AB11" s="3">
        <v>258453</v>
      </c>
      <c r="AC11" s="3">
        <v>348543.68372467376</v>
      </c>
      <c r="AD11" s="3">
        <v>131008.25758855155</v>
      </c>
      <c r="AE11" s="3">
        <v>217535.4261361222</v>
      </c>
      <c r="AF11" s="69">
        <v>391033.72106700059</v>
      </c>
      <c r="AG11" s="69">
        <v>142265.74695600025</v>
      </c>
      <c r="AH11" s="69">
        <v>248767.97411100034</v>
      </c>
      <c r="AI11" s="69">
        <v>423378.88336372375</v>
      </c>
      <c r="AJ11" s="69">
        <v>150207.54333114624</v>
      </c>
      <c r="AK11" s="69">
        <v>273171.34003257751</v>
      </c>
      <c r="AL11" s="69">
        <v>379642</v>
      </c>
      <c r="AM11" s="69">
        <v>133285</v>
      </c>
      <c r="AN11" s="69">
        <v>246357</v>
      </c>
      <c r="AO11" s="69">
        <v>421579</v>
      </c>
      <c r="AP11" s="69">
        <v>142261</v>
      </c>
      <c r="AQ11" s="69">
        <v>279318</v>
      </c>
      <c r="AR11" s="69">
        <f t="shared" si="3"/>
        <v>422903.22125607374</v>
      </c>
      <c r="AS11" s="69">
        <v>133375.97396520007</v>
      </c>
      <c r="AT11" s="69">
        <v>289527.24729087367</v>
      </c>
      <c r="AU11" s="67">
        <f t="shared" si="4"/>
        <v>427562.53035240248</v>
      </c>
      <c r="AV11" s="67">
        <v>139054.27195333704</v>
      </c>
      <c r="AW11" s="67">
        <v>288508.25839906547</v>
      </c>
      <c r="AX11" s="67">
        <v>480035.0537880531</v>
      </c>
      <c r="AY11" s="67">
        <v>148152.17950246239</v>
      </c>
      <c r="AZ11" s="67">
        <v>331882.87428559072</v>
      </c>
      <c r="BB11" s="90"/>
    </row>
    <row r="12" spans="1:54" x14ac:dyDescent="0.25">
      <c r="A12" s="65" t="s">
        <v>23</v>
      </c>
      <c r="B12" s="3">
        <v>725362</v>
      </c>
      <c r="C12" s="3">
        <v>358383</v>
      </c>
      <c r="D12" s="3">
        <v>366979</v>
      </c>
      <c r="E12" s="3">
        <v>705799</v>
      </c>
      <c r="F12" s="3">
        <v>353540</v>
      </c>
      <c r="G12" s="3">
        <v>352259</v>
      </c>
      <c r="H12" s="3">
        <v>771283</v>
      </c>
      <c r="I12" s="3">
        <v>366957</v>
      </c>
      <c r="J12" s="3">
        <v>404326</v>
      </c>
      <c r="K12" s="3">
        <v>824408</v>
      </c>
      <c r="L12" s="3">
        <v>390427</v>
      </c>
      <c r="M12" s="3">
        <v>433981</v>
      </c>
      <c r="N12" s="3">
        <v>837076</v>
      </c>
      <c r="O12" s="3">
        <v>397997</v>
      </c>
      <c r="P12" s="3">
        <v>439079</v>
      </c>
      <c r="Q12" s="3">
        <v>853588</v>
      </c>
      <c r="R12" s="3">
        <v>416522</v>
      </c>
      <c r="S12" s="3">
        <v>437066</v>
      </c>
      <c r="T12" s="3">
        <v>887511</v>
      </c>
      <c r="U12" s="3">
        <v>431865</v>
      </c>
      <c r="V12" s="3">
        <v>455646</v>
      </c>
      <c r="W12" s="3">
        <v>881031</v>
      </c>
      <c r="X12" s="3">
        <v>405469</v>
      </c>
      <c r="Y12" s="3">
        <v>475562</v>
      </c>
      <c r="Z12" s="3">
        <v>930611</v>
      </c>
      <c r="AA12" s="3">
        <v>437999</v>
      </c>
      <c r="AB12" s="3">
        <v>492612</v>
      </c>
      <c r="AC12" s="3">
        <v>1227414.9062398896</v>
      </c>
      <c r="AD12" s="3">
        <v>584257.39947980514</v>
      </c>
      <c r="AE12" s="3">
        <v>643157.50676008442</v>
      </c>
      <c r="AF12" s="66">
        <v>1267481.0852599959</v>
      </c>
      <c r="AG12" s="66">
        <v>602765.04664499732</v>
      </c>
      <c r="AH12" s="66">
        <v>664716.03861499869</v>
      </c>
      <c r="AI12" s="66">
        <v>1329550.6212062836</v>
      </c>
      <c r="AJ12" s="66">
        <v>635904.97494125366</v>
      </c>
      <c r="AK12" s="66">
        <v>693645.64626502991</v>
      </c>
      <c r="AL12" s="66">
        <v>1197667</v>
      </c>
      <c r="AM12" s="66">
        <v>564518</v>
      </c>
      <c r="AN12" s="66">
        <v>633149</v>
      </c>
      <c r="AO12" s="66">
        <v>1295002</v>
      </c>
      <c r="AP12" s="66">
        <v>591664</v>
      </c>
      <c r="AQ12" s="66">
        <v>703338</v>
      </c>
      <c r="AR12" s="66">
        <f t="shared" si="3"/>
        <v>1358443.661190744</v>
      </c>
      <c r="AS12" s="66">
        <v>624470.70795159764</v>
      </c>
      <c r="AT12" s="66">
        <v>733972.9532391465</v>
      </c>
      <c r="AU12" s="67">
        <f t="shared" si="4"/>
        <v>1376851.8056002981</v>
      </c>
      <c r="AV12" s="67">
        <v>613553.75015094632</v>
      </c>
      <c r="AW12" s="67">
        <v>763298.05544935178</v>
      </c>
      <c r="AX12" s="67">
        <v>1401983.0458514635</v>
      </c>
      <c r="AY12" s="67">
        <v>638271.74897637917</v>
      </c>
      <c r="AZ12" s="67">
        <v>763711.29687509942</v>
      </c>
      <c r="BB12" s="90"/>
    </row>
    <row r="13" spans="1:54" x14ac:dyDescent="0.25">
      <c r="A13" s="68" t="s">
        <v>16</v>
      </c>
      <c r="B13" s="3">
        <v>295709</v>
      </c>
      <c r="C13" s="3">
        <v>276491</v>
      </c>
      <c r="D13" s="3">
        <v>19218</v>
      </c>
      <c r="E13" s="3">
        <v>285319</v>
      </c>
      <c r="F13" s="3">
        <v>274149</v>
      </c>
      <c r="G13" s="3">
        <v>11170</v>
      </c>
      <c r="H13" s="3">
        <v>290999</v>
      </c>
      <c r="I13" s="3">
        <v>272283</v>
      </c>
      <c r="J13" s="3">
        <v>18716</v>
      </c>
      <c r="K13" s="3">
        <v>280524</v>
      </c>
      <c r="L13" s="3">
        <v>263076</v>
      </c>
      <c r="M13" s="3">
        <v>17448</v>
      </c>
      <c r="N13" s="3">
        <v>265063</v>
      </c>
      <c r="O13" s="3">
        <v>251411</v>
      </c>
      <c r="P13" s="3">
        <v>13652</v>
      </c>
      <c r="Q13" s="3">
        <v>263030</v>
      </c>
      <c r="R13" s="3">
        <v>248875</v>
      </c>
      <c r="S13" s="3">
        <v>14155</v>
      </c>
      <c r="T13" s="3">
        <v>266091</v>
      </c>
      <c r="U13" s="3">
        <v>253249</v>
      </c>
      <c r="V13" s="3">
        <v>12842</v>
      </c>
      <c r="W13" s="3">
        <v>245038</v>
      </c>
      <c r="X13" s="3">
        <v>233963</v>
      </c>
      <c r="Y13" s="3">
        <v>11075</v>
      </c>
      <c r="Z13" s="3">
        <v>237939</v>
      </c>
      <c r="AA13" s="3">
        <v>227327</v>
      </c>
      <c r="AB13" s="3">
        <v>10612</v>
      </c>
      <c r="AC13" s="3">
        <v>244542.8390757142</v>
      </c>
      <c r="AD13" s="3">
        <v>229653.11175748147</v>
      </c>
      <c r="AE13" s="3">
        <v>14889.727318232741</v>
      </c>
      <c r="AF13" s="69">
        <v>261553.65541200046</v>
      </c>
      <c r="AG13" s="69">
        <v>243977.33357700048</v>
      </c>
      <c r="AH13" s="69">
        <v>17576.321834999981</v>
      </c>
      <c r="AI13" s="69">
        <v>251190.23716163635</v>
      </c>
      <c r="AJ13" s="69">
        <v>235090.75924491882</v>
      </c>
      <c r="AK13" s="69">
        <v>16099.477916717529</v>
      </c>
      <c r="AL13" s="69">
        <v>234374</v>
      </c>
      <c r="AM13" s="69">
        <v>222087</v>
      </c>
      <c r="AN13" s="69">
        <v>12287</v>
      </c>
      <c r="AO13" s="69">
        <v>234982</v>
      </c>
      <c r="AP13" s="69">
        <v>221387</v>
      </c>
      <c r="AQ13" s="69">
        <v>13595</v>
      </c>
      <c r="AR13" s="69">
        <f t="shared" si="3"/>
        <v>229106.71681912412</v>
      </c>
      <c r="AS13" s="69">
        <v>214800.35773204913</v>
      </c>
      <c r="AT13" s="69">
        <v>14306.359087074999</v>
      </c>
      <c r="AU13" s="67">
        <f t="shared" si="4"/>
        <v>206055.82423764755</v>
      </c>
      <c r="AV13" s="67">
        <v>192786.47410974395</v>
      </c>
      <c r="AW13" s="67">
        <v>13269.350127903612</v>
      </c>
      <c r="AX13" s="67">
        <v>223283.91443998882</v>
      </c>
      <c r="AY13" s="67">
        <v>212969.40942564514</v>
      </c>
      <c r="AZ13" s="67">
        <v>10314.505014344188</v>
      </c>
      <c r="BB13" s="90"/>
    </row>
    <row r="14" spans="1:54" x14ac:dyDescent="0.25">
      <c r="A14" s="65" t="s">
        <v>24</v>
      </c>
      <c r="B14" s="3">
        <v>567441</v>
      </c>
      <c r="C14" s="3">
        <v>494407</v>
      </c>
      <c r="D14" s="3">
        <v>73034</v>
      </c>
      <c r="E14" s="3">
        <v>486946</v>
      </c>
      <c r="F14" s="3">
        <v>447351</v>
      </c>
      <c r="G14" s="3">
        <v>39595</v>
      </c>
      <c r="H14" s="3">
        <v>509383</v>
      </c>
      <c r="I14" s="3">
        <v>467287</v>
      </c>
      <c r="J14" s="3">
        <v>42096</v>
      </c>
      <c r="K14" s="3">
        <v>538236</v>
      </c>
      <c r="L14" s="3">
        <v>485815</v>
      </c>
      <c r="M14" s="3">
        <v>52421</v>
      </c>
      <c r="N14" s="3">
        <v>554262</v>
      </c>
      <c r="O14" s="3">
        <v>501092</v>
      </c>
      <c r="P14" s="3">
        <v>53170</v>
      </c>
      <c r="Q14" s="3">
        <v>531075</v>
      </c>
      <c r="R14" s="3">
        <v>488132</v>
      </c>
      <c r="S14" s="3">
        <v>42943</v>
      </c>
      <c r="T14" s="3">
        <v>580258</v>
      </c>
      <c r="U14" s="3">
        <v>529620</v>
      </c>
      <c r="V14" s="3">
        <v>50638</v>
      </c>
      <c r="W14" s="3">
        <v>587236</v>
      </c>
      <c r="X14" s="3">
        <v>534966</v>
      </c>
      <c r="Y14" s="3">
        <v>52270</v>
      </c>
      <c r="Z14" s="3">
        <v>603609</v>
      </c>
      <c r="AA14" s="3">
        <v>544998</v>
      </c>
      <c r="AB14" s="3">
        <v>58611</v>
      </c>
      <c r="AC14" s="3">
        <v>684712.8486776877</v>
      </c>
      <c r="AD14" s="3">
        <v>620570.35088805808</v>
      </c>
      <c r="AE14" s="3">
        <v>64142.497789629568</v>
      </c>
      <c r="AF14" s="66">
        <v>708764.2171129965</v>
      </c>
      <c r="AG14" s="66">
        <v>642351.88892299647</v>
      </c>
      <c r="AH14" s="66">
        <v>66412.328190000044</v>
      </c>
      <c r="AI14" s="66">
        <v>694913.99517631531</v>
      </c>
      <c r="AJ14" s="66">
        <v>626955.68393135071</v>
      </c>
      <c r="AK14" s="66">
        <v>67958.3112449646</v>
      </c>
      <c r="AL14" s="66">
        <v>659864</v>
      </c>
      <c r="AM14" s="66">
        <v>597304</v>
      </c>
      <c r="AN14" s="66">
        <v>62560</v>
      </c>
      <c r="AO14" s="66">
        <v>722099</v>
      </c>
      <c r="AP14" s="66">
        <v>655725</v>
      </c>
      <c r="AQ14" s="66">
        <v>66374</v>
      </c>
      <c r="AR14" s="66">
        <f t="shared" si="3"/>
        <v>736992.49268062518</v>
      </c>
      <c r="AS14" s="66">
        <v>666664.93799992523</v>
      </c>
      <c r="AT14" s="66">
        <v>70327.554680699934</v>
      </c>
      <c r="AU14" s="67">
        <f t="shared" si="4"/>
        <v>774544.21544587729</v>
      </c>
      <c r="AV14" s="67">
        <v>698053.124879468</v>
      </c>
      <c r="AW14" s="67">
        <v>76491.090566409228</v>
      </c>
      <c r="AX14" s="67">
        <v>787473.12294542906</v>
      </c>
      <c r="AY14" s="67">
        <v>719859.163778577</v>
      </c>
      <c r="AZ14" s="67">
        <v>67613.959166853121</v>
      </c>
      <c r="BB14" s="90"/>
    </row>
    <row r="15" spans="1:54" x14ac:dyDescent="0.25">
      <c r="A15" s="65" t="s">
        <v>25</v>
      </c>
      <c r="B15" s="3">
        <v>394995</v>
      </c>
      <c r="C15" s="3">
        <v>335972</v>
      </c>
      <c r="D15" s="3">
        <v>59023</v>
      </c>
      <c r="E15" s="3">
        <v>353836</v>
      </c>
      <c r="F15" s="3">
        <v>306690</v>
      </c>
      <c r="G15" s="3">
        <v>47146</v>
      </c>
      <c r="H15" s="3">
        <v>377968</v>
      </c>
      <c r="I15" s="3">
        <v>327676</v>
      </c>
      <c r="J15" s="3">
        <v>50292</v>
      </c>
      <c r="K15" s="3">
        <v>382821</v>
      </c>
      <c r="L15" s="3">
        <v>331083</v>
      </c>
      <c r="M15" s="3">
        <v>51738</v>
      </c>
      <c r="N15" s="3">
        <v>385444</v>
      </c>
      <c r="O15" s="3">
        <v>339937</v>
      </c>
      <c r="P15" s="3">
        <v>45507</v>
      </c>
      <c r="Q15" s="3">
        <v>365632</v>
      </c>
      <c r="R15" s="3">
        <v>324946</v>
      </c>
      <c r="S15" s="3">
        <v>40686</v>
      </c>
      <c r="T15" s="3">
        <v>395594</v>
      </c>
      <c r="U15" s="3">
        <v>348574</v>
      </c>
      <c r="V15" s="3">
        <v>47020</v>
      </c>
      <c r="W15" s="3">
        <v>400646</v>
      </c>
      <c r="X15" s="3">
        <v>348409</v>
      </c>
      <c r="Y15" s="3">
        <v>52237</v>
      </c>
      <c r="Z15" s="3">
        <v>396898</v>
      </c>
      <c r="AA15" s="3">
        <v>350496</v>
      </c>
      <c r="AB15" s="3">
        <v>46402</v>
      </c>
      <c r="AC15" s="3">
        <v>403976.70168994769</v>
      </c>
      <c r="AD15" s="3">
        <v>364124.0065310942</v>
      </c>
      <c r="AE15" s="3">
        <v>39852.695158853472</v>
      </c>
      <c r="AF15" s="66">
        <v>425806.21673799685</v>
      </c>
      <c r="AG15" s="66">
        <v>378605.64430299681</v>
      </c>
      <c r="AH15" s="66">
        <v>47200.572435000016</v>
      </c>
      <c r="AI15" s="66">
        <v>457329.54251289368</v>
      </c>
      <c r="AJ15" s="66">
        <v>397512.21084403992</v>
      </c>
      <c r="AK15" s="66">
        <v>59817.33166885376</v>
      </c>
      <c r="AL15" s="66">
        <v>516833</v>
      </c>
      <c r="AM15" s="66">
        <v>455854</v>
      </c>
      <c r="AN15" s="66">
        <v>60979</v>
      </c>
      <c r="AO15" s="66">
        <v>500013</v>
      </c>
      <c r="AP15" s="66">
        <v>448759</v>
      </c>
      <c r="AQ15" s="66">
        <v>51254</v>
      </c>
      <c r="AR15" s="66">
        <f t="shared" si="3"/>
        <v>481394.02855639713</v>
      </c>
      <c r="AS15" s="66">
        <v>435874.58483939711</v>
      </c>
      <c r="AT15" s="66">
        <v>45519.443717000009</v>
      </c>
      <c r="AU15" s="67">
        <f t="shared" si="4"/>
        <v>482297.6301461698</v>
      </c>
      <c r="AV15" s="67">
        <v>436914.75333000952</v>
      </c>
      <c r="AW15" s="67">
        <v>45382.876816160278</v>
      </c>
      <c r="AX15" s="67">
        <v>495263.24000914302</v>
      </c>
      <c r="AY15" s="67">
        <v>445845.69919036306</v>
      </c>
      <c r="AZ15" s="67">
        <v>49417.540818778303</v>
      </c>
      <c r="BB15" s="90"/>
    </row>
    <row r="16" spans="1:54" x14ac:dyDescent="0.25">
      <c r="A16" s="65" t="s">
        <v>26</v>
      </c>
      <c r="B16" s="3">
        <v>759731</v>
      </c>
      <c r="C16" s="3">
        <v>439392</v>
      </c>
      <c r="D16" s="3">
        <v>320339</v>
      </c>
      <c r="E16" s="3">
        <v>847565</v>
      </c>
      <c r="F16" s="3">
        <v>514393</v>
      </c>
      <c r="G16" s="3">
        <v>333172</v>
      </c>
      <c r="H16" s="3">
        <v>842757</v>
      </c>
      <c r="I16" s="3">
        <v>500470</v>
      </c>
      <c r="J16" s="3">
        <v>342287</v>
      </c>
      <c r="K16" s="3">
        <v>909455</v>
      </c>
      <c r="L16" s="3">
        <v>543574</v>
      </c>
      <c r="M16" s="3">
        <v>365881</v>
      </c>
      <c r="N16" s="3">
        <v>940493</v>
      </c>
      <c r="O16" s="3">
        <v>551642</v>
      </c>
      <c r="P16" s="3">
        <v>388851</v>
      </c>
      <c r="Q16" s="3">
        <v>949265</v>
      </c>
      <c r="R16" s="3">
        <v>555856</v>
      </c>
      <c r="S16" s="3">
        <v>393409</v>
      </c>
      <c r="T16" s="3">
        <v>950188</v>
      </c>
      <c r="U16" s="3">
        <v>541137</v>
      </c>
      <c r="V16" s="3">
        <v>409051</v>
      </c>
      <c r="W16" s="3">
        <v>958259</v>
      </c>
      <c r="X16" s="3">
        <v>546696</v>
      </c>
      <c r="Y16" s="3">
        <v>411563</v>
      </c>
      <c r="Z16" s="3">
        <v>985325</v>
      </c>
      <c r="AA16" s="3">
        <v>559525</v>
      </c>
      <c r="AB16" s="3">
        <v>425800</v>
      </c>
      <c r="AC16" s="3">
        <v>954691.65205640974</v>
      </c>
      <c r="AD16" s="3">
        <v>499842.53238234716</v>
      </c>
      <c r="AE16" s="3">
        <v>454849.11967406253</v>
      </c>
      <c r="AF16" s="3">
        <v>940370.27512899181</v>
      </c>
      <c r="AG16" s="3">
        <v>478715.15774499666</v>
      </c>
      <c r="AH16" s="3">
        <v>461655.11738399515</v>
      </c>
      <c r="AI16" s="66">
        <v>945827.94923210144</v>
      </c>
      <c r="AJ16" s="66">
        <v>469329.08264732361</v>
      </c>
      <c r="AK16" s="66">
        <v>476498.86658477783</v>
      </c>
      <c r="AL16" s="66">
        <v>920528</v>
      </c>
      <c r="AM16" s="66">
        <v>439997</v>
      </c>
      <c r="AN16" s="66">
        <v>480531</v>
      </c>
      <c r="AO16" s="66">
        <v>948479</v>
      </c>
      <c r="AP16" s="66">
        <v>447717</v>
      </c>
      <c r="AQ16" s="66">
        <v>500762</v>
      </c>
      <c r="AR16" s="66">
        <f t="shared" si="3"/>
        <v>907997.55651530076</v>
      </c>
      <c r="AS16" s="66">
        <v>435858.02066637517</v>
      </c>
      <c r="AT16" s="66">
        <v>472139.53584892559</v>
      </c>
      <c r="AU16" s="67">
        <f t="shared" si="4"/>
        <v>950357.60216301004</v>
      </c>
      <c r="AV16" s="67">
        <v>443752.22543718677</v>
      </c>
      <c r="AW16" s="67">
        <v>506605.37672582321</v>
      </c>
      <c r="AX16" s="67">
        <v>940875.64125283924</v>
      </c>
      <c r="AY16" s="67">
        <v>431319.90260754112</v>
      </c>
      <c r="AZ16" s="67">
        <v>509555.73864531529</v>
      </c>
      <c r="BB16" s="90"/>
    </row>
    <row r="17" spans="1:54" x14ac:dyDescent="0.25">
      <c r="A17" s="70" t="s">
        <v>27</v>
      </c>
      <c r="B17" s="71">
        <v>84235</v>
      </c>
      <c r="C17" s="71">
        <v>29024</v>
      </c>
      <c r="D17" s="71">
        <v>55211</v>
      </c>
      <c r="E17" s="71">
        <v>67427</v>
      </c>
      <c r="F17" s="71">
        <v>27831</v>
      </c>
      <c r="G17" s="71">
        <v>39596</v>
      </c>
      <c r="H17" s="71">
        <v>63273</v>
      </c>
      <c r="I17" s="71">
        <v>31198</v>
      </c>
      <c r="J17" s="71">
        <v>32075</v>
      </c>
      <c r="K17" s="71">
        <v>70936</v>
      </c>
      <c r="L17" s="71">
        <v>29733</v>
      </c>
      <c r="M17" s="71">
        <v>41203</v>
      </c>
      <c r="N17" s="71">
        <v>80973</v>
      </c>
      <c r="O17" s="71">
        <v>33271</v>
      </c>
      <c r="P17" s="71">
        <v>47702</v>
      </c>
      <c r="Q17" s="71">
        <v>99834</v>
      </c>
      <c r="R17" s="71">
        <v>39480</v>
      </c>
      <c r="S17" s="71">
        <v>60354</v>
      </c>
      <c r="T17" s="71">
        <v>79448</v>
      </c>
      <c r="U17" s="71">
        <v>27991</v>
      </c>
      <c r="V17" s="71">
        <v>51457</v>
      </c>
      <c r="W17" s="71">
        <v>100846</v>
      </c>
      <c r="X17" s="71">
        <v>43062</v>
      </c>
      <c r="Y17" s="71">
        <v>57784</v>
      </c>
      <c r="Z17" s="71">
        <v>70607</v>
      </c>
      <c r="AA17" s="71">
        <v>26933</v>
      </c>
      <c r="AB17" s="71">
        <v>43674</v>
      </c>
      <c r="AC17" s="71">
        <v>39744.466310513977</v>
      </c>
      <c r="AD17" s="71">
        <v>12732.388205098012</v>
      </c>
      <c r="AE17" s="71">
        <v>27012.078105415967</v>
      </c>
      <c r="AF17" s="71">
        <v>43105.326693999974</v>
      </c>
      <c r="AG17" s="71">
        <v>13421.008198000003</v>
      </c>
      <c r="AH17" s="71">
        <v>29684.318495999967</v>
      </c>
      <c r="AI17" s="72">
        <v>53679.4674949646</v>
      </c>
      <c r="AJ17" s="72">
        <v>15055.808887481689</v>
      </c>
      <c r="AK17" s="72">
        <v>38623.65860748291</v>
      </c>
      <c r="AL17" s="72">
        <v>40540</v>
      </c>
      <c r="AM17" s="72">
        <v>15338</v>
      </c>
      <c r="AN17" s="72">
        <v>25202</v>
      </c>
      <c r="AO17" s="72">
        <v>58110</v>
      </c>
      <c r="AP17" s="72">
        <v>18119</v>
      </c>
      <c r="AQ17" s="72">
        <v>39991</v>
      </c>
      <c r="AR17" s="72">
        <f t="shared" si="3"/>
        <v>42797.993527725004</v>
      </c>
      <c r="AS17" s="72">
        <v>16389.312516999998</v>
      </c>
      <c r="AT17" s="72">
        <v>26408.681010725006</v>
      </c>
      <c r="AU17" s="73">
        <f t="shared" si="4"/>
        <v>39485.217735841594</v>
      </c>
      <c r="AV17" s="73">
        <v>13455.709696896003</v>
      </c>
      <c r="AW17" s="73">
        <v>26029.508038945587</v>
      </c>
      <c r="AX17" s="73">
        <v>45670.573203502943</v>
      </c>
      <c r="AY17" s="73">
        <v>16481.272392849023</v>
      </c>
      <c r="AZ17" s="73">
        <v>29189.300810653909</v>
      </c>
      <c r="BB17" s="90"/>
    </row>
    <row r="18" spans="1:54" x14ac:dyDescent="0.25">
      <c r="A18" s="4" t="s">
        <v>3</v>
      </c>
      <c r="B18" s="5"/>
      <c r="C18" s="5"/>
      <c r="D18" s="5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4" x14ac:dyDescent="0.25">
      <c r="A19" s="96" t="s">
        <v>4</v>
      </c>
      <c r="B19" s="96"/>
      <c r="C19" s="96"/>
      <c r="D19" s="96"/>
      <c r="E19" s="96"/>
      <c r="F19" s="9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4" x14ac:dyDescent="0.25">
      <c r="A20" s="10" t="s">
        <v>20</v>
      </c>
      <c r="B20" s="10"/>
      <c r="C20" s="10"/>
      <c r="D20" s="10"/>
      <c r="E20" s="10"/>
      <c r="F20" s="1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74"/>
      <c r="AP20" s="1"/>
      <c r="AQ20" s="1"/>
      <c r="AR20" s="1"/>
      <c r="AS20" s="1"/>
      <c r="AT20" s="1"/>
      <c r="AU20" s="1"/>
      <c r="AV20" s="1"/>
      <c r="AW20" s="1"/>
      <c r="AX20" s="1"/>
    </row>
    <row r="21" spans="1:54" x14ac:dyDescent="0.25">
      <c r="A21" s="6" t="s">
        <v>5</v>
      </c>
      <c r="B21" s="6"/>
      <c r="C21" s="6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2"/>
      <c r="AR21" s="2"/>
      <c r="AS21" s="2"/>
      <c r="AT21" s="2"/>
      <c r="AU21" s="2"/>
      <c r="AV21" s="2"/>
      <c r="AW21" s="2"/>
      <c r="AX21" s="2"/>
    </row>
    <row r="22" spans="1:54" x14ac:dyDescent="0.25">
      <c r="A22" s="75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76"/>
      <c r="AR22" s="76"/>
      <c r="AS22" s="76"/>
      <c r="AT22" s="76"/>
      <c r="AU22" s="76"/>
      <c r="AV22" s="76"/>
      <c r="AW22" s="76"/>
      <c r="AX22" s="76"/>
    </row>
    <row r="23" spans="1:54" x14ac:dyDescent="0.25">
      <c r="A23" s="75" t="s">
        <v>29</v>
      </c>
      <c r="B23" s="7"/>
      <c r="C23" s="7"/>
      <c r="D23" s="7"/>
      <c r="E23" s="7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2"/>
      <c r="AR23" s="2"/>
      <c r="AS23" s="2"/>
      <c r="AT23" s="2"/>
      <c r="AU23" s="2"/>
      <c r="AV23" s="2"/>
      <c r="AW23" s="2"/>
      <c r="AX23" s="2"/>
    </row>
    <row r="24" spans="1:54" x14ac:dyDescent="0.25">
      <c r="A24" s="8" t="s">
        <v>6</v>
      </c>
      <c r="B24" s="7"/>
      <c r="C24" s="7"/>
      <c r="D24" s="7"/>
      <c r="E24" s="7"/>
      <c r="F24" s="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3"/>
      <c r="AC24" s="3"/>
      <c r="AD24" s="77"/>
      <c r="AE24" s="1"/>
      <c r="AF24" s="1"/>
      <c r="AG24" s="1"/>
      <c r="AH24" s="1"/>
      <c r="AI24" s="1"/>
      <c r="AJ24" s="1"/>
      <c r="AK24" s="78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4" x14ac:dyDescent="0.25">
      <c r="A25" s="9" t="s">
        <v>31</v>
      </c>
      <c r="B25" s="7"/>
      <c r="C25" s="7"/>
      <c r="D25" s="7"/>
      <c r="E25" s="7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00" t="s">
        <v>7</v>
      </c>
      <c r="AC25" s="100"/>
      <c r="AD25" s="101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3"/>
    </row>
    <row r="29" spans="1:54" x14ac:dyDescent="0.25">
      <c r="A29" s="104" t="s">
        <v>32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</row>
    <row r="30" spans="1:5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3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"/>
      <c r="X30" s="1"/>
      <c r="Y30" s="1"/>
      <c r="Z30" s="1"/>
      <c r="AA30" s="1"/>
      <c r="AB30" s="1"/>
    </row>
    <row r="31" spans="1:54" x14ac:dyDescent="0.25">
      <c r="A31" s="98" t="s">
        <v>10</v>
      </c>
      <c r="B31" s="97">
        <v>2008</v>
      </c>
      <c r="C31" s="97"/>
      <c r="D31" s="97"/>
      <c r="E31" s="97">
        <v>2009</v>
      </c>
      <c r="F31" s="97"/>
      <c r="G31" s="97"/>
      <c r="H31" s="97">
        <v>2010</v>
      </c>
      <c r="I31" s="97"/>
      <c r="J31" s="97"/>
      <c r="K31" s="97">
        <v>2011</v>
      </c>
      <c r="L31" s="97"/>
      <c r="M31" s="97"/>
      <c r="N31" s="97">
        <v>2012</v>
      </c>
      <c r="O31" s="97"/>
      <c r="P31" s="97"/>
      <c r="Q31" s="97">
        <v>2013</v>
      </c>
      <c r="R31" s="97"/>
      <c r="S31" s="97"/>
      <c r="T31" s="97">
        <v>2014</v>
      </c>
      <c r="U31" s="97"/>
      <c r="V31" s="97"/>
      <c r="W31" s="97">
        <v>2015</v>
      </c>
      <c r="X31" s="97"/>
      <c r="Y31" s="97"/>
      <c r="Z31" s="94">
        <v>2016</v>
      </c>
      <c r="AA31" s="94"/>
      <c r="AB31" s="94"/>
      <c r="AC31" s="94">
        <v>2017</v>
      </c>
      <c r="AD31" s="94"/>
      <c r="AE31" s="94"/>
      <c r="AF31" s="94">
        <v>2018</v>
      </c>
      <c r="AG31" s="94"/>
      <c r="AH31" s="94"/>
      <c r="AI31" s="94">
        <v>2019</v>
      </c>
      <c r="AJ31" s="94"/>
      <c r="AK31" s="94"/>
      <c r="AL31" s="94">
        <v>2020</v>
      </c>
      <c r="AM31" s="94"/>
      <c r="AN31" s="94"/>
      <c r="AO31" s="94">
        <v>2021</v>
      </c>
      <c r="AP31" s="94"/>
      <c r="AQ31" s="94"/>
      <c r="AR31" s="94">
        <v>2022</v>
      </c>
      <c r="AS31" s="94"/>
      <c r="AT31" s="94"/>
      <c r="AU31" s="94">
        <v>2023</v>
      </c>
      <c r="AV31" s="94"/>
      <c r="AW31" s="94"/>
      <c r="AX31" s="94">
        <v>2024</v>
      </c>
      <c r="AY31" s="94"/>
      <c r="AZ31" s="94"/>
    </row>
    <row r="32" spans="1:54" x14ac:dyDescent="0.25">
      <c r="A32" s="99"/>
      <c r="B32" s="15" t="s">
        <v>0</v>
      </c>
      <c r="C32" s="15" t="s">
        <v>1</v>
      </c>
      <c r="D32" s="15" t="s">
        <v>2</v>
      </c>
      <c r="E32" s="15" t="s">
        <v>0</v>
      </c>
      <c r="F32" s="15" t="s">
        <v>1</v>
      </c>
      <c r="G32" s="15" t="s">
        <v>2</v>
      </c>
      <c r="H32" s="15" t="s">
        <v>0</v>
      </c>
      <c r="I32" s="15" t="s">
        <v>1</v>
      </c>
      <c r="J32" s="16" t="s">
        <v>2</v>
      </c>
      <c r="K32" s="16" t="s">
        <v>0</v>
      </c>
      <c r="L32" s="16" t="s">
        <v>1</v>
      </c>
      <c r="M32" s="16" t="s">
        <v>2</v>
      </c>
      <c r="N32" s="16" t="s">
        <v>0</v>
      </c>
      <c r="O32" s="16" t="s">
        <v>1</v>
      </c>
      <c r="P32" s="16" t="s">
        <v>2</v>
      </c>
      <c r="Q32" s="16" t="s">
        <v>0</v>
      </c>
      <c r="R32" s="16" t="s">
        <v>1</v>
      </c>
      <c r="S32" s="16" t="s">
        <v>2</v>
      </c>
      <c r="T32" s="16" t="s">
        <v>0</v>
      </c>
      <c r="U32" s="16" t="s">
        <v>1</v>
      </c>
      <c r="V32" s="16" t="s">
        <v>2</v>
      </c>
      <c r="W32" s="17" t="s">
        <v>0</v>
      </c>
      <c r="X32" s="17" t="s">
        <v>1</v>
      </c>
      <c r="Y32" s="17" t="s">
        <v>2</v>
      </c>
      <c r="Z32" s="86" t="s">
        <v>0</v>
      </c>
      <c r="AA32" s="86" t="s">
        <v>1</v>
      </c>
      <c r="AB32" s="86" t="s">
        <v>2</v>
      </c>
      <c r="AC32" s="86" t="s">
        <v>0</v>
      </c>
      <c r="AD32" s="86" t="s">
        <v>1</v>
      </c>
      <c r="AE32" s="86" t="s">
        <v>2</v>
      </c>
      <c r="AF32" s="86" t="s">
        <v>0</v>
      </c>
      <c r="AG32" s="86" t="s">
        <v>1</v>
      </c>
      <c r="AH32" s="86" t="s">
        <v>2</v>
      </c>
      <c r="AI32" s="86" t="s">
        <v>0</v>
      </c>
      <c r="AJ32" s="86" t="s">
        <v>1</v>
      </c>
      <c r="AK32" s="86" t="s">
        <v>2</v>
      </c>
      <c r="AL32" s="86" t="s">
        <v>0</v>
      </c>
      <c r="AM32" s="86" t="s">
        <v>1</v>
      </c>
      <c r="AN32" s="86" t="s">
        <v>2</v>
      </c>
      <c r="AO32" s="86" t="s">
        <v>0</v>
      </c>
      <c r="AP32" s="86" t="s">
        <v>1</v>
      </c>
      <c r="AQ32" s="86" t="s">
        <v>2</v>
      </c>
      <c r="AR32" s="86" t="s">
        <v>0</v>
      </c>
      <c r="AS32" s="86" t="s">
        <v>1</v>
      </c>
      <c r="AT32" s="86" t="s">
        <v>2</v>
      </c>
      <c r="AU32" s="86" t="s">
        <v>0</v>
      </c>
      <c r="AV32" s="86" t="s">
        <v>1</v>
      </c>
      <c r="AW32" s="86" t="s">
        <v>2</v>
      </c>
      <c r="AX32" s="86" t="s">
        <v>0</v>
      </c>
      <c r="AY32" s="86" t="s">
        <v>1</v>
      </c>
      <c r="AZ32" s="86" t="s">
        <v>2</v>
      </c>
    </row>
    <row r="33" spans="1:53" x14ac:dyDescent="0.25">
      <c r="A33" s="18" t="s">
        <v>0</v>
      </c>
      <c r="B33" s="19">
        <v>602501</v>
      </c>
      <c r="C33" s="19">
        <v>218283</v>
      </c>
      <c r="D33" s="19">
        <v>384218</v>
      </c>
      <c r="E33" s="19">
        <v>627895</v>
      </c>
      <c r="F33" s="19">
        <v>257948</v>
      </c>
      <c r="G33" s="19">
        <v>369947</v>
      </c>
      <c r="H33" s="19">
        <v>625337</v>
      </c>
      <c r="I33" s="19">
        <v>261826</v>
      </c>
      <c r="J33" s="19">
        <v>363511</v>
      </c>
      <c r="K33" s="19">
        <v>668408</v>
      </c>
      <c r="L33" s="19">
        <v>281214</v>
      </c>
      <c r="M33" s="19">
        <v>387194</v>
      </c>
      <c r="N33" s="19">
        <v>687076</v>
      </c>
      <c r="O33" s="19">
        <v>274303</v>
      </c>
      <c r="P33" s="19">
        <v>412773</v>
      </c>
      <c r="Q33" s="19">
        <v>710235</v>
      </c>
      <c r="R33" s="19">
        <v>276138</v>
      </c>
      <c r="S33" s="19">
        <v>434097</v>
      </c>
      <c r="T33" s="19">
        <v>713703</v>
      </c>
      <c r="U33" s="19">
        <v>256294</v>
      </c>
      <c r="V33" s="19">
        <v>457409</v>
      </c>
      <c r="W33" s="20">
        <v>703057</v>
      </c>
      <c r="X33" s="20">
        <v>243878</v>
      </c>
      <c r="Y33" s="20">
        <v>459179</v>
      </c>
      <c r="Z33" s="80">
        <v>657677</v>
      </c>
      <c r="AA33" s="80">
        <v>238386</v>
      </c>
      <c r="AB33" s="80">
        <v>419291</v>
      </c>
      <c r="AC33" s="80">
        <v>215699.62391281128</v>
      </c>
      <c r="AD33" s="80">
        <v>95951.850280761719</v>
      </c>
      <c r="AE33" s="80">
        <v>119747.77363204956</v>
      </c>
      <c r="AF33" s="80">
        <v>259021.83109664917</v>
      </c>
      <c r="AG33" s="80">
        <v>85705.410774230957</v>
      </c>
      <c r="AH33" s="80">
        <v>173316.42032241821</v>
      </c>
      <c r="AI33" s="80">
        <v>306471.26791572571</v>
      </c>
      <c r="AJ33" s="80">
        <v>113622.48349952698</v>
      </c>
      <c r="AK33" s="80">
        <v>192848.78441619873</v>
      </c>
      <c r="AL33" s="80">
        <f>SUM(AM33:AN33)</f>
        <v>273921.89471719105</v>
      </c>
      <c r="AM33" s="80">
        <f>SUM(AM34:AM43)</f>
        <v>107801.86743603915</v>
      </c>
      <c r="AN33" s="80">
        <f>SUM(AN34:AN43)</f>
        <v>166120.02728115191</v>
      </c>
      <c r="AO33" s="80">
        <v>362953.97065653076</v>
      </c>
      <c r="AP33" s="80">
        <v>111321.278214891</v>
      </c>
      <c r="AQ33" s="80">
        <v>251632.69244163975</v>
      </c>
      <c r="AR33" s="80">
        <v>262026.40526284999</v>
      </c>
      <c r="AS33" s="80">
        <v>90352.329694275031</v>
      </c>
      <c r="AT33" s="80">
        <v>171674.07556857562</v>
      </c>
      <c r="AU33" s="80">
        <v>270778.09004528617</v>
      </c>
      <c r="AV33" s="80">
        <v>95463.086993857723</v>
      </c>
      <c r="AW33" s="80">
        <v>175315.0030514283</v>
      </c>
      <c r="AX33" s="80">
        <v>270995.64396055037</v>
      </c>
      <c r="AY33" s="80">
        <v>91141.980754167162</v>
      </c>
      <c r="AZ33" s="80">
        <v>179853.66320638332</v>
      </c>
      <c r="BA33" s="91"/>
    </row>
    <row r="34" spans="1:53" x14ac:dyDescent="0.25">
      <c r="A34" s="21" t="s">
        <v>11</v>
      </c>
      <c r="B34" s="22">
        <v>5856</v>
      </c>
      <c r="C34" s="22">
        <v>4252</v>
      </c>
      <c r="D34" s="22">
        <v>1604</v>
      </c>
      <c r="E34" s="22">
        <v>5416</v>
      </c>
      <c r="F34" s="22">
        <v>2475</v>
      </c>
      <c r="G34" s="22">
        <v>2941</v>
      </c>
      <c r="H34" s="22">
        <v>5227</v>
      </c>
      <c r="I34" s="22">
        <v>4505</v>
      </c>
      <c r="J34" s="22">
        <v>722</v>
      </c>
      <c r="K34" s="22">
        <v>6165</v>
      </c>
      <c r="L34" s="22">
        <v>2863</v>
      </c>
      <c r="M34" s="22">
        <v>3302</v>
      </c>
      <c r="N34" s="22">
        <v>4170</v>
      </c>
      <c r="O34" s="22">
        <v>1215</v>
      </c>
      <c r="P34" s="22">
        <v>2955</v>
      </c>
      <c r="Q34" s="22">
        <v>3972</v>
      </c>
      <c r="R34" s="22">
        <v>2322</v>
      </c>
      <c r="S34" s="22">
        <v>1650</v>
      </c>
      <c r="T34" s="22">
        <v>7476</v>
      </c>
      <c r="U34" s="22">
        <v>3179</v>
      </c>
      <c r="V34" s="22">
        <v>4297</v>
      </c>
      <c r="W34" s="23">
        <v>5127</v>
      </c>
      <c r="X34" s="23">
        <v>567</v>
      </c>
      <c r="Y34" s="23">
        <v>4560</v>
      </c>
      <c r="Z34" s="23">
        <v>6817</v>
      </c>
      <c r="AA34" s="23">
        <v>2622</v>
      </c>
      <c r="AB34" s="23">
        <v>4195</v>
      </c>
      <c r="AC34" s="23">
        <v>1957.2937469482422</v>
      </c>
      <c r="AD34" s="23">
        <v>572.06434631347656</v>
      </c>
      <c r="AE34" s="23">
        <v>1385.2294006347656</v>
      </c>
      <c r="AF34" s="23">
        <v>1902.9793167114258</v>
      </c>
      <c r="AG34" s="23">
        <v>1066.8933486938477</v>
      </c>
      <c r="AH34" s="23">
        <v>836.08596801757813</v>
      </c>
      <c r="AI34" s="23">
        <v>2340.2568206787109</v>
      </c>
      <c r="AJ34" s="23">
        <v>589.96994018554688</v>
      </c>
      <c r="AK34" s="23">
        <v>1750.2868804931641</v>
      </c>
      <c r="AL34" s="23">
        <f t="shared" ref="AL34:AL43" si="5">SUM(AM34:AN34)</f>
        <v>1199.4672190380227</v>
      </c>
      <c r="AM34" s="23">
        <v>546.8527447234577</v>
      </c>
      <c r="AN34" s="23">
        <v>652.61447431456497</v>
      </c>
      <c r="AO34" s="23">
        <v>3221.526499467634</v>
      </c>
      <c r="AP34" s="23">
        <v>913.30125344120404</v>
      </c>
      <c r="AQ34" s="23">
        <v>2308.2252460264299</v>
      </c>
      <c r="AR34" s="23">
        <v>1311.465625475</v>
      </c>
      <c r="AS34" s="23">
        <v>678.37466255000004</v>
      </c>
      <c r="AT34" s="23">
        <v>633.09096292499999</v>
      </c>
      <c r="AU34" s="81">
        <v>3886.5770219390329</v>
      </c>
      <c r="AV34" s="81">
        <v>617.69451086517552</v>
      </c>
      <c r="AW34" s="81">
        <v>3268.8825110738571</v>
      </c>
      <c r="AX34" s="81">
        <v>2201.381954453906</v>
      </c>
      <c r="AY34" s="81">
        <v>527.83619257890632</v>
      </c>
      <c r="AZ34" s="81">
        <v>1673.5457618750002</v>
      </c>
      <c r="BA34" s="91"/>
    </row>
    <row r="35" spans="1:53" x14ac:dyDescent="0.25">
      <c r="A35" s="21" t="s">
        <v>12</v>
      </c>
      <c r="B35" s="22">
        <v>7653</v>
      </c>
      <c r="C35" s="22">
        <v>2011</v>
      </c>
      <c r="D35" s="22">
        <v>5642</v>
      </c>
      <c r="E35" s="22">
        <v>7421</v>
      </c>
      <c r="F35" s="22">
        <v>2652</v>
      </c>
      <c r="G35" s="22">
        <v>4769</v>
      </c>
      <c r="H35" s="22">
        <v>11886</v>
      </c>
      <c r="I35" s="22">
        <v>3839</v>
      </c>
      <c r="J35" s="22">
        <v>8047</v>
      </c>
      <c r="K35" s="22">
        <v>13436</v>
      </c>
      <c r="L35" s="22">
        <v>7768</v>
      </c>
      <c r="M35" s="22">
        <v>5668</v>
      </c>
      <c r="N35" s="22">
        <v>6717</v>
      </c>
      <c r="O35" s="22">
        <v>1917</v>
      </c>
      <c r="P35" s="22">
        <v>4800</v>
      </c>
      <c r="Q35" s="22">
        <v>6473</v>
      </c>
      <c r="R35" s="22">
        <v>1962</v>
      </c>
      <c r="S35" s="22">
        <v>4511</v>
      </c>
      <c r="T35" s="22">
        <v>14337</v>
      </c>
      <c r="U35" s="22">
        <v>4330</v>
      </c>
      <c r="V35" s="22">
        <v>10007</v>
      </c>
      <c r="W35" s="23">
        <v>7916</v>
      </c>
      <c r="X35" s="23">
        <v>3447</v>
      </c>
      <c r="Y35" s="23">
        <v>4469</v>
      </c>
      <c r="Z35" s="23">
        <v>13872</v>
      </c>
      <c r="AA35" s="23">
        <v>2077</v>
      </c>
      <c r="AB35" s="23">
        <v>11795</v>
      </c>
      <c r="AC35" s="23">
        <v>12253.446277618408</v>
      </c>
      <c r="AD35" s="23">
        <v>2881.8373374938965</v>
      </c>
      <c r="AE35" s="23">
        <v>9371.6089401245117</v>
      </c>
      <c r="AF35" s="23">
        <v>11393.436275482178</v>
      </c>
      <c r="AG35" s="23">
        <v>3314.7271270751953</v>
      </c>
      <c r="AH35" s="23">
        <v>8078.7091484069824</v>
      </c>
      <c r="AI35" s="23">
        <v>15983.581708908081</v>
      </c>
      <c r="AJ35" s="23">
        <v>3155.2424182891846</v>
      </c>
      <c r="AK35" s="23">
        <v>12828.339290618896</v>
      </c>
      <c r="AL35" s="23">
        <f t="shared" si="5"/>
        <v>17118.731830310535</v>
      </c>
      <c r="AM35" s="23">
        <v>5265.9378233051293</v>
      </c>
      <c r="AN35" s="23">
        <v>11852.794007005405</v>
      </c>
      <c r="AO35" s="23">
        <v>25655.184600114502</v>
      </c>
      <c r="AP35" s="23">
        <v>6434.1433653037002</v>
      </c>
      <c r="AQ35" s="23">
        <v>19221.0412348108</v>
      </c>
      <c r="AR35" s="23">
        <v>15449.937345099999</v>
      </c>
      <c r="AS35" s="23">
        <v>4579.0077811250003</v>
      </c>
      <c r="AT35" s="23">
        <v>10870.929563975002</v>
      </c>
      <c r="AU35" s="81">
        <v>14655.302990245218</v>
      </c>
      <c r="AV35" s="81">
        <v>3186.2832937756893</v>
      </c>
      <c r="AW35" s="81">
        <v>11469.01969646953</v>
      </c>
      <c r="AX35" s="81">
        <v>8238.3774732339843</v>
      </c>
      <c r="AY35" s="81">
        <v>1319.7793354046876</v>
      </c>
      <c r="AZ35" s="81">
        <v>6918.5981378292954</v>
      </c>
      <c r="BA35" s="91"/>
    </row>
    <row r="36" spans="1:53" x14ac:dyDescent="0.25">
      <c r="A36" s="21" t="s">
        <v>13</v>
      </c>
      <c r="B36" s="22">
        <v>18958</v>
      </c>
      <c r="C36" s="22">
        <v>9089</v>
      </c>
      <c r="D36" s="22">
        <v>9869</v>
      </c>
      <c r="E36" s="22">
        <v>23514</v>
      </c>
      <c r="F36" s="22">
        <v>9125</v>
      </c>
      <c r="G36" s="22">
        <v>14389</v>
      </c>
      <c r="H36" s="22">
        <v>27313</v>
      </c>
      <c r="I36" s="22">
        <v>9535</v>
      </c>
      <c r="J36" s="22">
        <v>17778</v>
      </c>
      <c r="K36" s="22">
        <v>30991</v>
      </c>
      <c r="L36" s="22">
        <v>14027</v>
      </c>
      <c r="M36" s="22">
        <v>16964</v>
      </c>
      <c r="N36" s="22">
        <v>29003</v>
      </c>
      <c r="O36" s="22">
        <v>12186</v>
      </c>
      <c r="P36" s="22">
        <v>16817</v>
      </c>
      <c r="Q36" s="22">
        <v>36157</v>
      </c>
      <c r="R36" s="22">
        <v>13199</v>
      </c>
      <c r="S36" s="22">
        <v>22958</v>
      </c>
      <c r="T36" s="22">
        <v>32679</v>
      </c>
      <c r="U36" s="22">
        <v>9718</v>
      </c>
      <c r="V36" s="22">
        <v>22961</v>
      </c>
      <c r="W36" s="23">
        <v>37813</v>
      </c>
      <c r="X36" s="23">
        <v>12364</v>
      </c>
      <c r="Y36" s="23">
        <v>25449</v>
      </c>
      <c r="Z36" s="23">
        <v>40748</v>
      </c>
      <c r="AA36" s="23">
        <v>14299</v>
      </c>
      <c r="AB36" s="23">
        <v>26449</v>
      </c>
      <c r="AC36" s="23">
        <v>18612.051769256592</v>
      </c>
      <c r="AD36" s="23">
        <v>8885.9244422912598</v>
      </c>
      <c r="AE36" s="23">
        <v>9726.127326965332</v>
      </c>
      <c r="AF36" s="23">
        <v>14760.674068450928</v>
      </c>
      <c r="AG36" s="23">
        <v>3679.0893898010254</v>
      </c>
      <c r="AH36" s="23">
        <v>11081.584678649902</v>
      </c>
      <c r="AI36" s="23">
        <v>15423.856086730957</v>
      </c>
      <c r="AJ36" s="23">
        <v>6564.0644378662109</v>
      </c>
      <c r="AK36" s="23">
        <v>8859.7916488647461</v>
      </c>
      <c r="AL36" s="23">
        <f t="shared" si="5"/>
        <v>12804.700499255046</v>
      </c>
      <c r="AM36" s="23">
        <v>6001.3233196385054</v>
      </c>
      <c r="AN36" s="23">
        <v>6803.3771796165402</v>
      </c>
      <c r="AO36" s="23">
        <v>18380.161218860449</v>
      </c>
      <c r="AP36" s="23">
        <v>3901.8392410681499</v>
      </c>
      <c r="AQ36" s="23">
        <v>14478.3219777923</v>
      </c>
      <c r="AR36" s="23">
        <v>11806.172656575001</v>
      </c>
      <c r="AS36" s="23">
        <v>3071.1462633250003</v>
      </c>
      <c r="AT36" s="23">
        <v>8735.026393250002</v>
      </c>
      <c r="AU36" s="81">
        <v>10983.169661820068</v>
      </c>
      <c r="AV36" s="81">
        <v>3694.6003421351093</v>
      </c>
      <c r="AW36" s="81">
        <v>7288.5693196849543</v>
      </c>
      <c r="AX36" s="81">
        <v>12771.994504872948</v>
      </c>
      <c r="AY36" s="81">
        <v>3312.041842640625</v>
      </c>
      <c r="AZ36" s="81">
        <v>9459.9526622323247</v>
      </c>
      <c r="BA36" s="91"/>
    </row>
    <row r="37" spans="1:53" x14ac:dyDescent="0.25">
      <c r="A37" s="21" t="s">
        <v>14</v>
      </c>
      <c r="B37" s="22">
        <v>43731</v>
      </c>
      <c r="C37" s="22">
        <v>8154</v>
      </c>
      <c r="D37" s="22">
        <v>35577</v>
      </c>
      <c r="E37" s="22">
        <v>50965</v>
      </c>
      <c r="F37" s="22">
        <v>15035</v>
      </c>
      <c r="G37" s="22">
        <v>35930</v>
      </c>
      <c r="H37" s="22">
        <v>49486</v>
      </c>
      <c r="I37" s="22">
        <v>9542</v>
      </c>
      <c r="J37" s="22">
        <v>39944</v>
      </c>
      <c r="K37" s="22">
        <v>57781</v>
      </c>
      <c r="L37" s="22">
        <v>15977</v>
      </c>
      <c r="M37" s="22">
        <v>41804</v>
      </c>
      <c r="N37" s="22">
        <v>51192</v>
      </c>
      <c r="O37" s="22">
        <v>9112</v>
      </c>
      <c r="P37" s="22">
        <v>42080</v>
      </c>
      <c r="Q37" s="22">
        <v>63792</v>
      </c>
      <c r="R37" s="22">
        <v>14421</v>
      </c>
      <c r="S37" s="22">
        <v>49371</v>
      </c>
      <c r="T37" s="22">
        <v>52447</v>
      </c>
      <c r="U37" s="22">
        <v>10024</v>
      </c>
      <c r="V37" s="22">
        <v>42423</v>
      </c>
      <c r="W37" s="23">
        <v>19658</v>
      </c>
      <c r="X37" s="23">
        <v>5255</v>
      </c>
      <c r="Y37" s="23">
        <v>14403</v>
      </c>
      <c r="Z37" s="23">
        <v>75506</v>
      </c>
      <c r="AA37" s="23">
        <v>15469</v>
      </c>
      <c r="AB37" s="23">
        <v>60037</v>
      </c>
      <c r="AC37" s="23">
        <v>29993.26167678833</v>
      </c>
      <c r="AD37" s="23">
        <v>7612.8889846801758</v>
      </c>
      <c r="AE37" s="23">
        <v>22380.372692108154</v>
      </c>
      <c r="AF37" s="23">
        <v>33696.028804779053</v>
      </c>
      <c r="AG37" s="23">
        <v>7241.4692459106445</v>
      </c>
      <c r="AH37" s="23">
        <v>26454.559558868408</v>
      </c>
      <c r="AI37" s="23">
        <v>38954.587249755859</v>
      </c>
      <c r="AJ37" s="23">
        <v>8627.0357437133789</v>
      </c>
      <c r="AK37" s="23">
        <v>30327.55150604248</v>
      </c>
      <c r="AL37" s="23">
        <f t="shared" si="5"/>
        <v>32369.456537132308</v>
      </c>
      <c r="AM37" s="23">
        <v>5729.1049456363326</v>
      </c>
      <c r="AN37" s="23">
        <v>26640.351591495975</v>
      </c>
      <c r="AO37" s="23">
        <v>51554.382062625569</v>
      </c>
      <c r="AP37" s="23">
        <v>7027.2857897905697</v>
      </c>
      <c r="AQ37" s="23">
        <v>44527.096272834999</v>
      </c>
      <c r="AR37" s="23">
        <v>40916.267298499988</v>
      </c>
      <c r="AS37" s="23">
        <v>6752.0717113749988</v>
      </c>
      <c r="AT37" s="23">
        <v>34164.195587124996</v>
      </c>
      <c r="AU37" s="81">
        <v>38517.630185946458</v>
      </c>
      <c r="AV37" s="81">
        <v>9382.1820680203127</v>
      </c>
      <c r="AW37" s="81">
        <v>29135.448117926131</v>
      </c>
      <c r="AX37" s="81">
        <v>41088.357764448243</v>
      </c>
      <c r="AY37" s="81">
        <v>6884.8341454231449</v>
      </c>
      <c r="AZ37" s="81">
        <v>34203.523619025094</v>
      </c>
      <c r="BA37" s="91"/>
    </row>
    <row r="38" spans="1:53" x14ac:dyDescent="0.25">
      <c r="A38" s="21" t="s">
        <v>15</v>
      </c>
      <c r="B38" s="22">
        <v>48739</v>
      </c>
      <c r="C38" s="22">
        <v>17854</v>
      </c>
      <c r="D38" s="22">
        <v>30885</v>
      </c>
      <c r="E38" s="22">
        <v>63058</v>
      </c>
      <c r="F38" s="22">
        <v>24354</v>
      </c>
      <c r="G38" s="22">
        <v>38704</v>
      </c>
      <c r="H38" s="22">
        <v>63696</v>
      </c>
      <c r="I38" s="22">
        <v>26807</v>
      </c>
      <c r="J38" s="22">
        <v>36889</v>
      </c>
      <c r="K38" s="22">
        <v>73388</v>
      </c>
      <c r="L38" s="22">
        <v>25226</v>
      </c>
      <c r="M38" s="22">
        <v>48162</v>
      </c>
      <c r="N38" s="22">
        <v>85105</v>
      </c>
      <c r="O38" s="22">
        <v>31824</v>
      </c>
      <c r="P38" s="22">
        <v>53281</v>
      </c>
      <c r="Q38" s="22">
        <v>89925</v>
      </c>
      <c r="R38" s="22">
        <v>34961</v>
      </c>
      <c r="S38" s="22">
        <v>54964</v>
      </c>
      <c r="T38" s="22">
        <v>85860</v>
      </c>
      <c r="U38" s="22">
        <v>27238</v>
      </c>
      <c r="V38" s="22">
        <v>58622</v>
      </c>
      <c r="W38" s="23">
        <v>122513</v>
      </c>
      <c r="X38" s="23">
        <v>28047</v>
      </c>
      <c r="Y38" s="23">
        <v>94466</v>
      </c>
      <c r="Z38" s="23">
        <v>73650</v>
      </c>
      <c r="AA38" s="23">
        <v>22067</v>
      </c>
      <c r="AB38" s="23">
        <v>51583</v>
      </c>
      <c r="AC38" s="23">
        <v>61837.124134063721</v>
      </c>
      <c r="AD38" s="23">
        <v>20785.934066772461</v>
      </c>
      <c r="AE38" s="23">
        <v>41051.19006729126</v>
      </c>
      <c r="AF38" s="23">
        <v>71663.780071258545</v>
      </c>
      <c r="AG38" s="23">
        <v>23624.480243682861</v>
      </c>
      <c r="AH38" s="23">
        <v>48039.299827575684</v>
      </c>
      <c r="AI38" s="23">
        <v>77420.144550323486</v>
      </c>
      <c r="AJ38" s="23">
        <v>25101.108215332031</v>
      </c>
      <c r="AK38" s="23">
        <v>52319.036334991455</v>
      </c>
      <c r="AL38" s="23">
        <f t="shared" si="5"/>
        <v>68447.909105569066</v>
      </c>
      <c r="AM38" s="23">
        <v>25176.314962784378</v>
      </c>
      <c r="AN38" s="23">
        <v>43271.594142784685</v>
      </c>
      <c r="AO38" s="23">
        <v>88616.835112178102</v>
      </c>
      <c r="AP38" s="23">
        <v>23158.8744725463</v>
      </c>
      <c r="AQ38" s="23">
        <v>65457.960639631798</v>
      </c>
      <c r="AR38" s="23">
        <v>65969.935448400036</v>
      </c>
      <c r="AS38" s="23">
        <v>19174.585242600002</v>
      </c>
      <c r="AT38" s="23">
        <v>46795.350205799987</v>
      </c>
      <c r="AU38" s="81">
        <v>63750.238902248573</v>
      </c>
      <c r="AV38" s="81">
        <v>18331.670406823767</v>
      </c>
      <c r="AW38" s="81">
        <v>45418.568495424799</v>
      </c>
      <c r="AX38" s="81">
        <v>66579.778359010204</v>
      </c>
      <c r="AY38" s="81">
        <v>19948.946382289214</v>
      </c>
      <c r="AZ38" s="81">
        <v>46630.831976721027</v>
      </c>
      <c r="BA38" s="91"/>
    </row>
    <row r="39" spans="1:53" x14ac:dyDescent="0.25">
      <c r="A39" s="21" t="s">
        <v>16</v>
      </c>
      <c r="B39" s="22">
        <v>3564</v>
      </c>
      <c r="C39" s="22">
        <v>2622</v>
      </c>
      <c r="D39" s="22">
        <v>942</v>
      </c>
      <c r="E39" s="22">
        <v>3037</v>
      </c>
      <c r="F39" s="22">
        <v>2776</v>
      </c>
      <c r="G39" s="22">
        <v>261</v>
      </c>
      <c r="H39" s="22">
        <v>3746</v>
      </c>
      <c r="I39" s="22">
        <v>3722</v>
      </c>
      <c r="J39" s="22">
        <v>24</v>
      </c>
      <c r="K39" s="22">
        <v>5462</v>
      </c>
      <c r="L39" s="22">
        <v>5462</v>
      </c>
      <c r="M39" s="22">
        <v>0</v>
      </c>
      <c r="N39" s="22">
        <v>5716</v>
      </c>
      <c r="O39" s="22">
        <v>4560</v>
      </c>
      <c r="P39" s="22">
        <v>1156</v>
      </c>
      <c r="Q39" s="22">
        <v>3886</v>
      </c>
      <c r="R39" s="22">
        <v>2314</v>
      </c>
      <c r="S39" s="22">
        <v>1572</v>
      </c>
      <c r="T39" s="22">
        <v>5134</v>
      </c>
      <c r="U39" s="22">
        <v>4455</v>
      </c>
      <c r="V39" s="22">
        <v>679</v>
      </c>
      <c r="W39" s="23">
        <v>3667</v>
      </c>
      <c r="X39" s="23">
        <v>3133</v>
      </c>
      <c r="Y39" s="23">
        <v>534</v>
      </c>
      <c r="Z39" s="23">
        <v>4162</v>
      </c>
      <c r="AA39" s="23">
        <v>3770</v>
      </c>
      <c r="AB39" s="23">
        <v>392</v>
      </c>
      <c r="AC39" s="23">
        <v>1856.6035346984863</v>
      </c>
      <c r="AD39" s="23">
        <v>1856.6035346984863</v>
      </c>
      <c r="AE39" s="23">
        <v>0</v>
      </c>
      <c r="AF39" s="23">
        <v>1994.6702308654785</v>
      </c>
      <c r="AG39" s="23">
        <v>1269.7430610656738</v>
      </c>
      <c r="AH39" s="23">
        <v>724.92716979980469</v>
      </c>
      <c r="AI39" s="23">
        <v>1286.4296073913574</v>
      </c>
      <c r="AJ39" s="23">
        <v>1200.1403923034668</v>
      </c>
      <c r="AK39" s="23">
        <v>86.289215087890625</v>
      </c>
      <c r="AL39" s="23">
        <f t="shared" si="5"/>
        <v>2074.5677239716338</v>
      </c>
      <c r="AM39" s="23">
        <v>1403.3124572180302</v>
      </c>
      <c r="AN39" s="23">
        <v>671.25526675360368</v>
      </c>
      <c r="AO39" s="23">
        <v>3056.8113488864801</v>
      </c>
      <c r="AP39" s="23">
        <v>3056.8113488864801</v>
      </c>
      <c r="AQ39" s="23">
        <v>0</v>
      </c>
      <c r="AR39" s="23">
        <v>1463.099158625</v>
      </c>
      <c r="AS39" s="23">
        <v>1463.099158625</v>
      </c>
      <c r="AT39" s="23">
        <v>0</v>
      </c>
      <c r="AU39" s="81">
        <v>1033.3739428512902</v>
      </c>
      <c r="AV39" s="81">
        <v>1033.3739428512902</v>
      </c>
      <c r="AW39" s="81">
        <v>0</v>
      </c>
      <c r="AX39" s="81">
        <v>974.51007735683606</v>
      </c>
      <c r="AY39" s="81">
        <v>974.51007735683606</v>
      </c>
      <c r="AZ39" s="81">
        <v>0</v>
      </c>
      <c r="BA39" s="91"/>
    </row>
    <row r="40" spans="1:53" x14ac:dyDescent="0.25">
      <c r="A40" s="21" t="s">
        <v>8</v>
      </c>
      <c r="B40" s="22">
        <v>22321</v>
      </c>
      <c r="C40" s="24">
        <v>18988</v>
      </c>
      <c r="D40" s="25">
        <v>3333</v>
      </c>
      <c r="E40" s="22">
        <v>32359</v>
      </c>
      <c r="F40" s="26">
        <v>28313</v>
      </c>
      <c r="G40" s="27">
        <v>4046</v>
      </c>
      <c r="H40" s="22">
        <v>32844</v>
      </c>
      <c r="I40" s="28">
        <v>30014</v>
      </c>
      <c r="J40" s="29">
        <v>2830</v>
      </c>
      <c r="K40" s="22">
        <v>37223</v>
      </c>
      <c r="L40" s="30">
        <v>33373</v>
      </c>
      <c r="M40" s="31">
        <v>3850</v>
      </c>
      <c r="N40" s="22">
        <v>42633</v>
      </c>
      <c r="O40" s="32">
        <v>36306</v>
      </c>
      <c r="P40" s="33">
        <v>6327</v>
      </c>
      <c r="Q40" s="22">
        <v>41000</v>
      </c>
      <c r="R40" s="34">
        <v>35680</v>
      </c>
      <c r="S40" s="35">
        <v>5320</v>
      </c>
      <c r="T40" s="22">
        <v>40659</v>
      </c>
      <c r="U40" s="34">
        <v>32751</v>
      </c>
      <c r="V40" s="35">
        <v>7908</v>
      </c>
      <c r="W40" s="23">
        <v>33344</v>
      </c>
      <c r="X40" s="34">
        <v>27482</v>
      </c>
      <c r="Y40" s="35">
        <v>5862</v>
      </c>
      <c r="Z40" s="23">
        <v>30774</v>
      </c>
      <c r="AA40" s="36">
        <v>24681</v>
      </c>
      <c r="AB40" s="37">
        <v>6093</v>
      </c>
      <c r="AC40" s="23">
        <v>24993.566562652588</v>
      </c>
      <c r="AD40" s="23">
        <v>23101.35445022583</v>
      </c>
      <c r="AE40" s="23">
        <v>1892.2121124267578</v>
      </c>
      <c r="AF40" s="23">
        <v>24528.76782989502</v>
      </c>
      <c r="AG40" s="23">
        <v>22042.185695648193</v>
      </c>
      <c r="AH40" s="23">
        <v>2486.5821342468262</v>
      </c>
      <c r="AI40" s="23">
        <v>26052.42414855957</v>
      </c>
      <c r="AJ40" s="23">
        <v>23335.537948608398</v>
      </c>
      <c r="AK40" s="23">
        <v>2716.8861999511719</v>
      </c>
      <c r="AL40" s="23">
        <f t="shared" si="5"/>
        <v>18211.904777790991</v>
      </c>
      <c r="AM40" s="23">
        <v>16584.199149597349</v>
      </c>
      <c r="AN40" s="23">
        <v>1627.7056281936432</v>
      </c>
      <c r="AO40" s="23">
        <v>19636.148757272942</v>
      </c>
      <c r="AP40" s="23">
        <v>16100.118375345601</v>
      </c>
      <c r="AQ40" s="23">
        <v>3536.0303819273399</v>
      </c>
      <c r="AR40" s="23">
        <v>17383.501453150009</v>
      </c>
      <c r="AS40" s="23">
        <v>14624.220217200005</v>
      </c>
      <c r="AT40" s="23">
        <v>2759.2812359500003</v>
      </c>
      <c r="AU40" s="81">
        <v>18955.935087736681</v>
      </c>
      <c r="AV40" s="81">
        <v>15499.25890170011</v>
      </c>
      <c r="AW40" s="81">
        <v>3456.6761860365691</v>
      </c>
      <c r="AX40" s="81">
        <v>17400.548004616954</v>
      </c>
      <c r="AY40" s="81">
        <v>14433.812813578175</v>
      </c>
      <c r="AZ40" s="81">
        <v>2966.7351910387697</v>
      </c>
      <c r="BA40" s="91"/>
    </row>
    <row r="41" spans="1:53" x14ac:dyDescent="0.25">
      <c r="A41" s="21" t="s">
        <v>17</v>
      </c>
      <c r="B41" s="22">
        <v>45052</v>
      </c>
      <c r="C41" s="24">
        <v>20799</v>
      </c>
      <c r="D41" s="25">
        <v>24253</v>
      </c>
      <c r="E41" s="22">
        <v>44737</v>
      </c>
      <c r="F41" s="26">
        <v>24155</v>
      </c>
      <c r="G41" s="27">
        <v>20582</v>
      </c>
      <c r="H41" s="22">
        <v>36534</v>
      </c>
      <c r="I41" s="28">
        <v>16765</v>
      </c>
      <c r="J41" s="29">
        <v>19769</v>
      </c>
      <c r="K41" s="22">
        <v>43952</v>
      </c>
      <c r="L41" s="30">
        <v>25250</v>
      </c>
      <c r="M41" s="31">
        <v>18702</v>
      </c>
      <c r="N41" s="22">
        <v>41432</v>
      </c>
      <c r="O41" s="32">
        <v>25087</v>
      </c>
      <c r="P41" s="33">
        <v>16345</v>
      </c>
      <c r="Q41" s="22">
        <v>32167</v>
      </c>
      <c r="R41" s="34">
        <v>20068</v>
      </c>
      <c r="S41" s="35">
        <v>12099</v>
      </c>
      <c r="T41" s="22">
        <v>39679</v>
      </c>
      <c r="U41" s="34">
        <v>21029</v>
      </c>
      <c r="V41" s="35">
        <v>18650</v>
      </c>
      <c r="W41" s="23">
        <v>36284</v>
      </c>
      <c r="X41" s="34">
        <v>20233</v>
      </c>
      <c r="Y41" s="35">
        <v>16051</v>
      </c>
      <c r="Z41" s="23">
        <v>32356</v>
      </c>
      <c r="AA41" s="36">
        <v>17772</v>
      </c>
      <c r="AB41" s="37">
        <v>14584</v>
      </c>
      <c r="AC41" s="23">
        <v>12878.987358093262</v>
      </c>
      <c r="AD41" s="23">
        <v>10697.772895812988</v>
      </c>
      <c r="AE41" s="23">
        <v>2181.2144622802734</v>
      </c>
      <c r="AF41" s="23">
        <v>13059.231296539307</v>
      </c>
      <c r="AG41" s="23">
        <v>7991.4665870666504</v>
      </c>
      <c r="AH41" s="23">
        <v>5067.7647094726563</v>
      </c>
      <c r="AI41" s="23">
        <v>15747.611618041992</v>
      </c>
      <c r="AJ41" s="23">
        <v>11285.207305908203</v>
      </c>
      <c r="AK41" s="23">
        <v>4462.4043121337891</v>
      </c>
      <c r="AL41" s="23">
        <f t="shared" si="5"/>
        <v>18565.704895182233</v>
      </c>
      <c r="AM41" s="23">
        <v>13985.532790919957</v>
      </c>
      <c r="AN41" s="23">
        <v>4580.1721042622767</v>
      </c>
      <c r="AO41" s="23">
        <v>16640.12902976746</v>
      </c>
      <c r="AP41" s="23">
        <v>12129.843367814699</v>
      </c>
      <c r="AQ41" s="23">
        <v>4510.2856619527602</v>
      </c>
      <c r="AR41" s="23">
        <v>12455.354604374999</v>
      </c>
      <c r="AS41" s="23">
        <v>9374.6386114749967</v>
      </c>
      <c r="AT41" s="23">
        <v>3080.7159928999999</v>
      </c>
      <c r="AU41" s="81">
        <v>18354.308088130419</v>
      </c>
      <c r="AV41" s="81">
        <v>12819.05101938613</v>
      </c>
      <c r="AW41" s="81">
        <v>5535.2570687442912</v>
      </c>
      <c r="AX41" s="81">
        <v>17177.495401885055</v>
      </c>
      <c r="AY41" s="81">
        <v>12447.046135259379</v>
      </c>
      <c r="AZ41" s="81">
        <v>4730.4492666256838</v>
      </c>
      <c r="BA41" s="91"/>
    </row>
    <row r="42" spans="1:53" x14ac:dyDescent="0.25">
      <c r="A42" s="21" t="s">
        <v>9</v>
      </c>
      <c r="B42" s="22">
        <v>69123</v>
      </c>
      <c r="C42" s="24">
        <v>24273</v>
      </c>
      <c r="D42" s="25">
        <v>44850</v>
      </c>
      <c r="E42" s="22">
        <v>88069</v>
      </c>
      <c r="F42" s="26">
        <v>30857</v>
      </c>
      <c r="G42" s="27">
        <v>57212</v>
      </c>
      <c r="H42" s="22">
        <v>83323</v>
      </c>
      <c r="I42" s="28">
        <v>31905</v>
      </c>
      <c r="J42" s="29">
        <v>51418</v>
      </c>
      <c r="K42" s="22">
        <v>99621</v>
      </c>
      <c r="L42" s="30">
        <v>36368</v>
      </c>
      <c r="M42" s="31">
        <v>63253</v>
      </c>
      <c r="N42" s="22">
        <v>111436</v>
      </c>
      <c r="O42" s="32">
        <v>41535</v>
      </c>
      <c r="P42" s="33">
        <v>69901</v>
      </c>
      <c r="Q42" s="22">
        <v>127453</v>
      </c>
      <c r="R42" s="34">
        <v>46310</v>
      </c>
      <c r="S42" s="35">
        <v>81143</v>
      </c>
      <c r="T42" s="22">
        <v>125568</v>
      </c>
      <c r="U42" s="34">
        <v>43512</v>
      </c>
      <c r="V42" s="35">
        <v>82056</v>
      </c>
      <c r="W42" s="23">
        <v>119446</v>
      </c>
      <c r="X42" s="34">
        <v>37150</v>
      </c>
      <c r="Y42" s="35">
        <v>82296</v>
      </c>
      <c r="Z42" s="23">
        <v>120244</v>
      </c>
      <c r="AA42" s="36">
        <v>41301</v>
      </c>
      <c r="AB42" s="37">
        <v>78943</v>
      </c>
      <c r="AC42" s="23">
        <v>51317.28885269165</v>
      </c>
      <c r="AD42" s="23">
        <v>19557.470222473145</v>
      </c>
      <c r="AE42" s="23">
        <v>31759.818630218506</v>
      </c>
      <c r="AF42" s="23">
        <v>56184.774139404297</v>
      </c>
      <c r="AG42" s="23">
        <v>15475.356075286865</v>
      </c>
      <c r="AH42" s="23">
        <v>40709.418064117432</v>
      </c>
      <c r="AI42" s="23">
        <v>59582.908630371094</v>
      </c>
      <c r="AJ42" s="23">
        <v>18708.368209838867</v>
      </c>
      <c r="AK42" s="23">
        <v>40874.540420532227</v>
      </c>
      <c r="AL42" s="23">
        <f t="shared" si="5"/>
        <v>62588.943158153328</v>
      </c>
      <c r="AM42" s="23">
        <v>17771.002398556011</v>
      </c>
      <c r="AN42" s="23">
        <v>44817.940759597317</v>
      </c>
      <c r="AO42" s="23">
        <v>78082.860716017807</v>
      </c>
      <c r="AP42" s="23">
        <v>20480.535079712801</v>
      </c>
      <c r="AQ42" s="23">
        <v>57602.325636305002</v>
      </c>
      <c r="AR42" s="23">
        <v>52472.678144925019</v>
      </c>
      <c r="AS42" s="23">
        <v>14245.873529000008</v>
      </c>
      <c r="AT42" s="23">
        <v>38226.804615925008</v>
      </c>
      <c r="AU42" s="81">
        <v>61156.336428526789</v>
      </c>
      <c r="AV42" s="81">
        <v>17443.262811404136</v>
      </c>
      <c r="AW42" s="81">
        <v>43713.073617122594</v>
      </c>
      <c r="AX42" s="81">
        <v>58892.627217169313</v>
      </c>
      <c r="AY42" s="81">
        <v>14811.901436787157</v>
      </c>
      <c r="AZ42" s="81">
        <v>44080.725780382199</v>
      </c>
      <c r="BA42" s="91"/>
    </row>
    <row r="43" spans="1:53" x14ac:dyDescent="0.25">
      <c r="A43" s="38" t="s">
        <v>18</v>
      </c>
      <c r="B43" s="39">
        <v>337504</v>
      </c>
      <c r="C43" s="40">
        <v>110241</v>
      </c>
      <c r="D43" s="41">
        <v>227263</v>
      </c>
      <c r="E43" s="39">
        <v>309319</v>
      </c>
      <c r="F43" s="42">
        <v>118206</v>
      </c>
      <c r="G43" s="43">
        <v>191113</v>
      </c>
      <c r="H43" s="39">
        <v>311282</v>
      </c>
      <c r="I43" s="44">
        <v>125192</v>
      </c>
      <c r="J43" s="45">
        <v>186090</v>
      </c>
      <c r="K43" s="39">
        <v>300389</v>
      </c>
      <c r="L43" s="46">
        <v>114900</v>
      </c>
      <c r="M43" s="47">
        <v>185489</v>
      </c>
      <c r="N43" s="39">
        <v>309672</v>
      </c>
      <c r="O43" s="48">
        <v>110561</v>
      </c>
      <c r="P43" s="49">
        <v>199111</v>
      </c>
      <c r="Q43" s="39">
        <v>305410</v>
      </c>
      <c r="R43" s="50">
        <v>104901</v>
      </c>
      <c r="S43" s="51">
        <v>200509</v>
      </c>
      <c r="T43" s="39">
        <v>309864</v>
      </c>
      <c r="U43" s="50">
        <v>100058</v>
      </c>
      <c r="V43" s="51">
        <v>209806</v>
      </c>
      <c r="W43" s="52">
        <v>317289</v>
      </c>
      <c r="X43" s="50">
        <v>106200</v>
      </c>
      <c r="Y43" s="51">
        <v>211089</v>
      </c>
      <c r="Z43" s="52">
        <v>259548</v>
      </c>
      <c r="AA43" s="53">
        <v>94328</v>
      </c>
      <c r="AB43" s="54">
        <v>165220</v>
      </c>
      <c r="AC43" s="52">
        <v>39744.466354370117</v>
      </c>
      <c r="AD43" s="52">
        <v>12732.388206481934</v>
      </c>
      <c r="AE43" s="52">
        <v>27012.078147888184</v>
      </c>
      <c r="AF43" s="52">
        <v>43258.497295379639</v>
      </c>
      <c r="AG43" s="52">
        <v>13421.008232116699</v>
      </c>
      <c r="AH43" s="52">
        <v>29837.489063262939</v>
      </c>
      <c r="AI43" s="52">
        <v>53679.4674949646</v>
      </c>
      <c r="AJ43" s="52">
        <v>15055.808887481689</v>
      </c>
      <c r="AK43" s="52">
        <v>38623.65860748291</v>
      </c>
      <c r="AL43" s="52">
        <f t="shared" si="5"/>
        <v>40540.508970787909</v>
      </c>
      <c r="AM43" s="52">
        <v>15338.286843660002</v>
      </c>
      <c r="AN43" s="52">
        <v>25202.222127127909</v>
      </c>
      <c r="AO43" s="52">
        <v>58109.931311339795</v>
      </c>
      <c r="AP43" s="52">
        <v>18118.525920981501</v>
      </c>
      <c r="AQ43" s="52">
        <v>39991.405390358297</v>
      </c>
      <c r="AR43" s="52">
        <v>42797.993527725012</v>
      </c>
      <c r="AS43" s="52">
        <v>16389.312516999998</v>
      </c>
      <c r="AT43" s="52">
        <v>26408.681010725006</v>
      </c>
      <c r="AU43" s="82">
        <v>39485.217735841623</v>
      </c>
      <c r="AV43" s="82">
        <v>13455.709696896003</v>
      </c>
      <c r="AW43" s="82">
        <v>26029.508038945587</v>
      </c>
      <c r="AX43" s="82">
        <v>45670.573203502943</v>
      </c>
      <c r="AY43" s="82">
        <v>16481.272392849023</v>
      </c>
      <c r="AZ43" s="82">
        <v>29189.300810653909</v>
      </c>
      <c r="BA43" s="91"/>
    </row>
    <row r="44" spans="1:53" x14ac:dyDescent="0.25">
      <c r="A44" s="55" t="s">
        <v>19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53" x14ac:dyDescent="0.25">
      <c r="A45" s="55" t="s">
        <v>20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53" x14ac:dyDescent="0.25">
      <c r="A46" s="96" t="s">
        <v>4</v>
      </c>
      <c r="B46" s="96"/>
      <c r="C46" s="96"/>
      <c r="D46" s="96"/>
      <c r="E46" s="96"/>
      <c r="F46" s="9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57"/>
      <c r="Y46" s="57"/>
      <c r="Z46" s="56"/>
      <c r="AA46" s="56"/>
      <c r="AB46" s="56"/>
    </row>
    <row r="47" spans="1:53" x14ac:dyDescent="0.25">
      <c r="A47" s="58" t="s">
        <v>5</v>
      </c>
      <c r="B47" s="58"/>
      <c r="C47" s="58"/>
      <c r="D47" s="58"/>
      <c r="E47" s="58"/>
      <c r="F47" s="58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57"/>
      <c r="Y47" s="57"/>
      <c r="Z47" s="56"/>
      <c r="AA47" s="56"/>
      <c r="AB47" s="56"/>
    </row>
    <row r="48" spans="1:53" x14ac:dyDescent="0.25">
      <c r="A48" s="59" t="s">
        <v>21</v>
      </c>
      <c r="B48" s="60"/>
      <c r="C48" s="60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14"/>
      <c r="S48" s="14"/>
      <c r="T48" s="61"/>
      <c r="U48" s="14"/>
      <c r="V48" s="14"/>
      <c r="W48" s="1"/>
      <c r="X48" s="1"/>
      <c r="Y48" s="1"/>
      <c r="Z48" s="1"/>
      <c r="AA48" s="1"/>
      <c r="AB48" s="1"/>
    </row>
    <row r="49" spans="1:52" x14ac:dyDescent="0.25">
      <c r="A49" s="59" t="s">
        <v>22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52" x14ac:dyDescent="0.25">
      <c r="A50" s="8" t="s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52" x14ac:dyDescent="0.25">
      <c r="A51" s="9" t="s">
        <v>31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5" spans="1:52" x14ac:dyDescent="0.25">
      <c r="A55" s="79" t="s">
        <v>33</v>
      </c>
      <c r="B55" s="79"/>
      <c r="C55" s="79"/>
      <c r="D55" s="79"/>
      <c r="E55" s="79"/>
      <c r="F55" s="79"/>
      <c r="G55" s="79"/>
      <c r="H55" s="79"/>
    </row>
    <row r="57" spans="1:52" x14ac:dyDescent="0.25">
      <c r="A57" s="98" t="s">
        <v>10</v>
      </c>
      <c r="B57" s="97">
        <v>2008</v>
      </c>
      <c r="C57" s="97"/>
      <c r="D57" s="97"/>
      <c r="E57" s="97">
        <v>2009</v>
      </c>
      <c r="F57" s="97"/>
      <c r="G57" s="97"/>
      <c r="H57" s="97">
        <v>2010</v>
      </c>
      <c r="I57" s="97"/>
      <c r="J57" s="97"/>
      <c r="K57" s="97">
        <v>2011</v>
      </c>
      <c r="L57" s="97"/>
      <c r="M57" s="97"/>
      <c r="N57" s="97">
        <v>2012</v>
      </c>
      <c r="O57" s="97"/>
      <c r="P57" s="97"/>
      <c r="Q57" s="97">
        <v>2013</v>
      </c>
      <c r="R57" s="97"/>
      <c r="S57" s="97"/>
      <c r="T57" s="97">
        <v>2014</v>
      </c>
      <c r="U57" s="97"/>
      <c r="V57" s="97"/>
      <c r="W57" s="97">
        <v>2015</v>
      </c>
      <c r="X57" s="97"/>
      <c r="Y57" s="97"/>
      <c r="Z57" s="97">
        <v>2016</v>
      </c>
      <c r="AA57" s="97"/>
      <c r="AB57" s="97"/>
      <c r="AC57" s="97">
        <v>2017</v>
      </c>
      <c r="AD57" s="97"/>
      <c r="AE57" s="97"/>
      <c r="AF57" s="97">
        <v>2018</v>
      </c>
      <c r="AG57" s="97"/>
      <c r="AH57" s="97"/>
      <c r="AI57" s="97">
        <v>2019</v>
      </c>
      <c r="AJ57" s="97"/>
      <c r="AK57" s="97"/>
      <c r="AL57" s="97">
        <v>2020</v>
      </c>
      <c r="AM57" s="97"/>
      <c r="AN57" s="97"/>
      <c r="AO57" s="97">
        <v>2021</v>
      </c>
      <c r="AP57" s="97"/>
      <c r="AQ57" s="97"/>
      <c r="AR57" s="97">
        <v>2022</v>
      </c>
      <c r="AS57" s="97"/>
      <c r="AT57" s="97"/>
      <c r="AU57" s="95">
        <v>2023</v>
      </c>
      <c r="AV57" s="95"/>
      <c r="AW57" s="95"/>
      <c r="AX57" s="95">
        <v>2024</v>
      </c>
      <c r="AY57" s="95"/>
      <c r="AZ57" s="95"/>
    </row>
    <row r="58" spans="1:52" x14ac:dyDescent="0.25">
      <c r="A58" s="99"/>
      <c r="B58" s="15" t="s">
        <v>0</v>
      </c>
      <c r="C58" s="15" t="s">
        <v>1</v>
      </c>
      <c r="D58" s="15" t="s">
        <v>2</v>
      </c>
      <c r="E58" s="15" t="s">
        <v>0</v>
      </c>
      <c r="F58" s="15" t="s">
        <v>1</v>
      </c>
      <c r="G58" s="15" t="s">
        <v>2</v>
      </c>
      <c r="H58" s="15" t="s">
        <v>0</v>
      </c>
      <c r="I58" s="15" t="s">
        <v>1</v>
      </c>
      <c r="J58" s="15" t="s">
        <v>2</v>
      </c>
      <c r="K58" s="15" t="s">
        <v>0</v>
      </c>
      <c r="L58" s="15" t="s">
        <v>1</v>
      </c>
      <c r="M58" s="15" t="s">
        <v>2</v>
      </c>
      <c r="N58" s="15" t="s">
        <v>0</v>
      </c>
      <c r="O58" s="15" t="s">
        <v>1</v>
      </c>
      <c r="P58" s="15" t="s">
        <v>2</v>
      </c>
      <c r="Q58" s="15" t="s">
        <v>0</v>
      </c>
      <c r="R58" s="15" t="s">
        <v>1</v>
      </c>
      <c r="S58" s="15" t="s">
        <v>2</v>
      </c>
      <c r="T58" s="15" t="s">
        <v>0</v>
      </c>
      <c r="U58" s="15" t="s">
        <v>1</v>
      </c>
      <c r="V58" s="15" t="s">
        <v>2</v>
      </c>
      <c r="W58" s="15" t="s">
        <v>0</v>
      </c>
      <c r="X58" s="15" t="s">
        <v>1</v>
      </c>
      <c r="Y58" s="15" t="s">
        <v>2</v>
      </c>
      <c r="Z58" s="15" t="s">
        <v>0</v>
      </c>
      <c r="AA58" s="15" t="s">
        <v>1</v>
      </c>
      <c r="AB58" s="15" t="s">
        <v>2</v>
      </c>
      <c r="AC58" s="16" t="s">
        <v>0</v>
      </c>
      <c r="AD58" s="16" t="s">
        <v>1</v>
      </c>
      <c r="AE58" s="16" t="s">
        <v>2</v>
      </c>
      <c r="AF58" s="16" t="s">
        <v>0</v>
      </c>
      <c r="AG58" s="16" t="s">
        <v>1</v>
      </c>
      <c r="AH58" s="16" t="s">
        <v>2</v>
      </c>
      <c r="AI58" s="16" t="s">
        <v>0</v>
      </c>
      <c r="AJ58" s="16" t="s">
        <v>1</v>
      </c>
      <c r="AK58" s="16" t="s">
        <v>2</v>
      </c>
      <c r="AL58" s="16" t="s">
        <v>0</v>
      </c>
      <c r="AM58" s="16" t="s">
        <v>1</v>
      </c>
      <c r="AN58" s="16" t="s">
        <v>2</v>
      </c>
      <c r="AO58" s="16" t="s">
        <v>0</v>
      </c>
      <c r="AP58" s="16" t="s">
        <v>1</v>
      </c>
      <c r="AQ58" s="16" t="s">
        <v>2</v>
      </c>
      <c r="AR58" s="16" t="s">
        <v>0</v>
      </c>
      <c r="AS58" s="16" t="s">
        <v>1</v>
      </c>
      <c r="AT58" s="16" t="s">
        <v>2</v>
      </c>
      <c r="AU58" s="62" t="s">
        <v>0</v>
      </c>
      <c r="AV58" s="62" t="s">
        <v>1</v>
      </c>
      <c r="AW58" s="62" t="s">
        <v>2</v>
      </c>
      <c r="AX58" s="62" t="s">
        <v>0</v>
      </c>
      <c r="AY58" s="62" t="s">
        <v>1</v>
      </c>
      <c r="AZ58" s="62" t="s">
        <v>2</v>
      </c>
    </row>
    <row r="59" spans="1:52" x14ac:dyDescent="0.25">
      <c r="A59" s="18" t="s">
        <v>0</v>
      </c>
      <c r="B59" s="89">
        <f t="shared" ref="B59:AW59" si="6">+B33/B7*100</f>
        <v>16.144747807399508</v>
      </c>
      <c r="C59" s="89">
        <f t="shared" si="6"/>
        <v>9.3054197314135028</v>
      </c>
      <c r="D59" s="89">
        <f t="shared" si="6"/>
        <v>27.719196483968062</v>
      </c>
      <c r="E59" s="89">
        <f t="shared" si="6"/>
        <v>17.045027299678615</v>
      </c>
      <c r="F59" s="89">
        <f t="shared" si="6"/>
        <v>10.898007881946556</v>
      </c>
      <c r="G59" s="89">
        <f t="shared" si="6"/>
        <v>28.094075477572776</v>
      </c>
      <c r="H59" s="89">
        <f t="shared" si="6"/>
        <v>16.348320716616943</v>
      </c>
      <c r="I59" s="89">
        <f t="shared" si="6"/>
        <v>10.926206604148375</v>
      </c>
      <c r="J59" s="89">
        <f t="shared" si="6"/>
        <v>25.442197915412677</v>
      </c>
      <c r="K59" s="89">
        <f t="shared" si="6"/>
        <v>16.695724806592686</v>
      </c>
      <c r="L59" s="89">
        <f t="shared" si="6"/>
        <v>11.370602955643513</v>
      </c>
      <c r="M59" s="89">
        <f t="shared" si="6"/>
        <v>25.301819707364757</v>
      </c>
      <c r="N59" s="89">
        <f t="shared" si="6"/>
        <v>16.686034411199923</v>
      </c>
      <c r="O59" s="89">
        <f t="shared" si="6"/>
        <v>10.878046652548759</v>
      </c>
      <c r="P59" s="89">
        <f t="shared" si="6"/>
        <v>25.862143502933176</v>
      </c>
      <c r="Q59" s="89">
        <f t="shared" si="6"/>
        <v>17.004717127948567</v>
      </c>
      <c r="R59" s="89">
        <f t="shared" si="6"/>
        <v>10.793027905186078</v>
      </c>
      <c r="S59" s="89">
        <f t="shared" si="6"/>
        <v>26.825768488495616</v>
      </c>
      <c r="T59" s="89">
        <f t="shared" si="6"/>
        <v>16.580061357816987</v>
      </c>
      <c r="U59" s="89">
        <f t="shared" si="6"/>
        <v>9.7437334313685611</v>
      </c>
      <c r="V59" s="89">
        <f t="shared" si="6"/>
        <v>27.320412438128606</v>
      </c>
      <c r="W59" s="89">
        <f t="shared" si="6"/>
        <v>15.952026185521772</v>
      </c>
      <c r="X59" s="89">
        <f t="shared" si="6"/>
        <v>9.1484943198443087</v>
      </c>
      <c r="Y59" s="89">
        <f t="shared" si="6"/>
        <v>26.366125788019744</v>
      </c>
      <c r="Z59" s="89">
        <f t="shared" si="6"/>
        <v>14.61014517576217</v>
      </c>
      <c r="AA59" s="89">
        <f t="shared" si="6"/>
        <v>8.8189758214910796</v>
      </c>
      <c r="AB59" s="89">
        <f t="shared" si="6"/>
        <v>23.31459080986162</v>
      </c>
      <c r="AC59" s="89">
        <f t="shared" si="6"/>
        <v>4.6506015850878901</v>
      </c>
      <c r="AD59" s="89">
        <f t="shared" si="6"/>
        <v>3.487818434789224</v>
      </c>
      <c r="AE59" s="89">
        <f t="shared" si="6"/>
        <v>6.3457819441476468</v>
      </c>
      <c r="AF59" s="89">
        <f t="shared" si="6"/>
        <v>5.383442835685404</v>
      </c>
      <c r="AG59" s="89">
        <f t="shared" si="6"/>
        <v>3.01119201015586</v>
      </c>
      <c r="AH59" s="89">
        <f t="shared" si="6"/>
        <v>8.8191665381253177</v>
      </c>
      <c r="AI59" s="89">
        <f t="shared" si="6"/>
        <v>6.1667475870347506</v>
      </c>
      <c r="AJ59" s="89">
        <f t="shared" si="6"/>
        <v>3.9382251499137308</v>
      </c>
      <c r="AK59" s="89">
        <f t="shared" si="6"/>
        <v>9.2510277994386492</v>
      </c>
      <c r="AL59" s="89">
        <f t="shared" si="6"/>
        <v>5.872386974530178</v>
      </c>
      <c r="AM59" s="89">
        <f t="shared" si="6"/>
        <v>3.9277835018475979</v>
      </c>
      <c r="AN59" s="89">
        <f t="shared" si="6"/>
        <v>8.6521884002335412</v>
      </c>
      <c r="AO59" s="89">
        <f t="shared" si="6"/>
        <v>7.3777190374276822</v>
      </c>
      <c r="AP59" s="89">
        <f t="shared" si="6"/>
        <v>3.9258400755144587</v>
      </c>
      <c r="AQ59" s="89">
        <f t="shared" si="6"/>
        <v>12.074551746918402</v>
      </c>
      <c r="AR59" s="89">
        <f t="shared" si="6"/>
        <v>5.29422270282695</v>
      </c>
      <c r="AS59" s="89">
        <f t="shared" si="6"/>
        <v>3.1599304539181667</v>
      </c>
      <c r="AT59" s="89">
        <f t="shared" si="6"/>
        <v>8.2141666020829671</v>
      </c>
      <c r="AU59" s="89">
        <f t="shared" si="6"/>
        <v>5.3030449844846288</v>
      </c>
      <c r="AV59" s="89">
        <f t="shared" si="6"/>
        <v>3.2722677905764308</v>
      </c>
      <c r="AW59" s="89">
        <f t="shared" si="6"/>
        <v>8.0098240277436563</v>
      </c>
      <c r="AX59" s="89">
        <f t="shared" ref="AX59:AZ59" si="7">+AX33/AX7*100</f>
        <v>5.1353801163247823</v>
      </c>
      <c r="AY59" s="89">
        <f t="shared" si="7"/>
        <v>3.0290137664350421</v>
      </c>
      <c r="AZ59" s="89">
        <f t="shared" si="7"/>
        <v>7.9298239149401608</v>
      </c>
    </row>
    <row r="60" spans="1:52" x14ac:dyDescent="0.25">
      <c r="A60" s="65" t="s">
        <v>11</v>
      </c>
      <c r="B60" s="87">
        <f t="shared" ref="B60:AW60" si="8">+B34/B8*100</f>
        <v>4.3841851898990054</v>
      </c>
      <c r="C60" s="87">
        <f t="shared" si="8"/>
        <v>4.8304458960522583</v>
      </c>
      <c r="D60" s="87">
        <f t="shared" si="8"/>
        <v>3.5217143108066571</v>
      </c>
      <c r="E60" s="87">
        <f t="shared" si="8"/>
        <v>4.2048383590571721</v>
      </c>
      <c r="F60" s="87">
        <f t="shared" si="8"/>
        <v>2.7786821748941857</v>
      </c>
      <c r="G60" s="87">
        <f t="shared" si="8"/>
        <v>7.4019077341252864</v>
      </c>
      <c r="H60" s="87">
        <f t="shared" si="8"/>
        <v>3.9149745717645472</v>
      </c>
      <c r="I60" s="87">
        <f t="shared" si="8"/>
        <v>5.0754272709861308</v>
      </c>
      <c r="J60" s="87">
        <f t="shared" si="8"/>
        <v>1.6133357168394709</v>
      </c>
      <c r="K60" s="87">
        <f t="shared" si="8"/>
        <v>4.1051285807508417</v>
      </c>
      <c r="L60" s="87">
        <f t="shared" si="8"/>
        <v>3.2902751281402991</v>
      </c>
      <c r="M60" s="87">
        <f t="shared" si="8"/>
        <v>5.2276613260718126</v>
      </c>
      <c r="N60" s="87">
        <f t="shared" si="8"/>
        <v>3.0371449380917697</v>
      </c>
      <c r="O60" s="87">
        <f t="shared" si="8"/>
        <v>1.5073506606289933</v>
      </c>
      <c r="P60" s="87">
        <f t="shared" si="8"/>
        <v>5.2120998324367225</v>
      </c>
      <c r="Q60" s="87">
        <f t="shared" si="8"/>
        <v>3.0515115430415243</v>
      </c>
      <c r="R60" s="87">
        <f t="shared" si="8"/>
        <v>2.8162864316122693</v>
      </c>
      <c r="S60" s="87">
        <f t="shared" si="8"/>
        <v>3.4579595942660744</v>
      </c>
      <c r="T60" s="87">
        <f t="shared" si="8"/>
        <v>6.3035413153456998</v>
      </c>
      <c r="U60" s="87">
        <f t="shared" si="8"/>
        <v>4.1907247752379444</v>
      </c>
      <c r="V60" s="87">
        <f t="shared" si="8"/>
        <v>10.053343315708203</v>
      </c>
      <c r="W60" s="87">
        <f t="shared" si="8"/>
        <v>3.4956023726733481</v>
      </c>
      <c r="X60" s="87">
        <f t="shared" si="8"/>
        <v>0.69949049457802337</v>
      </c>
      <c r="Y60" s="87">
        <f t="shared" si="8"/>
        <v>6.9500541067808754</v>
      </c>
      <c r="Z60" s="87">
        <f t="shared" si="8"/>
        <v>5.2601526269898224</v>
      </c>
      <c r="AA60" s="87">
        <f t="shared" si="8"/>
        <v>3.3299889508375773</v>
      </c>
      <c r="AB60" s="87">
        <f t="shared" si="8"/>
        <v>8.2484564866884273</v>
      </c>
      <c r="AC60" s="87">
        <f t="shared" si="8"/>
        <v>2.0307918374260607</v>
      </c>
      <c r="AD60" s="87">
        <f t="shared" si="8"/>
        <v>1.0174712111512896</v>
      </c>
      <c r="AE60" s="87">
        <f t="shared" si="8"/>
        <v>3.4495611248690001</v>
      </c>
      <c r="AF60" s="87">
        <f t="shared" si="8"/>
        <v>1.9708631713720737</v>
      </c>
      <c r="AG60" s="87">
        <f t="shared" si="8"/>
        <v>1.8663339856386501</v>
      </c>
      <c r="AH60" s="87">
        <f t="shared" si="8"/>
        <v>2.122560658210197</v>
      </c>
      <c r="AI60" s="87">
        <f t="shared" si="8"/>
        <v>1.9092062681191919</v>
      </c>
      <c r="AJ60" s="87">
        <f t="shared" si="8"/>
        <v>0.81608264536358888</v>
      </c>
      <c r="AK60" s="87">
        <f t="shared" si="8"/>
        <v>3.4807641519991259</v>
      </c>
      <c r="AL60" s="87">
        <f t="shared" si="8"/>
        <v>1.1300589955324214</v>
      </c>
      <c r="AM60" s="87">
        <f t="shared" si="8"/>
        <v>0.83520846845888919</v>
      </c>
      <c r="AN60" s="87">
        <f t="shared" si="8"/>
        <v>1.6047765370314135</v>
      </c>
      <c r="AO60" s="87">
        <f t="shared" si="8"/>
        <v>3.1937409531750118</v>
      </c>
      <c r="AP60" s="87">
        <f t="shared" si="8"/>
        <v>1.6094548575074967</v>
      </c>
      <c r="AQ60" s="87">
        <f t="shared" si="8"/>
        <v>5.2312239280809312</v>
      </c>
      <c r="AR60" s="87">
        <f t="shared" si="8"/>
        <v>1.4363510918224314</v>
      </c>
      <c r="AS60" s="87">
        <f t="shared" si="8"/>
        <v>1.3508830879016325</v>
      </c>
      <c r="AT60" s="87">
        <f t="shared" si="8"/>
        <v>1.5408081699323506</v>
      </c>
      <c r="AU60" s="87">
        <f t="shared" si="8"/>
        <v>3.5708098609888479</v>
      </c>
      <c r="AV60" s="87">
        <f t="shared" si="8"/>
        <v>1.0390359669925</v>
      </c>
      <c r="AW60" s="87">
        <f t="shared" si="8"/>
        <v>6.6179476613708097</v>
      </c>
      <c r="AX60" s="87">
        <f t="shared" ref="AX60:AZ60" si="9">+AX34/AX8*100</f>
        <v>1.7317904143132765</v>
      </c>
      <c r="AY60" s="87">
        <f t="shared" si="9"/>
        <v>0.66751939260325466</v>
      </c>
      <c r="AZ60" s="87">
        <f t="shared" si="9"/>
        <v>3.4835294642341732</v>
      </c>
    </row>
    <row r="61" spans="1:52" x14ac:dyDescent="0.25">
      <c r="A61" s="65" t="s">
        <v>12</v>
      </c>
      <c r="B61" s="87">
        <f t="shared" ref="B61:AW61" si="10">+B35/B9*100</f>
        <v>3.0021065349657343</v>
      </c>
      <c r="C61" s="87">
        <f t="shared" si="10"/>
        <v>1.8535928916417799</v>
      </c>
      <c r="D61" s="87">
        <f t="shared" si="10"/>
        <v>3.8530618934773853</v>
      </c>
      <c r="E61" s="87">
        <f t="shared" si="10"/>
        <v>2.765840877495723</v>
      </c>
      <c r="F61" s="87">
        <f t="shared" si="10"/>
        <v>2.2185413843296695</v>
      </c>
      <c r="G61" s="87">
        <f t="shared" si="10"/>
        <v>3.2055978651753367</v>
      </c>
      <c r="H61" s="87">
        <f t="shared" si="10"/>
        <v>4.0914254242538988</v>
      </c>
      <c r="I61" s="87">
        <f t="shared" si="10"/>
        <v>3.3280452177229893</v>
      </c>
      <c r="J61" s="87">
        <f t="shared" si="10"/>
        <v>4.5941640927853298</v>
      </c>
      <c r="K61" s="87">
        <f t="shared" si="10"/>
        <v>5.1100276114918577</v>
      </c>
      <c r="L61" s="87">
        <f t="shared" si="10"/>
        <v>7.3358453504074941</v>
      </c>
      <c r="M61" s="87">
        <f t="shared" si="10"/>
        <v>3.6092025750908987</v>
      </c>
      <c r="N61" s="87">
        <f t="shared" si="10"/>
        <v>2.4006089977269807</v>
      </c>
      <c r="O61" s="87">
        <f t="shared" si="10"/>
        <v>1.5784273363524084</v>
      </c>
      <c r="P61" s="87">
        <f t="shared" si="10"/>
        <v>3.0311832981800269</v>
      </c>
      <c r="Q61" s="87">
        <f t="shared" si="10"/>
        <v>2.0972654224987042</v>
      </c>
      <c r="R61" s="87">
        <f t="shared" si="10"/>
        <v>1.5638325854249526</v>
      </c>
      <c r="S61" s="87">
        <f t="shared" si="10"/>
        <v>2.462618531600238</v>
      </c>
      <c r="T61" s="87">
        <f t="shared" si="10"/>
        <v>4.3884834831158024</v>
      </c>
      <c r="U61" s="87">
        <f t="shared" si="10"/>
        <v>3.2036342381935348</v>
      </c>
      <c r="V61" s="87">
        <f t="shared" si="10"/>
        <v>5.2245780188684172</v>
      </c>
      <c r="W61" s="87">
        <f t="shared" si="10"/>
        <v>2.2469550012915165</v>
      </c>
      <c r="X61" s="87">
        <f t="shared" si="10"/>
        <v>2.2533388244984409</v>
      </c>
      <c r="Y61" s="87">
        <f t="shared" si="10"/>
        <v>2.2420557278026951</v>
      </c>
      <c r="Z61" s="87">
        <f t="shared" si="10"/>
        <v>3.4053835106970576</v>
      </c>
      <c r="AA61" s="87">
        <f t="shared" si="10"/>
        <v>1.2584599165066073</v>
      </c>
      <c r="AB61" s="87">
        <f t="shared" si="10"/>
        <v>4.8676912410446036</v>
      </c>
      <c r="AC61" s="87">
        <f t="shared" si="10"/>
        <v>3.4659675197245061</v>
      </c>
      <c r="AD61" s="87">
        <f t="shared" si="10"/>
        <v>2.4533603631499838</v>
      </c>
      <c r="AE61" s="87">
        <f t="shared" si="10"/>
        <v>3.9698231471975403</v>
      </c>
      <c r="AF61" s="87">
        <f t="shared" si="10"/>
        <v>2.8250745323297166</v>
      </c>
      <c r="AG61" s="87">
        <f t="shared" si="10"/>
        <v>2.1861852724016395</v>
      </c>
      <c r="AH61" s="87">
        <f t="shared" si="10"/>
        <v>3.2099726275760623</v>
      </c>
      <c r="AI61" s="87">
        <f t="shared" si="10"/>
        <v>4.0160812658967728</v>
      </c>
      <c r="AJ61" s="87">
        <f t="shared" si="10"/>
        <v>2.1659159233968119</v>
      </c>
      <c r="AK61" s="87">
        <f t="shared" si="10"/>
        <v>5.0843069107325567</v>
      </c>
      <c r="AL61" s="87">
        <f t="shared" si="10"/>
        <v>4.7809006270678607</v>
      </c>
      <c r="AM61" s="87">
        <f t="shared" si="10"/>
        <v>3.8889127187300172</v>
      </c>
      <c r="AN61" s="87">
        <f t="shared" si="10"/>
        <v>5.3233660925397945</v>
      </c>
      <c r="AO61" s="87">
        <f t="shared" si="10"/>
        <v>6.7906249024265302</v>
      </c>
      <c r="AP61" s="87">
        <f t="shared" si="10"/>
        <v>4.9252075333203456</v>
      </c>
      <c r="AQ61" s="87">
        <f t="shared" si="10"/>
        <v>7.7765717108383843</v>
      </c>
      <c r="AR61" s="87">
        <f t="shared" si="10"/>
        <v>4.101413274431537</v>
      </c>
      <c r="AS61" s="87">
        <f t="shared" si="10"/>
        <v>3.3855360384250113</v>
      </c>
      <c r="AT61" s="87">
        <f t="shared" si="10"/>
        <v>4.5024302981788447</v>
      </c>
      <c r="AU61" s="87">
        <f t="shared" si="10"/>
        <v>3.399820806027317</v>
      </c>
      <c r="AV61" s="87">
        <f t="shared" si="10"/>
        <v>2.0458667729760358</v>
      </c>
      <c r="AW61" s="87">
        <f t="shared" si="10"/>
        <v>4.1657267462291534</v>
      </c>
      <c r="AX61" s="87">
        <f t="shared" ref="AX61:AZ61" si="11">+AX35/AX9*100</f>
        <v>1.9009574064621206</v>
      </c>
      <c r="AY61" s="87">
        <f t="shared" si="11"/>
        <v>0.82690089338181905</v>
      </c>
      <c r="AZ61" s="87">
        <f t="shared" si="11"/>
        <v>2.5271116345844105</v>
      </c>
    </row>
    <row r="62" spans="1:52" x14ac:dyDescent="0.25">
      <c r="A62" s="65" t="s">
        <v>13</v>
      </c>
      <c r="B62" s="87">
        <f t="shared" ref="B62:AW62" si="12">+B36/B10*100</f>
        <v>7.7815996650603791</v>
      </c>
      <c r="C62" s="87">
        <f t="shared" si="12"/>
        <v>6.9643773897185595</v>
      </c>
      <c r="D62" s="87">
        <f t="shared" si="12"/>
        <v>8.7244406333153588</v>
      </c>
      <c r="E62" s="87">
        <f t="shared" si="12"/>
        <v>8.5791530302864452</v>
      </c>
      <c r="F62" s="87">
        <f t="shared" si="12"/>
        <v>6.1066607775033965</v>
      </c>
      <c r="G62" s="87">
        <f t="shared" si="12"/>
        <v>11.542966243101015</v>
      </c>
      <c r="H62" s="87">
        <f t="shared" si="12"/>
        <v>10.727260587636923</v>
      </c>
      <c r="I62" s="87">
        <f t="shared" si="12"/>
        <v>7.5467964699829828</v>
      </c>
      <c r="J62" s="87">
        <f t="shared" si="12"/>
        <v>13.860043034895686</v>
      </c>
      <c r="K62" s="87">
        <f t="shared" si="12"/>
        <v>10.940059305280995</v>
      </c>
      <c r="L62" s="87">
        <f t="shared" si="12"/>
        <v>10.353328461873446</v>
      </c>
      <c r="M62" s="87">
        <f t="shared" si="12"/>
        <v>11.477905505524468</v>
      </c>
      <c r="N62" s="87">
        <f t="shared" si="12"/>
        <v>8.9196636711998476</v>
      </c>
      <c r="O62" s="87">
        <f t="shared" si="12"/>
        <v>8.3185997774607312</v>
      </c>
      <c r="P62" s="87">
        <f t="shared" si="12"/>
        <v>9.4124824393984348</v>
      </c>
      <c r="Q62" s="87">
        <f t="shared" si="12"/>
        <v>11.363300659038126</v>
      </c>
      <c r="R62" s="87">
        <f t="shared" si="12"/>
        <v>8.266994031028629</v>
      </c>
      <c r="S62" s="87">
        <f t="shared" si="12"/>
        <v>14.481618852976055</v>
      </c>
      <c r="T62" s="87">
        <f t="shared" si="12"/>
        <v>10.459555999385465</v>
      </c>
      <c r="U62" s="87">
        <f t="shared" si="12"/>
        <v>6.2832167380031807</v>
      </c>
      <c r="V62" s="87">
        <f t="shared" si="12"/>
        <v>14.553832891751076</v>
      </c>
      <c r="W62" s="87">
        <f t="shared" si="12"/>
        <v>10.980213372670411</v>
      </c>
      <c r="X62" s="87">
        <f t="shared" si="12"/>
        <v>6.7356355652889235</v>
      </c>
      <c r="Y62" s="87">
        <f t="shared" si="12"/>
        <v>15.825213135753952</v>
      </c>
      <c r="Z62" s="87">
        <f t="shared" si="12"/>
        <v>11.375704211590108</v>
      </c>
      <c r="AA62" s="87">
        <f t="shared" si="12"/>
        <v>7.5604081848464029</v>
      </c>
      <c r="AB62" s="87">
        <f t="shared" si="12"/>
        <v>15.643631115737675</v>
      </c>
      <c r="AC62" s="87">
        <f t="shared" si="12"/>
        <v>6.5406990121838344</v>
      </c>
      <c r="AD62" s="87">
        <f t="shared" si="12"/>
        <v>6.5734375316434699</v>
      </c>
      <c r="AE62" s="87">
        <f t="shared" si="12"/>
        <v>6.5110724208790893</v>
      </c>
      <c r="AF62" s="87">
        <f t="shared" si="12"/>
        <v>5.3972279518073361</v>
      </c>
      <c r="AG62" s="87">
        <f t="shared" si="12"/>
        <v>2.7184018293323198</v>
      </c>
      <c r="AH62" s="87">
        <f t="shared" si="12"/>
        <v>8.0216443710515843</v>
      </c>
      <c r="AI62" s="87">
        <f t="shared" si="12"/>
        <v>5.2587041407786126</v>
      </c>
      <c r="AJ62" s="87">
        <f t="shared" si="12"/>
        <v>4.7880373929826305</v>
      </c>
      <c r="AK62" s="87">
        <f t="shared" si="12"/>
        <v>5.6717747396739311</v>
      </c>
      <c r="AL62" s="87">
        <f t="shared" si="12"/>
        <v>5.1031007887992379</v>
      </c>
      <c r="AM62" s="87">
        <f t="shared" si="12"/>
        <v>5.2035648001304988</v>
      </c>
      <c r="AN62" s="87">
        <f t="shared" si="12"/>
        <v>5.0176468442252249</v>
      </c>
      <c r="AO62" s="87">
        <f t="shared" si="12"/>
        <v>7.0514201385183117</v>
      </c>
      <c r="AP62" s="87">
        <f t="shared" si="12"/>
        <v>3.1828624436679878</v>
      </c>
      <c r="AQ62" s="87">
        <f t="shared" si="12"/>
        <v>10.486218568691461</v>
      </c>
      <c r="AR62" s="87">
        <f t="shared" si="12"/>
        <v>3.9138579721451365</v>
      </c>
      <c r="AS62" s="87">
        <f t="shared" si="12"/>
        <v>2.0976231843774573</v>
      </c>
      <c r="AT62" s="87">
        <f t="shared" si="12"/>
        <v>5.6267977750560627</v>
      </c>
      <c r="AU62" s="87">
        <f t="shared" si="12"/>
        <v>3.5541005159344836</v>
      </c>
      <c r="AV62" s="87">
        <f t="shared" si="12"/>
        <v>2.2449250847720768</v>
      </c>
      <c r="AW62" s="87">
        <f t="shared" si="12"/>
        <v>5.0456530553836814</v>
      </c>
      <c r="AX62" s="87">
        <f t="shared" ref="AX62:AZ62" si="13">+AX36/AX10*100</f>
        <v>3.7350379916120469</v>
      </c>
      <c r="AY62" s="87">
        <f t="shared" si="13"/>
        <v>2.1044017485466098</v>
      </c>
      <c r="AZ62" s="87">
        <f t="shared" si="13"/>
        <v>5.1255544780360633</v>
      </c>
    </row>
    <row r="63" spans="1:52" x14ac:dyDescent="0.25">
      <c r="A63" s="68" t="s">
        <v>14</v>
      </c>
      <c r="B63" s="87">
        <f t="shared" ref="B63:AW63" si="14">+B37/B11*100</f>
        <v>16.061099093209538</v>
      </c>
      <c r="C63" s="87">
        <f t="shared" si="14"/>
        <v>9.5851602816537174</v>
      </c>
      <c r="D63" s="87">
        <f t="shared" si="14"/>
        <v>19.003792532450188</v>
      </c>
      <c r="E63" s="87">
        <f t="shared" si="14"/>
        <v>19.184656791703524</v>
      </c>
      <c r="F63" s="87">
        <f t="shared" si="14"/>
        <v>17.701146718783111</v>
      </c>
      <c r="G63" s="87">
        <f t="shared" si="14"/>
        <v>19.881914817089704</v>
      </c>
      <c r="H63" s="87">
        <f t="shared" si="14"/>
        <v>17.018071771239921</v>
      </c>
      <c r="I63" s="87">
        <f t="shared" si="14"/>
        <v>9.5437178692164579</v>
      </c>
      <c r="J63" s="87">
        <f t="shared" si="14"/>
        <v>20.934681320524309</v>
      </c>
      <c r="K63" s="87">
        <f t="shared" si="14"/>
        <v>19.215752786867803</v>
      </c>
      <c r="L63" s="87">
        <f t="shared" si="14"/>
        <v>15.807699537948572</v>
      </c>
      <c r="M63" s="87">
        <f t="shared" si="14"/>
        <v>20.941264871634313</v>
      </c>
      <c r="N63" s="87">
        <f t="shared" si="14"/>
        <v>16.402540227748975</v>
      </c>
      <c r="O63" s="87">
        <f t="shared" si="14"/>
        <v>9.3242192296672251</v>
      </c>
      <c r="P63" s="87">
        <f t="shared" si="14"/>
        <v>19.629246083946747</v>
      </c>
      <c r="Q63" s="87">
        <f t="shared" si="14"/>
        <v>17.855203569249372</v>
      </c>
      <c r="R63" s="87">
        <f t="shared" si="14"/>
        <v>12.314589470987574</v>
      </c>
      <c r="S63" s="87">
        <f t="shared" si="14"/>
        <v>20.556774604549297</v>
      </c>
      <c r="T63" s="87">
        <f t="shared" si="14"/>
        <v>13.525355367126735</v>
      </c>
      <c r="U63" s="87">
        <f t="shared" si="14"/>
        <v>7.5808452067640735</v>
      </c>
      <c r="V63" s="87">
        <f t="shared" si="14"/>
        <v>16.601314862643811</v>
      </c>
      <c r="W63" s="87">
        <f t="shared" si="14"/>
        <v>5.0286246361166675</v>
      </c>
      <c r="X63" s="87">
        <f t="shared" si="14"/>
        <v>3.8749686610526939</v>
      </c>
      <c r="Y63" s="87">
        <f t="shared" si="14"/>
        <v>5.6414213420652706</v>
      </c>
      <c r="Z63" s="87">
        <f t="shared" si="14"/>
        <v>19.798828422040767</v>
      </c>
      <c r="AA63" s="87">
        <f t="shared" si="14"/>
        <v>12.585324579173887</v>
      </c>
      <c r="AB63" s="87">
        <f t="shared" si="14"/>
        <v>23.229368589259945</v>
      </c>
      <c r="AC63" s="87">
        <f t="shared" si="14"/>
        <v>8.6053091986257328</v>
      </c>
      <c r="AD63" s="87">
        <f t="shared" si="14"/>
        <v>5.8109993406594587</v>
      </c>
      <c r="AE63" s="87">
        <f t="shared" si="14"/>
        <v>10.288150803586216</v>
      </c>
      <c r="AF63" s="87">
        <f t="shared" si="14"/>
        <v>8.6171670087259553</v>
      </c>
      <c r="AG63" s="87">
        <f t="shared" si="14"/>
        <v>5.090100323411141</v>
      </c>
      <c r="AH63" s="87">
        <f t="shared" si="14"/>
        <v>10.634230412257317</v>
      </c>
      <c r="AI63" s="87">
        <f t="shared" si="14"/>
        <v>9.2008810029124835</v>
      </c>
      <c r="AJ63" s="87">
        <f t="shared" si="14"/>
        <v>5.7434104522262848</v>
      </c>
      <c r="AK63" s="87">
        <f t="shared" si="14"/>
        <v>11.102025381735036</v>
      </c>
      <c r="AL63" s="87">
        <f t="shared" si="14"/>
        <v>8.5263107182904712</v>
      </c>
      <c r="AM63" s="87">
        <f t="shared" si="14"/>
        <v>4.2983868744692444</v>
      </c>
      <c r="AN63" s="87">
        <f t="shared" si="14"/>
        <v>10.813718137295053</v>
      </c>
      <c r="AO63" s="87">
        <f t="shared" si="14"/>
        <v>12.228878113621782</v>
      </c>
      <c r="AP63" s="87">
        <f t="shared" si="14"/>
        <v>4.9397134771937283</v>
      </c>
      <c r="AQ63" s="87">
        <f t="shared" si="14"/>
        <v>15.941362988720742</v>
      </c>
      <c r="AR63" s="87">
        <f t="shared" si="14"/>
        <v>9.6750900068752674</v>
      </c>
      <c r="AS63" s="87">
        <f t="shared" si="14"/>
        <v>5.0624347928936002</v>
      </c>
      <c r="AT63" s="87">
        <f t="shared" si="14"/>
        <v>11.799993232692852</v>
      </c>
      <c r="AU63" s="87">
        <f t="shared" si="14"/>
        <v>9.0086542789892601</v>
      </c>
      <c r="AV63" s="87">
        <f t="shared" si="14"/>
        <v>6.7471368813240966</v>
      </c>
      <c r="AW63" s="87">
        <f t="shared" si="14"/>
        <v>10.098653078285855</v>
      </c>
      <c r="AX63" s="87">
        <f t="shared" ref="AX63:AZ63" si="15">+AX37/AX11*100</f>
        <v>8.5594494485791728</v>
      </c>
      <c r="AY63" s="87">
        <f t="shared" si="15"/>
        <v>4.6471365919451184</v>
      </c>
      <c r="AZ63" s="87">
        <f t="shared" si="15"/>
        <v>10.305901951901379</v>
      </c>
    </row>
    <row r="64" spans="1:52" x14ac:dyDescent="0.25">
      <c r="A64" s="65" t="s">
        <v>23</v>
      </c>
      <c r="B64" s="87">
        <f t="shared" ref="B64:AW64" si="16">+B38/B12*100</f>
        <v>6.7192656907861181</v>
      </c>
      <c r="C64" s="87">
        <f t="shared" si="16"/>
        <v>4.9818211243278832</v>
      </c>
      <c r="D64" s="87">
        <f t="shared" si="16"/>
        <v>8.4160129053706072</v>
      </c>
      <c r="E64" s="87">
        <f t="shared" si="16"/>
        <v>8.9342716552446237</v>
      </c>
      <c r="F64" s="87">
        <f t="shared" si="16"/>
        <v>6.8886123210952084</v>
      </c>
      <c r="G64" s="87">
        <f t="shared" si="16"/>
        <v>10.987370088486029</v>
      </c>
      <c r="H64" s="87">
        <f t="shared" si="16"/>
        <v>8.2584472884790667</v>
      </c>
      <c r="I64" s="87">
        <f t="shared" si="16"/>
        <v>7.3052155974678232</v>
      </c>
      <c r="J64" s="87">
        <f t="shared" si="16"/>
        <v>9.1235784985383077</v>
      </c>
      <c r="K64" s="87">
        <f t="shared" si="16"/>
        <v>8.9019029412620938</v>
      </c>
      <c r="L64" s="87">
        <f t="shared" si="16"/>
        <v>6.4611310180904491</v>
      </c>
      <c r="M64" s="87">
        <f t="shared" si="16"/>
        <v>11.097720867964265</v>
      </c>
      <c r="N64" s="87">
        <f t="shared" si="16"/>
        <v>10.166938246945319</v>
      </c>
      <c r="O64" s="87">
        <f t="shared" si="16"/>
        <v>7.9960401711570688</v>
      </c>
      <c r="P64" s="87">
        <f t="shared" si="16"/>
        <v>12.134718353644788</v>
      </c>
      <c r="Q64" s="87">
        <f t="shared" si="16"/>
        <v>10.534941915772011</v>
      </c>
      <c r="R64" s="87">
        <f t="shared" si="16"/>
        <v>8.3935542420328346</v>
      </c>
      <c r="S64" s="87">
        <f t="shared" si="16"/>
        <v>12.575675069669112</v>
      </c>
      <c r="T64" s="87">
        <f t="shared" si="16"/>
        <v>9.6742462910318867</v>
      </c>
      <c r="U64" s="87">
        <f t="shared" si="16"/>
        <v>6.3070635499519518</v>
      </c>
      <c r="V64" s="87">
        <f t="shared" si="16"/>
        <v>12.865689592358981</v>
      </c>
      <c r="W64" s="87">
        <f t="shared" si="16"/>
        <v>13.905640096659482</v>
      </c>
      <c r="X64" s="87">
        <f t="shared" si="16"/>
        <v>6.917174925826636</v>
      </c>
      <c r="Y64" s="87">
        <f t="shared" si="16"/>
        <v>19.864076608307641</v>
      </c>
      <c r="Z64" s="87">
        <f t="shared" si="16"/>
        <v>7.9141553237604105</v>
      </c>
      <c r="AA64" s="87">
        <f t="shared" si="16"/>
        <v>5.0381393564825485</v>
      </c>
      <c r="AB64" s="87">
        <f t="shared" si="16"/>
        <v>10.471324287674681</v>
      </c>
      <c r="AC64" s="87">
        <f t="shared" si="16"/>
        <v>5.0379968354383093</v>
      </c>
      <c r="AD64" s="87">
        <f t="shared" si="16"/>
        <v>3.5576672345577931</v>
      </c>
      <c r="AE64" s="87">
        <f t="shared" si="16"/>
        <v>6.3827584434312596</v>
      </c>
      <c r="AF64" s="87">
        <f t="shared" si="16"/>
        <v>5.6540315200489397</v>
      </c>
      <c r="AG64" s="87">
        <f t="shared" si="16"/>
        <v>3.9193513915873535</v>
      </c>
      <c r="AH64" s="87">
        <f t="shared" si="16"/>
        <v>7.2270408771345869</v>
      </c>
      <c r="AI64" s="87">
        <f t="shared" si="16"/>
        <v>5.8230309786987444</v>
      </c>
      <c r="AJ64" s="87">
        <f t="shared" si="16"/>
        <v>3.9473048968756577</v>
      </c>
      <c r="AK64" s="87">
        <f t="shared" si="16"/>
        <v>7.5426172739216275</v>
      </c>
      <c r="AL64" s="87">
        <f t="shared" si="16"/>
        <v>5.71510353926167</v>
      </c>
      <c r="AM64" s="87">
        <f t="shared" si="16"/>
        <v>4.459789583819183</v>
      </c>
      <c r="AN64" s="87">
        <f t="shared" si="16"/>
        <v>6.8343461243379808</v>
      </c>
      <c r="AO64" s="87">
        <f t="shared" si="16"/>
        <v>6.8429882820395722</v>
      </c>
      <c r="AP64" s="87">
        <f t="shared" si="16"/>
        <v>3.9141936086269062</v>
      </c>
      <c r="AQ64" s="87">
        <f t="shared" si="16"/>
        <v>9.3067572972925969</v>
      </c>
      <c r="AR64" s="87">
        <f t="shared" si="16"/>
        <v>4.8562879222075415</v>
      </c>
      <c r="AS64" s="87">
        <f t="shared" si="16"/>
        <v>3.0705339735624899</v>
      </c>
      <c r="AT64" s="87">
        <f t="shared" si="16"/>
        <v>6.3756232432386248</v>
      </c>
      <c r="AU64" s="87">
        <f t="shared" si="16"/>
        <v>4.6301452809188781</v>
      </c>
      <c r="AV64" s="87">
        <f t="shared" si="16"/>
        <v>2.9877855692861162</v>
      </c>
      <c r="AW64" s="87">
        <f t="shared" si="16"/>
        <v>5.9503058040265797</v>
      </c>
      <c r="AX64" s="87">
        <f t="shared" ref="AX64:AZ64" si="17">+AX38/AX12*100</f>
        <v>4.7489717194528875</v>
      </c>
      <c r="AY64" s="87">
        <f t="shared" si="17"/>
        <v>3.1254628478045756</v>
      </c>
      <c r="AZ64" s="87">
        <f t="shared" si="17"/>
        <v>6.1058193282621076</v>
      </c>
    </row>
    <row r="65" spans="1:52" x14ac:dyDescent="0.25">
      <c r="A65" s="68" t="s">
        <v>16</v>
      </c>
      <c r="B65" s="87">
        <f t="shared" ref="B65:AW65" si="18">+B39/B13*100</f>
        <v>1.2052389342224956</v>
      </c>
      <c r="C65" s="87">
        <f t="shared" si="18"/>
        <v>0.94831296497896855</v>
      </c>
      <c r="D65" s="87">
        <f t="shared" si="18"/>
        <v>4.9016546987199501</v>
      </c>
      <c r="E65" s="87">
        <f t="shared" si="18"/>
        <v>1.0644226287068159</v>
      </c>
      <c r="F65" s="87">
        <f t="shared" si="18"/>
        <v>1.0125880451871063</v>
      </c>
      <c r="G65" s="87">
        <f t="shared" si="18"/>
        <v>2.3366159355416296</v>
      </c>
      <c r="H65" s="87">
        <f t="shared" si="18"/>
        <v>1.2872896470434607</v>
      </c>
      <c r="I65" s="87">
        <f t="shared" si="18"/>
        <v>1.3669601113547303</v>
      </c>
      <c r="J65" s="87">
        <f t="shared" si="18"/>
        <v>0.12823252831801668</v>
      </c>
      <c r="K65" s="87">
        <f t="shared" si="18"/>
        <v>1.947070482382969</v>
      </c>
      <c r="L65" s="87">
        <f t="shared" si="18"/>
        <v>2.0762061153430946</v>
      </c>
      <c r="M65" s="87">
        <f t="shared" si="18"/>
        <v>0</v>
      </c>
      <c r="N65" s="87">
        <f t="shared" si="18"/>
        <v>2.1564684622146433</v>
      </c>
      <c r="O65" s="87">
        <f t="shared" si="18"/>
        <v>1.8137631209453842</v>
      </c>
      <c r="P65" s="87">
        <f t="shared" si="18"/>
        <v>8.4676237913858774</v>
      </c>
      <c r="Q65" s="87">
        <f t="shared" si="18"/>
        <v>1.4773980154355015</v>
      </c>
      <c r="R65" s="87">
        <f t="shared" si="18"/>
        <v>0.92978402812656968</v>
      </c>
      <c r="S65" s="87">
        <f t="shared" si="18"/>
        <v>11.105616389968208</v>
      </c>
      <c r="T65" s="87">
        <f t="shared" si="18"/>
        <v>1.92941512490088</v>
      </c>
      <c r="U65" s="87">
        <f t="shared" si="18"/>
        <v>1.7591382394402346</v>
      </c>
      <c r="V65" s="87">
        <f t="shared" si="18"/>
        <v>5.2873384208067282</v>
      </c>
      <c r="W65" s="87">
        <f t="shared" si="18"/>
        <v>1.4965025832727985</v>
      </c>
      <c r="X65" s="87">
        <f t="shared" si="18"/>
        <v>1.3391006270222214</v>
      </c>
      <c r="Y65" s="87">
        <f t="shared" si="18"/>
        <v>4.8216704288939054</v>
      </c>
      <c r="Z65" s="87">
        <f t="shared" si="18"/>
        <v>1.7491878170455455</v>
      </c>
      <c r="AA65" s="87">
        <f t="shared" si="18"/>
        <v>1.6584039731312161</v>
      </c>
      <c r="AB65" s="87">
        <f t="shared" si="18"/>
        <v>3.6939313984168867</v>
      </c>
      <c r="AC65" s="87">
        <f t="shared" si="18"/>
        <v>0.75921402635047253</v>
      </c>
      <c r="AD65" s="87">
        <f t="shared" si="18"/>
        <v>0.80843822253934827</v>
      </c>
      <c r="AE65" s="87">
        <f t="shared" si="18"/>
        <v>0</v>
      </c>
      <c r="AF65" s="87">
        <f t="shared" si="18"/>
        <v>0.76262372541628798</v>
      </c>
      <c r="AG65" s="87">
        <f t="shared" si="18"/>
        <v>0.52043484632351578</v>
      </c>
      <c r="AH65" s="87">
        <f t="shared" si="18"/>
        <v>4.1244532081578456</v>
      </c>
      <c r="AI65" s="87">
        <f t="shared" si="18"/>
        <v>0.51213360118114915</v>
      </c>
      <c r="AJ65" s="87">
        <f t="shared" si="18"/>
        <v>0.51050087896187957</v>
      </c>
      <c r="AK65" s="87">
        <f t="shared" si="18"/>
        <v>0.53597523804351943</v>
      </c>
      <c r="AL65" s="87">
        <f t="shared" si="18"/>
        <v>0.88515267221263194</v>
      </c>
      <c r="AM65" s="87">
        <f t="shared" si="18"/>
        <v>0.63187510174752692</v>
      </c>
      <c r="AN65" s="87">
        <f t="shared" si="18"/>
        <v>5.4631339363034401</v>
      </c>
      <c r="AO65" s="87">
        <f t="shared" si="18"/>
        <v>1.3008704278993626</v>
      </c>
      <c r="AP65" s="87">
        <f t="shared" si="18"/>
        <v>1.3807546734390366</v>
      </c>
      <c r="AQ65" s="87">
        <f t="shared" si="18"/>
        <v>0</v>
      </c>
      <c r="AR65" s="87">
        <f t="shared" si="18"/>
        <v>0.63861032925546746</v>
      </c>
      <c r="AS65" s="87">
        <f t="shared" si="18"/>
        <v>0.68114372530521128</v>
      </c>
      <c r="AT65" s="87">
        <f t="shared" si="18"/>
        <v>0</v>
      </c>
      <c r="AU65" s="87">
        <f t="shared" si="18"/>
        <v>0.50150193360197526</v>
      </c>
      <c r="AV65" s="87">
        <f t="shared" si="18"/>
        <v>0.53601994000006481</v>
      </c>
      <c r="AW65" s="87">
        <f t="shared" si="18"/>
        <v>0</v>
      </c>
      <c r="AX65" s="87">
        <f t="shared" ref="AX65:AZ65" si="19">+AX39/AX13*100</f>
        <v>0.43644437164270133</v>
      </c>
      <c r="AY65" s="87">
        <f t="shared" si="19"/>
        <v>0.45758218515277926</v>
      </c>
      <c r="AZ65" s="87">
        <f t="shared" si="19"/>
        <v>0</v>
      </c>
    </row>
    <row r="66" spans="1:52" x14ac:dyDescent="0.25">
      <c r="A66" s="65" t="s">
        <v>24</v>
      </c>
      <c r="B66" s="87">
        <f t="shared" ref="B66:AW66" si="20">+B40/B14*100</f>
        <v>3.9336248173818951</v>
      </c>
      <c r="C66" s="87">
        <f t="shared" si="20"/>
        <v>3.8405605098633311</v>
      </c>
      <c r="D66" s="87">
        <f t="shared" si="20"/>
        <v>4.5636278993345565</v>
      </c>
      <c r="E66" s="87">
        <f t="shared" si="20"/>
        <v>6.6452953715607066</v>
      </c>
      <c r="F66" s="87">
        <f t="shared" si="20"/>
        <v>6.3290346953510781</v>
      </c>
      <c r="G66" s="87">
        <f t="shared" si="20"/>
        <v>10.218461927010985</v>
      </c>
      <c r="H66" s="87">
        <f t="shared" si="20"/>
        <v>6.4478005744204259</v>
      </c>
      <c r="I66" s="87">
        <f t="shared" si="20"/>
        <v>6.4230333820542826</v>
      </c>
      <c r="J66" s="87">
        <f t="shared" si="20"/>
        <v>6.7227290003800828</v>
      </c>
      <c r="K66" s="87">
        <f t="shared" si="20"/>
        <v>6.915739564057402</v>
      </c>
      <c r="L66" s="87">
        <f t="shared" si="20"/>
        <v>6.8694873562981789</v>
      </c>
      <c r="M66" s="87">
        <f t="shared" si="20"/>
        <v>7.3443848839205659</v>
      </c>
      <c r="N66" s="87">
        <f t="shared" si="20"/>
        <v>7.6918497028481108</v>
      </c>
      <c r="O66" s="87">
        <f t="shared" si="20"/>
        <v>7.2453760986006559</v>
      </c>
      <c r="P66" s="87">
        <f t="shared" si="20"/>
        <v>11.899567425239796</v>
      </c>
      <c r="Q66" s="87">
        <f t="shared" si="20"/>
        <v>7.7201901802946855</v>
      </c>
      <c r="R66" s="87">
        <f t="shared" si="20"/>
        <v>7.3094982504732329</v>
      </c>
      <c r="S66" s="87">
        <f t="shared" si="20"/>
        <v>12.388515008266772</v>
      </c>
      <c r="T66" s="87">
        <f t="shared" si="20"/>
        <v>7.0070554822165318</v>
      </c>
      <c r="U66" s="87">
        <f t="shared" si="20"/>
        <v>6.1838676787130398</v>
      </c>
      <c r="V66" s="87">
        <f t="shared" si="20"/>
        <v>15.616730518582884</v>
      </c>
      <c r="W66" s="87">
        <f t="shared" si="20"/>
        <v>5.6781260004495637</v>
      </c>
      <c r="X66" s="87">
        <f t="shared" si="20"/>
        <v>5.1371489029209334</v>
      </c>
      <c r="Y66" s="87">
        <f t="shared" si="20"/>
        <v>11.214845991964797</v>
      </c>
      <c r="Z66" s="87">
        <f t="shared" si="20"/>
        <v>5.0983335238540182</v>
      </c>
      <c r="AA66" s="87">
        <f t="shared" si="20"/>
        <v>4.5286404720751268</v>
      </c>
      <c r="AB66" s="87">
        <f t="shared" si="20"/>
        <v>10.395659517837949</v>
      </c>
      <c r="AC66" s="87">
        <f t="shared" si="20"/>
        <v>3.6502260196986192</v>
      </c>
      <c r="AD66" s="87">
        <f t="shared" si="20"/>
        <v>3.7226004138236664</v>
      </c>
      <c r="AE66" s="87">
        <f t="shared" si="20"/>
        <v>2.9500131389218942</v>
      </c>
      <c r="AF66" s="87">
        <f t="shared" si="20"/>
        <v>3.4607796553002985</v>
      </c>
      <c r="AG66" s="87">
        <f t="shared" si="20"/>
        <v>3.4314814163005534</v>
      </c>
      <c r="AH66" s="87">
        <f t="shared" si="20"/>
        <v>3.7441574509071951</v>
      </c>
      <c r="AI66" s="87">
        <f t="shared" si="20"/>
        <v>3.7490141700124324</v>
      </c>
      <c r="AJ66" s="87">
        <f t="shared" si="20"/>
        <v>3.7220394593573145</v>
      </c>
      <c r="AK66" s="87">
        <f t="shared" si="20"/>
        <v>3.997871857288803</v>
      </c>
      <c r="AL66" s="87">
        <f t="shared" si="20"/>
        <v>2.7599482283911523</v>
      </c>
      <c r="AM66" s="87">
        <f t="shared" si="20"/>
        <v>2.7765089719133553</v>
      </c>
      <c r="AN66" s="87">
        <f t="shared" si="20"/>
        <v>2.6018312471126013</v>
      </c>
      <c r="AO66" s="87">
        <f t="shared" si="20"/>
        <v>2.7193153234214344</v>
      </c>
      <c r="AP66" s="87">
        <f t="shared" si="20"/>
        <v>2.4553156239804186</v>
      </c>
      <c r="AQ66" s="87">
        <f t="shared" si="20"/>
        <v>5.3274330037775934</v>
      </c>
      <c r="AR66" s="87">
        <f t="shared" si="20"/>
        <v>2.3587080771911104</v>
      </c>
      <c r="AS66" s="87">
        <f t="shared" si="20"/>
        <v>2.1936387206854495</v>
      </c>
      <c r="AT66" s="87">
        <f t="shared" si="20"/>
        <v>3.9234710327660989</v>
      </c>
      <c r="AU66" s="87">
        <f t="shared" si="20"/>
        <v>2.4473664265666781</v>
      </c>
      <c r="AV66" s="87">
        <f t="shared" si="20"/>
        <v>2.2203552064001357</v>
      </c>
      <c r="AW66" s="87">
        <f t="shared" si="20"/>
        <v>4.5190572659380477</v>
      </c>
      <c r="AX66" s="87">
        <f t="shared" ref="AX66:AZ66" si="21">+AX40/AX14*100</f>
        <v>2.2096688125091464</v>
      </c>
      <c r="AY66" s="87">
        <f t="shared" si="21"/>
        <v>2.0050884311612243</v>
      </c>
      <c r="AZ66" s="87">
        <f t="shared" si="21"/>
        <v>4.3877554688339764</v>
      </c>
    </row>
    <row r="67" spans="1:52" x14ac:dyDescent="0.25">
      <c r="A67" s="65" t="s">
        <v>25</v>
      </c>
      <c r="B67" s="87">
        <f t="shared" ref="B67:AW67" si="22">+B41/B15*100</f>
        <v>11.405713996379701</v>
      </c>
      <c r="C67" s="87">
        <f t="shared" si="22"/>
        <v>6.1906944626337914</v>
      </c>
      <c r="D67" s="87">
        <f t="shared" si="22"/>
        <v>41.090761228673564</v>
      </c>
      <c r="E67" s="87">
        <f t="shared" si="22"/>
        <v>12.643428028804305</v>
      </c>
      <c r="F67" s="87">
        <f t="shared" si="22"/>
        <v>7.8760311715412961</v>
      </c>
      <c r="G67" s="87">
        <f t="shared" si="22"/>
        <v>43.655877486955411</v>
      </c>
      <c r="H67" s="87">
        <f t="shared" si="22"/>
        <v>9.6658976421284351</v>
      </c>
      <c r="I67" s="87">
        <f t="shared" si="22"/>
        <v>5.1163344279104965</v>
      </c>
      <c r="J67" s="87">
        <f t="shared" si="22"/>
        <v>39.30843871788754</v>
      </c>
      <c r="K67" s="87">
        <f t="shared" si="22"/>
        <v>11.481083848587199</v>
      </c>
      <c r="L67" s="87">
        <f t="shared" si="22"/>
        <v>7.6264864097522365</v>
      </c>
      <c r="M67" s="87">
        <f t="shared" si="22"/>
        <v>36.147512466658938</v>
      </c>
      <c r="N67" s="87">
        <f t="shared" si="22"/>
        <v>10.749162005375618</v>
      </c>
      <c r="O67" s="87">
        <f t="shared" si="22"/>
        <v>7.3798968632423065</v>
      </c>
      <c r="P67" s="87">
        <f t="shared" si="22"/>
        <v>35.917551145977541</v>
      </c>
      <c r="Q67" s="87">
        <f t="shared" si="22"/>
        <v>8.7976435322947655</v>
      </c>
      <c r="R67" s="87">
        <f t="shared" si="22"/>
        <v>6.1757953629218392</v>
      </c>
      <c r="S67" s="87">
        <f t="shared" si="22"/>
        <v>29.737501843385932</v>
      </c>
      <c r="T67" s="87">
        <f t="shared" si="22"/>
        <v>10.030233016678716</v>
      </c>
      <c r="U67" s="87">
        <f t="shared" si="22"/>
        <v>6.0328653313213261</v>
      </c>
      <c r="V67" s="87">
        <f t="shared" si="22"/>
        <v>39.663972777541474</v>
      </c>
      <c r="W67" s="87">
        <f t="shared" si="22"/>
        <v>9.0563739560609626</v>
      </c>
      <c r="X67" s="87">
        <f t="shared" si="22"/>
        <v>5.8072552660809569</v>
      </c>
      <c r="Y67" s="87">
        <f t="shared" si="22"/>
        <v>30.727262285353298</v>
      </c>
      <c r="Z67" s="87">
        <f t="shared" si="22"/>
        <v>8.152220469742856</v>
      </c>
      <c r="AA67" s="87">
        <f t="shared" si="22"/>
        <v>5.0705286222952619</v>
      </c>
      <c r="AB67" s="87">
        <f t="shared" si="22"/>
        <v>31.429679755182967</v>
      </c>
      <c r="AC67" s="87">
        <f t="shared" si="22"/>
        <v>3.1880520099839549</v>
      </c>
      <c r="AD67" s="87">
        <f t="shared" si="22"/>
        <v>2.9379477057081811</v>
      </c>
      <c r="AE67" s="87">
        <f t="shared" si="22"/>
        <v>5.4731918470906882</v>
      </c>
      <c r="AF67" s="87">
        <f t="shared" si="22"/>
        <v>3.0669423750040719</v>
      </c>
      <c r="AG67" s="87">
        <f t="shared" si="22"/>
        <v>2.1107626648775231</v>
      </c>
      <c r="AH67" s="87">
        <f t="shared" si="22"/>
        <v>10.736659426009044</v>
      </c>
      <c r="AI67" s="87">
        <f t="shared" si="22"/>
        <v>3.4433838521590836</v>
      </c>
      <c r="AJ67" s="87">
        <f t="shared" si="22"/>
        <v>2.838958652854024</v>
      </c>
      <c r="AK67" s="87">
        <f t="shared" si="22"/>
        <v>7.460052442388224</v>
      </c>
      <c r="AL67" s="87">
        <f t="shared" si="22"/>
        <v>3.5922057792714921</v>
      </c>
      <c r="AM67" s="87">
        <f t="shared" si="22"/>
        <v>3.0679850985008263</v>
      </c>
      <c r="AN67" s="87">
        <f t="shared" si="22"/>
        <v>7.5110646357963828</v>
      </c>
      <c r="AO67" s="87">
        <f t="shared" si="22"/>
        <v>3.3279392795322242</v>
      </c>
      <c r="AP67" s="87">
        <f t="shared" si="22"/>
        <v>2.7029749526616067</v>
      </c>
      <c r="AQ67" s="87">
        <f t="shared" si="22"/>
        <v>8.7998705700096789</v>
      </c>
      <c r="AR67" s="87">
        <f t="shared" si="22"/>
        <v>2.587351289280857</v>
      </c>
      <c r="AS67" s="87">
        <f t="shared" si="22"/>
        <v>2.1507651369324936</v>
      </c>
      <c r="AT67" s="87">
        <f t="shared" si="22"/>
        <v>6.7679122180253142</v>
      </c>
      <c r="AU67" s="87">
        <f t="shared" si="22"/>
        <v>3.8055978177972358</v>
      </c>
      <c r="AV67" s="87">
        <f t="shared" si="22"/>
        <v>2.9339936272885874</v>
      </c>
      <c r="AW67" s="87">
        <f t="shared" si="22"/>
        <v>12.196796362572712</v>
      </c>
      <c r="AX67" s="87">
        <f t="shared" ref="AX67:AZ67" si="23">+AX41/AX15*100</f>
        <v>3.4683566261788266</v>
      </c>
      <c r="AY67" s="87">
        <f t="shared" si="23"/>
        <v>2.7917833810806494</v>
      </c>
      <c r="AZ67" s="87">
        <f t="shared" si="23"/>
        <v>9.5724092867610846</v>
      </c>
    </row>
    <row r="68" spans="1:52" x14ac:dyDescent="0.25">
      <c r="A68" s="70" t="s">
        <v>26</v>
      </c>
      <c r="B68" s="88">
        <f t="shared" ref="B68:AW68" si="24">+B42/B16*100</f>
        <v>9.0983519166652407</v>
      </c>
      <c r="C68" s="88">
        <f t="shared" si="24"/>
        <v>5.5242243827834825</v>
      </c>
      <c r="D68" s="88">
        <f t="shared" si="24"/>
        <v>14.000792910010956</v>
      </c>
      <c r="E68" s="88">
        <f t="shared" si="24"/>
        <v>10.390825482411378</v>
      </c>
      <c r="F68" s="88">
        <f t="shared" si="24"/>
        <v>5.9987208224062147</v>
      </c>
      <c r="G68" s="88">
        <f t="shared" si="24"/>
        <v>17.171911205023232</v>
      </c>
      <c r="H68" s="88">
        <f t="shared" si="24"/>
        <v>9.8869543652559404</v>
      </c>
      <c r="I68" s="88">
        <f t="shared" si="24"/>
        <v>6.3750074929566205</v>
      </c>
      <c r="J68" s="88">
        <f t="shared" si="24"/>
        <v>15.021896829269005</v>
      </c>
      <c r="K68" s="88">
        <f t="shared" si="24"/>
        <v>10.95392295385698</v>
      </c>
      <c r="L68" s="88">
        <f t="shared" si="24"/>
        <v>6.6905333956370248</v>
      </c>
      <c r="M68" s="88">
        <f t="shared" si="24"/>
        <v>17.287861353828156</v>
      </c>
      <c r="N68" s="88">
        <f t="shared" si="24"/>
        <v>11.848679362844807</v>
      </c>
      <c r="O68" s="88">
        <f t="shared" si="24"/>
        <v>7.5293396804449255</v>
      </c>
      <c r="P68" s="88">
        <f t="shared" si="24"/>
        <v>17.976294261812363</v>
      </c>
      <c r="Q68" s="88">
        <f t="shared" si="24"/>
        <v>13.42649312889446</v>
      </c>
      <c r="R68" s="88">
        <f t="shared" si="24"/>
        <v>8.3312944359690277</v>
      </c>
      <c r="S68" s="88">
        <f t="shared" si="24"/>
        <v>20.625608463456608</v>
      </c>
      <c r="T68" s="88">
        <f t="shared" si="24"/>
        <v>13.215069017920664</v>
      </c>
      <c r="U68" s="88">
        <f t="shared" si="24"/>
        <v>8.0408473270170031</v>
      </c>
      <c r="V68" s="88">
        <f t="shared" si="24"/>
        <v>20.060090306587689</v>
      </c>
      <c r="W68" s="88">
        <f t="shared" si="24"/>
        <v>12.464897277249678</v>
      </c>
      <c r="X68" s="88">
        <f t="shared" si="24"/>
        <v>6.7953670778641149</v>
      </c>
      <c r="Y68" s="88">
        <f t="shared" si="24"/>
        <v>19.995966595636634</v>
      </c>
      <c r="Z68" s="88">
        <f t="shared" si="24"/>
        <v>12.203486159389033</v>
      </c>
      <c r="AA68" s="88">
        <f t="shared" si="24"/>
        <v>7.3814396139582685</v>
      </c>
      <c r="AB68" s="88">
        <f t="shared" si="24"/>
        <v>18.539924847346175</v>
      </c>
      <c r="AC68" s="88">
        <f t="shared" si="24"/>
        <v>5.3752736542897379</v>
      </c>
      <c r="AD68" s="88">
        <f t="shared" si="24"/>
        <v>3.912726299872566</v>
      </c>
      <c r="AE68" s="88">
        <f t="shared" si="24"/>
        <v>6.9824953498815328</v>
      </c>
      <c r="AF68" s="88">
        <f t="shared" si="24"/>
        <v>5.9747501197544084</v>
      </c>
      <c r="AG68" s="88">
        <f t="shared" si="24"/>
        <v>3.2326856221106586</v>
      </c>
      <c r="AH68" s="88">
        <f t="shared" si="24"/>
        <v>8.8181450895206215</v>
      </c>
      <c r="AI68" s="88">
        <f t="shared" si="24"/>
        <v>6.299550428674185</v>
      </c>
      <c r="AJ68" s="88">
        <f t="shared" si="24"/>
        <v>3.9861941016549434</v>
      </c>
      <c r="AK68" s="88">
        <f t="shared" si="24"/>
        <v>8.578098141868276</v>
      </c>
      <c r="AL68" s="88">
        <f t="shared" si="24"/>
        <v>6.7992438207369386</v>
      </c>
      <c r="AM68" s="88">
        <f t="shared" si="24"/>
        <v>4.0388917193880891</v>
      </c>
      <c r="AN68" s="88">
        <f t="shared" si="24"/>
        <v>9.3267532707769778</v>
      </c>
      <c r="AO68" s="88">
        <f t="shared" si="24"/>
        <v>8.2324290486155007</v>
      </c>
      <c r="AP68" s="88">
        <f t="shared" si="24"/>
        <v>4.5744376648000413</v>
      </c>
      <c r="AQ68" s="88">
        <f t="shared" si="24"/>
        <v>11.502934654847014</v>
      </c>
      <c r="AR68" s="88">
        <f t="shared" si="24"/>
        <v>5.7789448626165765</v>
      </c>
      <c r="AS68" s="88">
        <f t="shared" si="24"/>
        <v>3.268466531192832</v>
      </c>
      <c r="AT68" s="88">
        <f t="shared" si="24"/>
        <v>8.0965057389637369</v>
      </c>
      <c r="AU68" s="88">
        <f t="shared" si="24"/>
        <v>6.4350867809480574</v>
      </c>
      <c r="AV68" s="88">
        <f t="shared" si="24"/>
        <v>3.9308564129946508</v>
      </c>
      <c r="AW68" s="88">
        <f t="shared" si="24"/>
        <v>8.6286240978410067</v>
      </c>
      <c r="AX68" s="88">
        <f t="shared" ref="AX68:AZ68" si="25">+AX42/AX16*100</f>
        <v>6.2593423227271368</v>
      </c>
      <c r="AY68" s="88">
        <f t="shared" si="25"/>
        <v>3.4340871699269893</v>
      </c>
      <c r="AZ68" s="88">
        <f t="shared" si="25"/>
        <v>8.6508152960014684</v>
      </c>
    </row>
    <row r="69" spans="1:52" x14ac:dyDescent="0.25">
      <c r="A69" s="55" t="s">
        <v>34</v>
      </c>
      <c r="B69" s="1"/>
      <c r="C69" s="1"/>
      <c r="D69" s="1"/>
      <c r="E69" s="1"/>
      <c r="F69" s="1"/>
    </row>
    <row r="70" spans="1:52" x14ac:dyDescent="0.25">
      <c r="A70" s="96" t="s">
        <v>4</v>
      </c>
      <c r="B70" s="96"/>
      <c r="C70" s="96"/>
      <c r="D70" s="96"/>
      <c r="E70" s="96"/>
      <c r="F70" s="96"/>
      <c r="AU70" s="93"/>
      <c r="AV70" s="93"/>
      <c r="AW70" s="93"/>
      <c r="AX70" s="93"/>
      <c r="AY70" s="93"/>
      <c r="AZ70" s="93"/>
    </row>
    <row r="71" spans="1:52" x14ac:dyDescent="0.25">
      <c r="A71" s="58" t="s">
        <v>5</v>
      </c>
      <c r="B71" s="58"/>
      <c r="C71" s="58"/>
      <c r="D71" s="58"/>
      <c r="E71" s="58"/>
      <c r="F71" s="58"/>
      <c r="AU71" s="93"/>
      <c r="AV71" s="93"/>
      <c r="AW71" s="93"/>
      <c r="AX71" s="93"/>
      <c r="AY71" s="93"/>
      <c r="AZ71" s="93"/>
    </row>
    <row r="72" spans="1:52" x14ac:dyDescent="0.25">
      <c r="A72" s="59" t="s">
        <v>21</v>
      </c>
      <c r="B72" s="60"/>
      <c r="C72" s="60"/>
      <c r="D72" s="60"/>
      <c r="E72" s="61"/>
      <c r="F72" s="61"/>
      <c r="AU72" s="93"/>
      <c r="AV72" s="93"/>
      <c r="AW72" s="93"/>
      <c r="AX72" s="93"/>
      <c r="AY72" s="93"/>
      <c r="AZ72" s="93"/>
    </row>
    <row r="73" spans="1:52" x14ac:dyDescent="0.25">
      <c r="A73" s="8" t="s">
        <v>6</v>
      </c>
      <c r="B73" s="1"/>
      <c r="C73" s="1"/>
      <c r="D73" s="1"/>
      <c r="E73" s="1"/>
      <c r="F73" s="1"/>
      <c r="AU73" s="93"/>
      <c r="AV73" s="93"/>
      <c r="AW73" s="93"/>
      <c r="AX73" s="93"/>
      <c r="AY73" s="93"/>
      <c r="AZ73" s="93"/>
    </row>
    <row r="74" spans="1:52" x14ac:dyDescent="0.25">
      <c r="A74" s="9" t="s">
        <v>31</v>
      </c>
      <c r="B74" s="1"/>
      <c r="C74" s="1"/>
      <c r="D74" s="1"/>
      <c r="E74" s="1"/>
      <c r="F74" s="1"/>
      <c r="AU74" s="93"/>
      <c r="AV74" s="93"/>
      <c r="AW74" s="93"/>
      <c r="AX74" s="93"/>
      <c r="AY74" s="93"/>
      <c r="AZ74" s="93"/>
    </row>
    <row r="75" spans="1:52" x14ac:dyDescent="0.25">
      <c r="AU75" s="93"/>
      <c r="AV75" s="93"/>
      <c r="AW75" s="93"/>
      <c r="AX75" s="93"/>
      <c r="AY75" s="93"/>
      <c r="AZ75" s="93"/>
    </row>
    <row r="76" spans="1:52" x14ac:dyDescent="0.25">
      <c r="AU76" s="93"/>
      <c r="AV76" s="93"/>
      <c r="AW76" s="93"/>
      <c r="AX76" s="93"/>
      <c r="AY76" s="93"/>
      <c r="AZ76" s="93"/>
    </row>
    <row r="77" spans="1:52" x14ac:dyDescent="0.25">
      <c r="AU77" s="93"/>
      <c r="AV77" s="93"/>
      <c r="AW77" s="93"/>
      <c r="AX77" s="93"/>
      <c r="AY77" s="93"/>
      <c r="AZ77" s="93"/>
    </row>
    <row r="78" spans="1:52" x14ac:dyDescent="0.25">
      <c r="AU78" s="93"/>
      <c r="AV78" s="93"/>
      <c r="AW78" s="93"/>
      <c r="AX78" s="93"/>
      <c r="AY78" s="93"/>
      <c r="AZ78" s="93"/>
    </row>
    <row r="79" spans="1:52" x14ac:dyDescent="0.25">
      <c r="AU79" s="93"/>
      <c r="AV79" s="93"/>
      <c r="AW79" s="93"/>
      <c r="AX79" s="93"/>
      <c r="AY79" s="93"/>
      <c r="AZ79" s="93"/>
    </row>
    <row r="80" spans="1:52" x14ac:dyDescent="0.25">
      <c r="AU80" s="92"/>
      <c r="AX80" s="92"/>
    </row>
    <row r="81" spans="50:50" x14ac:dyDescent="0.25">
      <c r="AX81" s="92"/>
    </row>
    <row r="82" spans="50:50" x14ac:dyDescent="0.25">
      <c r="AX82" s="92"/>
    </row>
  </sheetData>
  <mergeCells count="61">
    <mergeCell ref="A46:F46"/>
    <mergeCell ref="A29:AB29"/>
    <mergeCell ref="A31:A32"/>
    <mergeCell ref="B31:D31"/>
    <mergeCell ref="E31:G31"/>
    <mergeCell ref="H31:J31"/>
    <mergeCell ref="K31:M31"/>
    <mergeCell ref="N31:P31"/>
    <mergeCell ref="Q31:S31"/>
    <mergeCell ref="T31:V31"/>
    <mergeCell ref="W31:Y31"/>
    <mergeCell ref="A3:AH3"/>
    <mergeCell ref="A5:A6"/>
    <mergeCell ref="B5:D5"/>
    <mergeCell ref="E5:G5"/>
    <mergeCell ref="H5:J5"/>
    <mergeCell ref="K5:M5"/>
    <mergeCell ref="N5:P5"/>
    <mergeCell ref="Q5:S5"/>
    <mergeCell ref="T5:V5"/>
    <mergeCell ref="W5:Y5"/>
    <mergeCell ref="AR5:AT5"/>
    <mergeCell ref="AU5:AW5"/>
    <mergeCell ref="A19:F19"/>
    <mergeCell ref="AB25:AC25"/>
    <mergeCell ref="AD25:AX25"/>
    <mergeCell ref="Z5:AB5"/>
    <mergeCell ref="AC5:AE5"/>
    <mergeCell ref="AF5:AH5"/>
    <mergeCell ref="AI5:AK5"/>
    <mergeCell ref="AL5:AN5"/>
    <mergeCell ref="AO5:AQ5"/>
    <mergeCell ref="AX5:AZ5"/>
    <mergeCell ref="H57:J57"/>
    <mergeCell ref="K57:M57"/>
    <mergeCell ref="AO31:AQ31"/>
    <mergeCell ref="AR31:AT31"/>
    <mergeCell ref="AU31:AW31"/>
    <mergeCell ref="AF57:AH57"/>
    <mergeCell ref="AI57:AK57"/>
    <mergeCell ref="AL57:AN57"/>
    <mergeCell ref="AO57:AQ57"/>
    <mergeCell ref="AR57:AT57"/>
    <mergeCell ref="AU57:AW57"/>
    <mergeCell ref="Z31:AB31"/>
    <mergeCell ref="AX31:AZ31"/>
    <mergeCell ref="AX57:AZ57"/>
    <mergeCell ref="A70:F70"/>
    <mergeCell ref="AC31:AE31"/>
    <mergeCell ref="AF31:AH31"/>
    <mergeCell ref="AI31:AK31"/>
    <mergeCell ref="AL31:AN31"/>
    <mergeCell ref="N57:P57"/>
    <mergeCell ref="Q57:S57"/>
    <mergeCell ref="T57:V57"/>
    <mergeCell ref="W57:Y57"/>
    <mergeCell ref="Z57:AB57"/>
    <mergeCell ref="AC57:AE57"/>
    <mergeCell ref="A57:A58"/>
    <mergeCell ref="B57:D57"/>
    <mergeCell ref="E57:G57"/>
  </mergeCells>
  <pageMargins left="0.7" right="0.7" top="0.75" bottom="0.75" header="0.3" footer="0.3"/>
  <pageSetup paperSize="9" orientation="portrait" horizontalDpi="300" verticalDpi="300" r:id="rId1"/>
  <ignoredErrors>
    <ignoredError sqref="AU8:AU17 AL34:AL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Ironelis Gregorina Arias Franco</dc:creator>
  <cp:lastModifiedBy>Ironelis Gregorina Arias Franco</cp:lastModifiedBy>
  <dcterms:created xsi:type="dcterms:W3CDTF">2024-09-30T14:29:18Z</dcterms:created>
  <dcterms:modified xsi:type="dcterms:W3CDTF">2025-08-21T19:12:04Z</dcterms:modified>
</cp:coreProperties>
</file>