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.local\svr\Arch-Piso-9\Nomina Contraloria\NOMINAS SASP 2025\PORTAL DE TRANSPARENCIA\AGOSTO\"/>
    </mc:Choice>
  </mc:AlternateContent>
  <xr:revisionPtr revIDLastSave="0" documentId="13_ncr:1_{7C84D030-0977-43DB-AB07-C5131EA322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riodo Probatorio" sheetId="1" r:id="rId1"/>
    <sheet name="Hoja2" sheetId="2" state="hidden" r:id="rId2"/>
    <sheet name="Hoja3" sheetId="3" state="hidden" r:id="rId3"/>
  </sheets>
  <definedNames>
    <definedName name="_xlnm.Print_Area" localSheetId="0">'Periodo Probatorio'!$A$1:$M$36</definedName>
    <definedName name="_xlnm.Print_Titles" localSheetId="0">'Periodo Probatorio'!$1:$8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H15" i="1"/>
  <c r="I15" i="1"/>
  <c r="J15" i="1"/>
  <c r="K15" i="1"/>
  <c r="L9" i="1"/>
  <c r="M9" i="1" s="1"/>
  <c r="J13" i="1"/>
  <c r="H13" i="1"/>
  <c r="H12" i="1"/>
  <c r="J12" i="1"/>
  <c r="H10" i="1"/>
  <c r="J10" i="1"/>
  <c r="H14" i="1"/>
  <c r="J14" i="1"/>
  <c r="H11" i="1"/>
  <c r="J11" i="1"/>
  <c r="L13" i="1" l="1"/>
  <c r="L12" i="1"/>
  <c r="M12" i="1" s="1"/>
  <c r="L10" i="1"/>
  <c r="L14" i="1"/>
  <c r="M14" i="1" s="1"/>
  <c r="L11" i="1"/>
  <c r="M11" i="1" s="1"/>
  <c r="M10" i="1" l="1"/>
  <c r="M15" i="1" s="1"/>
  <c r="L15" i="1"/>
  <c r="M13" i="1"/>
</calcChain>
</file>

<file path=xl/sharedStrings.xml><?xml version="1.0" encoding="utf-8"?>
<sst xmlns="http://schemas.openxmlformats.org/spreadsheetml/2006/main" count="50" uniqueCount="37">
  <si>
    <t>OFICINA NACIONAL DE ESTADÍSTICA</t>
  </si>
  <si>
    <t>Santo Domingo, República Dominicana</t>
  </si>
  <si>
    <t>AFP</t>
  </si>
  <si>
    <t>ISR</t>
  </si>
  <si>
    <t>SFS</t>
  </si>
  <si>
    <t>Otros Desc.</t>
  </si>
  <si>
    <t>Nombre</t>
  </si>
  <si>
    <t>M</t>
  </si>
  <si>
    <t xml:space="preserve">   Total Desc.</t>
  </si>
  <si>
    <t xml:space="preserve">      Neto</t>
  </si>
  <si>
    <t>Ingreso Bruto</t>
  </si>
  <si>
    <t>Genero</t>
  </si>
  <si>
    <t>Estatus</t>
  </si>
  <si>
    <t>Departamento</t>
  </si>
  <si>
    <t>No</t>
  </si>
  <si>
    <t>F</t>
  </si>
  <si>
    <t>PERIODO PROBATORIO</t>
  </si>
  <si>
    <t xml:space="preserve">        Departamento</t>
  </si>
  <si>
    <t>Cargo</t>
  </si>
  <si>
    <t>Nómina Personal Periodo Probatorio</t>
  </si>
  <si>
    <t xml:space="preserve">GADMIELA ESAURY VARGAS ANDUJAR </t>
  </si>
  <si>
    <t>DIVISION DE LEVANTAMIENTO Y ANALISIS OPERACIONES ESTADISTICA-ONE</t>
  </si>
  <si>
    <t>DIVISION DE FORMULACION Y SEGUIMIENTO PEN- ONE</t>
  </si>
  <si>
    <t>PERLA ERIANNY LEONARDO BENAVIDEZ</t>
  </si>
  <si>
    <t>TECNICO(A) DE LEVANTAMIENTO Y ANALISIS OPERACIONES ESTADISTICAS</t>
  </si>
  <si>
    <t>ANALISTA FORMULACION Y SEGUIMIENTO PEN</t>
  </si>
  <si>
    <t xml:space="preserve">YELUDY MONTERO MEDINA </t>
  </si>
  <si>
    <t>DIVISION DE INVESTIGACIONES-ONE</t>
  </si>
  <si>
    <t xml:space="preserve">ANALISTA DE INVESTIGACIONES </t>
  </si>
  <si>
    <t xml:space="preserve">RANDY ALBERTO MEDINA EXANTUS </t>
  </si>
  <si>
    <t xml:space="preserve">CARLA MARIA RODRIGUEZ </t>
  </si>
  <si>
    <t xml:space="preserve">NATIVIDAD RODRIGUEZ PEÑA </t>
  </si>
  <si>
    <t>DEPARTAMENTO DE COMPRAS Y CONTRATACIONES-ONE</t>
  </si>
  <si>
    <t>ANALISTA DE COMPRAS Y CONTRATACIONES</t>
  </si>
  <si>
    <t xml:space="preserve">        Total general: 6</t>
  </si>
  <si>
    <t>Mes de Agosto 2025</t>
  </si>
  <si>
    <t>MINISTERIO DE HACIENDA Y ECONOMÍA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</si>
</sst>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Arial"/>
      <family val="2"/>
    </font>
    <font>
      <b/>
      <sz val="16"/>
      <color theme="0"/>
      <name val="Arial"/>
      <family val="2"/>
    </font>
    <font>
      <sz val="11"/>
      <color theme="3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8">
    <xf numFmtId="0" fontId="0" fillId="0" borderId="0" xfId="0"/>
    <xf numFmtId="0" fontId="0" fillId="5" borderId="0" xfId="0" applyFill="1"/>
    <xf numFmtId="0" fontId="0" fillId="0" borderId="0" xfId="0" applyAlignment="1">
      <alignment horizontal="center"/>
    </xf>
    <xf numFmtId="0" fontId="2" fillId="5" borderId="0" xfId="0" applyFont="1" applyFill="1"/>
    <xf numFmtId="0" fontId="2" fillId="3" borderId="0" xfId="0" applyFont="1" applyFill="1"/>
    <xf numFmtId="0" fontId="3" fillId="4" borderId="0" xfId="0" applyFont="1" applyFill="1" applyAlignment="1">
      <alignment vertical="center"/>
    </xf>
    <xf numFmtId="164" fontId="3" fillId="4" borderId="0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64" fontId="0" fillId="0" borderId="0" xfId="1" applyFont="1"/>
    <xf numFmtId="164" fontId="3" fillId="4" borderId="0" xfId="1" applyFont="1" applyFill="1" applyAlignment="1">
      <alignment vertical="center"/>
    </xf>
    <xf numFmtId="0" fontId="0" fillId="6" borderId="0" xfId="0" applyFill="1"/>
    <xf numFmtId="0" fontId="2" fillId="0" borderId="0" xfId="0" applyFont="1"/>
    <xf numFmtId="164" fontId="0" fillId="0" borderId="0" xfId="1" applyFont="1" applyAlignment="1">
      <alignment horizontal="left" vertical="center"/>
    </xf>
    <xf numFmtId="164" fontId="0" fillId="0" borderId="0" xfId="1" applyFont="1" applyAlignment="1">
      <alignment horizontal="center" vertical="top"/>
    </xf>
    <xf numFmtId="164" fontId="8" fillId="6" borderId="0" xfId="1" applyFont="1" applyFill="1"/>
    <xf numFmtId="164" fontId="0" fillId="5" borderId="0" xfId="1" applyFont="1" applyFill="1"/>
    <xf numFmtId="164" fontId="4" fillId="0" borderId="0" xfId="1" applyFont="1" applyAlignment="1">
      <alignment vertical="center"/>
    </xf>
    <xf numFmtId="0" fontId="0" fillId="0" borderId="0" xfId="0" applyAlignment="1">
      <alignment wrapText="1"/>
    </xf>
    <xf numFmtId="164" fontId="2" fillId="0" borderId="0" xfId="1" applyFont="1" applyAlignment="1">
      <alignment horizontal="left" vertical="center"/>
    </xf>
    <xf numFmtId="4" fontId="0" fillId="0" borderId="0" xfId="0" applyNumberFormat="1"/>
    <xf numFmtId="0" fontId="3" fillId="4" borderId="0" xfId="0" applyFont="1" applyFill="1" applyAlignment="1">
      <alignment horizontal="left" vertical="center"/>
    </xf>
    <xf numFmtId="164" fontId="1" fillId="2" borderId="9" xfId="1" applyFont="1" applyFill="1" applyBorder="1" applyAlignment="1">
      <alignment horizontal="center" vertical="center"/>
    </xf>
    <xf numFmtId="164" fontId="1" fillId="2" borderId="10" xfId="1" applyFont="1" applyFill="1" applyBorder="1" applyAlignment="1">
      <alignment horizontal="center" vertical="center"/>
    </xf>
    <xf numFmtId="164" fontId="1" fillId="2" borderId="2" xfId="1" applyFont="1" applyFill="1" applyBorder="1" applyAlignment="1">
      <alignment horizontal="center" vertical="center"/>
    </xf>
    <xf numFmtId="164" fontId="1" fillId="2" borderId="5" xfId="1" applyFont="1" applyFill="1" applyBorder="1" applyAlignment="1">
      <alignment horizontal="center" vertical="center"/>
    </xf>
    <xf numFmtId="164" fontId="1" fillId="2" borderId="3" xfId="1" applyFont="1" applyFill="1" applyBorder="1" applyAlignment="1">
      <alignment horizontal="center" vertical="center"/>
    </xf>
    <xf numFmtId="164" fontId="1" fillId="2" borderId="6" xfId="1" applyFont="1" applyFill="1" applyBorder="1" applyAlignment="1">
      <alignment horizontal="center" vertical="center"/>
    </xf>
    <xf numFmtId="164" fontId="1" fillId="2" borderId="1" xfId="1" applyFont="1" applyFill="1" applyBorder="1" applyAlignment="1">
      <alignment vertical="center"/>
    </xf>
    <xf numFmtId="164" fontId="1" fillId="2" borderId="4" xfId="1" applyFont="1" applyFill="1" applyBorder="1" applyAlignment="1">
      <alignment vertical="center"/>
    </xf>
    <xf numFmtId="4" fontId="1" fillId="2" borderId="7" xfId="1" applyNumberFormat="1" applyFont="1" applyFill="1" applyBorder="1" applyAlignment="1">
      <alignment horizontal="center" vertical="center"/>
    </xf>
    <xf numFmtId="4" fontId="1" fillId="2" borderId="8" xfId="1" applyNumberFormat="1" applyFont="1" applyFill="1" applyBorder="1" applyAlignment="1">
      <alignment horizontal="center" vertical="center"/>
    </xf>
    <xf numFmtId="164" fontId="1" fillId="2" borderId="7" xfId="1" applyFont="1" applyFill="1" applyBorder="1" applyAlignment="1">
      <alignment horizontal="center" vertical="center"/>
    </xf>
    <xf numFmtId="164" fontId="1" fillId="2" borderId="8" xfId="1" applyFont="1" applyFill="1" applyBorder="1" applyAlignment="1">
      <alignment horizontal="center" vertical="center"/>
    </xf>
    <xf numFmtId="164" fontId="1" fillId="2" borderId="2" xfId="1" applyFont="1" applyFill="1" applyBorder="1" applyAlignment="1">
      <alignment horizontal="left" vertical="center"/>
    </xf>
    <xf numFmtId="164" fontId="1" fillId="2" borderId="5" xfId="1" applyFont="1" applyFill="1" applyBorder="1" applyAlignment="1">
      <alignment horizontal="left" vertical="center"/>
    </xf>
    <xf numFmtId="0" fontId="7" fillId="6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139607</xdr:colOff>
      <xdr:row>0</xdr:row>
      <xdr:rowOff>109283</xdr:rowOff>
    </xdr:from>
    <xdr:to>
      <xdr:col>12</xdr:col>
      <xdr:colOff>740706</xdr:colOff>
      <xdr:row>4</xdr:row>
      <xdr:rowOff>187326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32032" y="109283"/>
          <a:ext cx="2344174" cy="1192468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2</xdr:col>
      <xdr:colOff>847725</xdr:colOff>
      <xdr:row>20</xdr:row>
      <xdr:rowOff>104775</xdr:rowOff>
    </xdr:from>
    <xdr:to>
      <xdr:col>6</xdr:col>
      <xdr:colOff>676275</xdr:colOff>
      <xdr:row>33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5F6BF4C-4BE4-4C6F-8A9E-F78C66B1B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5086350"/>
          <a:ext cx="9372600" cy="2543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47626</xdr:rowOff>
    </xdr:from>
    <xdr:to>
      <xdr:col>1</xdr:col>
      <xdr:colOff>2181225</xdr:colOff>
      <xdr:row>4</xdr:row>
      <xdr:rowOff>152401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3C42E75-AAD1-49C1-83E6-E0D4EE0BD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5" y="47626"/>
          <a:ext cx="2438400" cy="1219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A28"/>
  <sheetViews>
    <sheetView showGridLines="0" tabSelected="1" zoomScaleNormal="100" zoomScaleSheetLayoutView="95" zoomScalePageLayoutView="40" workbookViewId="0">
      <selection activeCell="J25" sqref="J25"/>
    </sheetView>
  </sheetViews>
  <sheetFormatPr baseColWidth="10" defaultColWidth="11.42578125" defaultRowHeight="15" x14ac:dyDescent="0.25"/>
  <cols>
    <col min="1" max="1" width="4.5703125" bestFit="1" customWidth="1"/>
    <col min="2" max="2" width="37.140625" customWidth="1"/>
    <col min="3" max="3" width="67.5703125" customWidth="1"/>
    <col min="4" max="4" width="46.42578125" bestFit="1" customWidth="1"/>
    <col min="5" max="5" width="7.7109375" bestFit="1" customWidth="1"/>
    <col min="6" max="6" width="21.42578125" bestFit="1" customWidth="1"/>
    <col min="7" max="7" width="14.28515625" style="8" bestFit="1" customWidth="1"/>
    <col min="8" max="8" width="11.5703125" style="8" bestFit="1" customWidth="1"/>
    <col min="9" max="9" width="13.140625" style="8" customWidth="1"/>
    <col min="10" max="10" width="11.5703125" style="8" bestFit="1" customWidth="1"/>
    <col min="11" max="11" width="12.28515625" style="8" bestFit="1" customWidth="1"/>
    <col min="12" max="12" width="13.85546875" style="8" bestFit="1" customWidth="1"/>
    <col min="13" max="13" width="13" style="8" bestFit="1" customWidth="1"/>
  </cols>
  <sheetData>
    <row r="1" spans="1:192" x14ac:dyDescent="0.25">
      <c r="A1" s="10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14"/>
    </row>
    <row r="2" spans="1:192" ht="26.25" x14ac:dyDescent="0.4">
      <c r="A2" s="10"/>
      <c r="B2" s="37" t="s">
        <v>36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14"/>
    </row>
    <row r="3" spans="1:192" ht="26.25" x14ac:dyDescent="0.4">
      <c r="A3" s="10"/>
      <c r="B3" s="37" t="s">
        <v>0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14"/>
    </row>
    <row r="4" spans="1:192" ht="20.25" x14ac:dyDescent="0.3">
      <c r="A4" s="10"/>
      <c r="B4" s="35" t="s">
        <v>1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14"/>
    </row>
    <row r="5" spans="1:192" ht="20.25" x14ac:dyDescent="0.3">
      <c r="A5" s="10"/>
      <c r="B5" s="35" t="s">
        <v>19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14"/>
    </row>
    <row r="6" spans="1:192" ht="21" thickBot="1" x14ac:dyDescent="0.35">
      <c r="A6" s="10"/>
      <c r="B6" s="35" t="s">
        <v>35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14"/>
    </row>
    <row r="7" spans="1:192" x14ac:dyDescent="0.25">
      <c r="A7" s="21" t="s">
        <v>14</v>
      </c>
      <c r="B7" s="27" t="s">
        <v>6</v>
      </c>
      <c r="C7" s="33" t="s">
        <v>17</v>
      </c>
      <c r="D7" s="33" t="s">
        <v>18</v>
      </c>
      <c r="E7" s="29" t="s">
        <v>11</v>
      </c>
      <c r="F7" s="31" t="s">
        <v>12</v>
      </c>
      <c r="G7" s="31" t="s">
        <v>10</v>
      </c>
      <c r="H7" s="23" t="s">
        <v>2</v>
      </c>
      <c r="I7" s="23" t="s">
        <v>3</v>
      </c>
      <c r="J7" s="23" t="s">
        <v>4</v>
      </c>
      <c r="K7" s="23" t="s">
        <v>5</v>
      </c>
      <c r="L7" s="23" t="s">
        <v>8</v>
      </c>
      <c r="M7" s="25" t="s">
        <v>9</v>
      </c>
    </row>
    <row r="8" spans="1:192" ht="15.75" thickBot="1" x14ac:dyDescent="0.3">
      <c r="A8" s="22"/>
      <c r="B8" s="28"/>
      <c r="C8" s="34"/>
      <c r="D8" s="34" t="s">
        <v>13</v>
      </c>
      <c r="E8" s="30"/>
      <c r="F8" s="32"/>
      <c r="G8" s="32"/>
      <c r="H8" s="24"/>
      <c r="I8" s="24"/>
      <c r="J8" s="24"/>
      <c r="K8" s="24"/>
      <c r="L8" s="24"/>
      <c r="M8" s="26"/>
    </row>
    <row r="9" spans="1:192" x14ac:dyDescent="0.25">
      <c r="A9" s="2">
        <v>1</v>
      </c>
      <c r="B9" t="s">
        <v>31</v>
      </c>
      <c r="C9" t="s">
        <v>32</v>
      </c>
      <c r="D9" t="s">
        <v>33</v>
      </c>
      <c r="E9" s="2" t="s">
        <v>15</v>
      </c>
      <c r="F9" s="2" t="s">
        <v>16</v>
      </c>
      <c r="G9" s="12">
        <v>65000</v>
      </c>
      <c r="H9" s="12">
        <v>1865.5</v>
      </c>
      <c r="I9" s="12">
        <v>4427.58</v>
      </c>
      <c r="J9" s="12">
        <v>1976</v>
      </c>
      <c r="K9" s="12">
        <v>25</v>
      </c>
      <c r="L9" s="13">
        <f t="shared" ref="L9:L14" si="0">H9+I9+J9+K9</f>
        <v>8294.08</v>
      </c>
      <c r="M9" s="18">
        <f t="shared" ref="M9:M14" si="1">G9-L9</f>
        <v>56705.919999999998</v>
      </c>
    </row>
    <row r="10" spans="1:192" x14ac:dyDescent="0.25">
      <c r="A10" s="2">
        <v>2</v>
      </c>
      <c r="B10" t="s">
        <v>26</v>
      </c>
      <c r="C10" t="s">
        <v>27</v>
      </c>
      <c r="D10" t="s">
        <v>28</v>
      </c>
      <c r="E10" s="2" t="s">
        <v>15</v>
      </c>
      <c r="F10" s="2" t="s">
        <v>16</v>
      </c>
      <c r="G10" s="12">
        <v>65000</v>
      </c>
      <c r="H10" s="12">
        <f t="shared" ref="H10:H14" si="2">G10*0.0287</f>
        <v>1865.5</v>
      </c>
      <c r="I10" s="12">
        <v>0</v>
      </c>
      <c r="J10" s="12">
        <f t="shared" ref="J10:J14" si="3">G10*0.0304</f>
        <v>1976</v>
      </c>
      <c r="K10" s="12">
        <v>856.5</v>
      </c>
      <c r="L10" s="13">
        <f t="shared" si="0"/>
        <v>4698</v>
      </c>
      <c r="M10" s="18">
        <f t="shared" si="1"/>
        <v>60302</v>
      </c>
    </row>
    <row r="11" spans="1:192" ht="32.25" customHeight="1" x14ac:dyDescent="0.25">
      <c r="A11" s="2">
        <v>3</v>
      </c>
      <c r="B11" t="s">
        <v>20</v>
      </c>
      <c r="C11" t="s">
        <v>21</v>
      </c>
      <c r="D11" s="17" t="s">
        <v>24</v>
      </c>
      <c r="E11" s="2" t="s">
        <v>15</v>
      </c>
      <c r="F11" s="2" t="s">
        <v>16</v>
      </c>
      <c r="G11" s="12">
        <v>47000</v>
      </c>
      <c r="H11" s="12">
        <f t="shared" si="2"/>
        <v>1348.9</v>
      </c>
      <c r="I11" s="12">
        <v>1173.28</v>
      </c>
      <c r="J11" s="12">
        <f t="shared" si="3"/>
        <v>1428.8</v>
      </c>
      <c r="K11" s="12">
        <v>1740.46</v>
      </c>
      <c r="L11" s="12">
        <f t="shared" si="0"/>
        <v>5691.4400000000005</v>
      </c>
      <c r="M11" s="18">
        <f t="shared" si="1"/>
        <v>41308.559999999998</v>
      </c>
    </row>
    <row r="12" spans="1:192" ht="32.25" customHeight="1" x14ac:dyDescent="0.25">
      <c r="A12" s="2">
        <v>4</v>
      </c>
      <c r="B12" t="s">
        <v>29</v>
      </c>
      <c r="C12" t="s">
        <v>21</v>
      </c>
      <c r="D12" s="17" t="s">
        <v>24</v>
      </c>
      <c r="E12" s="2" t="s">
        <v>7</v>
      </c>
      <c r="F12" s="2" t="s">
        <v>16</v>
      </c>
      <c r="G12" s="12">
        <v>47000</v>
      </c>
      <c r="H12" s="12">
        <f t="shared" si="2"/>
        <v>1348.9</v>
      </c>
      <c r="I12" s="12">
        <v>1430.6</v>
      </c>
      <c r="J12" s="12">
        <f t="shared" si="3"/>
        <v>1428.8</v>
      </c>
      <c r="K12" s="12">
        <v>25</v>
      </c>
      <c r="L12" s="12">
        <f t="shared" si="0"/>
        <v>4233.3</v>
      </c>
      <c r="M12" s="18">
        <f t="shared" si="1"/>
        <v>42766.7</v>
      </c>
    </row>
    <row r="13" spans="1:192" ht="32.25" customHeight="1" x14ac:dyDescent="0.25">
      <c r="A13" s="2">
        <v>5</v>
      </c>
      <c r="B13" t="s">
        <v>30</v>
      </c>
      <c r="C13" t="s">
        <v>21</v>
      </c>
      <c r="D13" s="17" t="s">
        <v>24</v>
      </c>
      <c r="E13" s="2" t="s">
        <v>15</v>
      </c>
      <c r="F13" s="2" t="s">
        <v>16</v>
      </c>
      <c r="G13" s="12">
        <v>47000</v>
      </c>
      <c r="H13" s="12">
        <f t="shared" ref="H13" si="4">G13*0.0287</f>
        <v>1348.9</v>
      </c>
      <c r="I13" s="12">
        <v>1430.6</v>
      </c>
      <c r="J13" s="12">
        <f t="shared" ref="J13" si="5">G13*0.0304</f>
        <v>1428.8</v>
      </c>
      <c r="K13" s="12">
        <v>565</v>
      </c>
      <c r="L13" s="12">
        <f t="shared" si="0"/>
        <v>4773.3</v>
      </c>
      <c r="M13" s="18">
        <f t="shared" si="1"/>
        <v>42226.7</v>
      </c>
    </row>
    <row r="14" spans="1:192" x14ac:dyDescent="0.25">
      <c r="A14" s="2">
        <v>6</v>
      </c>
      <c r="B14" t="s">
        <v>23</v>
      </c>
      <c r="C14" t="s">
        <v>22</v>
      </c>
      <c r="D14" t="s">
        <v>25</v>
      </c>
      <c r="E14" s="2" t="s">
        <v>15</v>
      </c>
      <c r="F14" s="2" t="s">
        <v>16</v>
      </c>
      <c r="G14" s="12">
        <v>65000</v>
      </c>
      <c r="H14" s="12">
        <f t="shared" si="2"/>
        <v>1865.5</v>
      </c>
      <c r="I14" s="12">
        <v>0</v>
      </c>
      <c r="J14" s="12">
        <f t="shared" si="3"/>
        <v>1976</v>
      </c>
      <c r="K14" s="12">
        <v>175</v>
      </c>
      <c r="L14" s="13">
        <f t="shared" si="0"/>
        <v>4016.5</v>
      </c>
      <c r="M14" s="18">
        <f t="shared" si="1"/>
        <v>60983.5</v>
      </c>
    </row>
    <row r="15" spans="1:192" ht="15.75" x14ac:dyDescent="0.25">
      <c r="A15" s="20" t="s">
        <v>34</v>
      </c>
      <c r="B15" s="20"/>
      <c r="C15" s="5"/>
      <c r="D15" s="5"/>
      <c r="E15" s="5"/>
      <c r="F15" s="5"/>
      <c r="G15" s="6">
        <f t="shared" ref="G15:M15" si="6">SUM(G9:G14)</f>
        <v>336000</v>
      </c>
      <c r="H15" s="9">
        <f t="shared" si="6"/>
        <v>9643.1999999999989</v>
      </c>
      <c r="I15" s="6">
        <f t="shared" si="6"/>
        <v>8462.06</v>
      </c>
      <c r="J15" s="9">
        <f t="shared" si="6"/>
        <v>10214.4</v>
      </c>
      <c r="K15" s="6">
        <f t="shared" si="6"/>
        <v>3386.96</v>
      </c>
      <c r="L15" s="9">
        <f t="shared" si="6"/>
        <v>31706.62</v>
      </c>
      <c r="M15" s="9">
        <f t="shared" si="6"/>
        <v>304293.38</v>
      </c>
    </row>
    <row r="16" spans="1:192" x14ac:dyDescent="0.25">
      <c r="G16" s="19"/>
      <c r="H16" s="19"/>
      <c r="I16" s="19"/>
      <c r="J16" s="19"/>
      <c r="K16" s="19"/>
      <c r="L16" s="19"/>
      <c r="M16" s="19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</row>
    <row r="17" spans="1:963" s="4" customFormat="1" x14ac:dyDescent="0.25">
      <c r="A17" s="11"/>
      <c r="B17"/>
      <c r="C17"/>
      <c r="D17"/>
      <c r="E17"/>
      <c r="F17"/>
      <c r="G17" s="8"/>
      <c r="H17" s="8"/>
      <c r="I17" s="8"/>
      <c r="J17" s="8"/>
      <c r="K17" s="8"/>
      <c r="L17" s="8"/>
      <c r="M17" s="8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  <c r="IX17" s="3"/>
      <c r="IY17" s="3"/>
      <c r="IZ17" s="3"/>
      <c r="JA17" s="3"/>
      <c r="JB17" s="3"/>
      <c r="JC17" s="3"/>
      <c r="JD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O17" s="3"/>
      <c r="JP17" s="3"/>
      <c r="JQ17" s="3"/>
      <c r="JR17" s="3"/>
      <c r="JS17" s="3"/>
      <c r="JT17" s="3"/>
      <c r="JU17" s="3"/>
      <c r="JV17" s="3"/>
      <c r="JW17" s="3"/>
      <c r="JX17" s="3"/>
      <c r="JY17" s="3"/>
      <c r="JZ17" s="3"/>
      <c r="KA17" s="3"/>
      <c r="KB17" s="3"/>
      <c r="KC17" s="3"/>
      <c r="KD17" s="3"/>
      <c r="KE17" s="3"/>
      <c r="KF17" s="3"/>
      <c r="KG17" s="3"/>
      <c r="KH17" s="3"/>
      <c r="KI17" s="3"/>
      <c r="KJ17" s="3"/>
      <c r="KK17" s="3"/>
      <c r="KL17" s="3"/>
      <c r="KM17" s="3"/>
      <c r="KN17" s="3"/>
      <c r="KO17" s="3"/>
      <c r="KP17" s="3"/>
      <c r="KQ17" s="3"/>
      <c r="KR17" s="3"/>
      <c r="KS17" s="3"/>
      <c r="KT17" s="3"/>
      <c r="KU17" s="3"/>
      <c r="KV17" s="3"/>
      <c r="KW17" s="3"/>
      <c r="KX17" s="3"/>
      <c r="KY17" s="3"/>
      <c r="KZ17" s="3"/>
      <c r="LA17" s="3"/>
      <c r="LB17" s="3"/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3"/>
      <c r="MG17" s="3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3"/>
      <c r="NE17" s="3"/>
      <c r="NF17" s="3"/>
      <c r="NG17" s="3"/>
      <c r="NH17" s="3"/>
      <c r="NI17" s="3"/>
      <c r="NJ17" s="3"/>
      <c r="NK17" s="3"/>
      <c r="NL17" s="3"/>
      <c r="NM17" s="3"/>
      <c r="NN17" s="3"/>
      <c r="NO17" s="3"/>
      <c r="NP17" s="3"/>
      <c r="NQ17" s="3"/>
      <c r="NR17" s="3"/>
      <c r="NS17" s="3"/>
      <c r="NT17" s="3"/>
      <c r="NU17" s="3"/>
      <c r="NV17" s="3"/>
      <c r="NW17" s="3"/>
      <c r="NX17" s="3"/>
      <c r="NY17" s="3"/>
      <c r="NZ17" s="3"/>
      <c r="OA17" s="3"/>
      <c r="OB17" s="3"/>
      <c r="OC17" s="3"/>
      <c r="OD17" s="3"/>
      <c r="OE17" s="3"/>
      <c r="OF17" s="3"/>
      <c r="OG17" s="3"/>
      <c r="OH17" s="3"/>
      <c r="OI17" s="3"/>
      <c r="OJ17" s="3"/>
      <c r="OK17" s="3"/>
      <c r="OL17" s="3"/>
      <c r="OM17" s="3"/>
      <c r="ON17" s="3"/>
      <c r="OO17" s="3"/>
      <c r="OP17" s="3"/>
      <c r="OQ17" s="3"/>
      <c r="OR17" s="3"/>
      <c r="OS17" s="3"/>
      <c r="OT17" s="3"/>
      <c r="OU17" s="3"/>
      <c r="OV17" s="3"/>
      <c r="OW17" s="3"/>
      <c r="OX17" s="3"/>
      <c r="OY17" s="3"/>
      <c r="OZ17" s="3"/>
      <c r="PA17" s="3"/>
      <c r="PB17" s="3"/>
      <c r="PC17" s="3"/>
      <c r="PD17" s="3"/>
      <c r="PE17" s="3"/>
      <c r="PF17" s="3"/>
      <c r="PG17" s="3"/>
      <c r="PH17" s="3"/>
      <c r="PI17" s="3"/>
      <c r="PJ17" s="3"/>
      <c r="PK17" s="3"/>
      <c r="PL17" s="3"/>
      <c r="PM17" s="3"/>
      <c r="PN17" s="3"/>
      <c r="PO17" s="3"/>
      <c r="PP17" s="3"/>
      <c r="PQ17" s="3"/>
      <c r="PR17" s="3"/>
      <c r="PS17" s="3"/>
      <c r="PT17" s="3"/>
      <c r="PU17" s="3"/>
      <c r="PV17" s="3"/>
      <c r="PW17" s="3"/>
      <c r="PX17" s="3"/>
      <c r="PY17" s="3"/>
      <c r="PZ17" s="3"/>
      <c r="QA17" s="3"/>
      <c r="QB17" s="3"/>
      <c r="QC17" s="3"/>
      <c r="QD17" s="3"/>
      <c r="QE17" s="3"/>
      <c r="QF17" s="3"/>
      <c r="QG17" s="3"/>
      <c r="QH17" s="3"/>
      <c r="QI17" s="3"/>
      <c r="QJ17" s="3"/>
      <c r="QK17" s="3"/>
      <c r="QL17" s="3"/>
      <c r="QM17" s="3"/>
      <c r="QN17" s="3"/>
      <c r="QO17" s="3"/>
      <c r="QP17" s="3"/>
      <c r="QQ17" s="3"/>
      <c r="QR17" s="3"/>
      <c r="QS17" s="3"/>
      <c r="QT17" s="3"/>
      <c r="QU17" s="3"/>
      <c r="QV17" s="3"/>
      <c r="QW17" s="3"/>
      <c r="QX17" s="3"/>
      <c r="QY17" s="3"/>
      <c r="QZ17" s="3"/>
      <c r="RA17" s="3"/>
      <c r="RB17" s="3"/>
      <c r="RC17" s="3"/>
      <c r="RD17" s="3"/>
      <c r="RE17" s="3"/>
      <c r="RF17" s="3"/>
      <c r="RG17" s="3"/>
      <c r="RH17" s="3"/>
      <c r="RI17" s="3"/>
      <c r="RJ17" s="3"/>
      <c r="RK17" s="3"/>
      <c r="RL17" s="3"/>
      <c r="RM17" s="3"/>
      <c r="RN17" s="3"/>
      <c r="RO17" s="3"/>
      <c r="RP17" s="3"/>
      <c r="RQ17" s="3"/>
      <c r="RR17" s="3"/>
      <c r="RS17" s="3"/>
      <c r="RT17" s="3"/>
      <c r="RU17" s="3"/>
      <c r="RV17" s="3"/>
      <c r="RW17" s="3"/>
      <c r="RX17" s="3"/>
      <c r="RY17" s="3"/>
      <c r="RZ17" s="3"/>
      <c r="SA17" s="3"/>
      <c r="SB17" s="3"/>
      <c r="SC17" s="3"/>
      <c r="SD17" s="3"/>
      <c r="SE17" s="3"/>
      <c r="SF17" s="3"/>
      <c r="SG17" s="3"/>
      <c r="SH17" s="3"/>
      <c r="SI17" s="3"/>
      <c r="SJ17" s="3"/>
      <c r="SK17" s="3"/>
      <c r="SL17" s="3"/>
      <c r="SM17" s="3"/>
      <c r="SN17" s="3"/>
      <c r="SO17" s="3"/>
      <c r="SP17" s="3"/>
      <c r="SQ17" s="3"/>
      <c r="SR17" s="3"/>
      <c r="SS17" s="3"/>
      <c r="ST17" s="3"/>
      <c r="SU17" s="3"/>
      <c r="SV17" s="3"/>
      <c r="SW17" s="3"/>
      <c r="SX17" s="3"/>
      <c r="SY17" s="3"/>
      <c r="SZ17" s="3"/>
      <c r="TA17" s="3"/>
      <c r="TB17" s="3"/>
      <c r="TC17" s="3"/>
      <c r="TD17" s="3"/>
      <c r="TE17" s="3"/>
      <c r="TF17" s="3"/>
      <c r="TG17" s="3"/>
      <c r="TH17" s="3"/>
      <c r="TI17" s="3"/>
      <c r="TJ17" s="3"/>
      <c r="TK17" s="3"/>
      <c r="TL17" s="3"/>
      <c r="TM17" s="3"/>
      <c r="TN17" s="3"/>
      <c r="TO17" s="3"/>
      <c r="TP17" s="3"/>
      <c r="TQ17" s="3"/>
      <c r="TR17" s="3"/>
      <c r="TS17" s="3"/>
      <c r="TT17" s="3"/>
      <c r="TU17" s="3"/>
      <c r="TV17" s="3"/>
      <c r="TW17" s="3"/>
      <c r="TX17" s="3"/>
      <c r="TY17" s="3"/>
      <c r="TZ17" s="3"/>
      <c r="UA17" s="3"/>
      <c r="UB17" s="3"/>
      <c r="UC17" s="3"/>
      <c r="UD17" s="3"/>
      <c r="UE17" s="3"/>
      <c r="UF17" s="3"/>
      <c r="UG17" s="3"/>
      <c r="UH17" s="3"/>
      <c r="UI17" s="3"/>
      <c r="UJ17" s="3"/>
      <c r="UK17" s="3"/>
      <c r="UL17" s="3"/>
      <c r="UM17" s="3"/>
      <c r="UN17" s="3"/>
      <c r="UO17" s="3"/>
      <c r="UP17" s="3"/>
      <c r="UQ17" s="3"/>
      <c r="UR17" s="3"/>
      <c r="US17" s="3"/>
      <c r="UT17" s="3"/>
      <c r="UU17" s="3"/>
      <c r="UV17" s="3"/>
      <c r="UW17" s="3"/>
      <c r="UX17" s="3"/>
      <c r="UY17" s="3"/>
      <c r="UZ17" s="3"/>
      <c r="VA17" s="3"/>
      <c r="VB17" s="3"/>
      <c r="VC17" s="3"/>
      <c r="VD17" s="3"/>
      <c r="VE17" s="3"/>
      <c r="VF17" s="3"/>
      <c r="VG17" s="3"/>
      <c r="VH17" s="3"/>
      <c r="VI17" s="3"/>
      <c r="VJ17" s="3"/>
      <c r="VK17" s="3"/>
      <c r="VL17" s="3"/>
      <c r="VM17" s="3"/>
      <c r="VN17" s="3"/>
      <c r="VO17" s="3"/>
      <c r="VP17" s="3"/>
      <c r="VQ17" s="3"/>
      <c r="VR17" s="3"/>
      <c r="VS17" s="3"/>
      <c r="VT17" s="3"/>
      <c r="VU17" s="3"/>
      <c r="VV17" s="3"/>
      <c r="VW17" s="3"/>
      <c r="VX17" s="3"/>
      <c r="VY17" s="3"/>
      <c r="VZ17" s="3"/>
      <c r="WA17" s="3"/>
      <c r="WB17" s="3"/>
      <c r="WC17" s="3"/>
      <c r="WD17" s="3"/>
      <c r="WE17" s="3"/>
      <c r="WF17" s="3"/>
      <c r="WG17" s="3"/>
      <c r="WH17" s="3"/>
      <c r="WI17" s="3"/>
      <c r="WJ17" s="3"/>
      <c r="WK17" s="3"/>
      <c r="WL17" s="3"/>
      <c r="WM17" s="3"/>
      <c r="WN17" s="3"/>
      <c r="WO17" s="3"/>
      <c r="WP17" s="3"/>
      <c r="WQ17" s="3"/>
      <c r="WR17" s="3"/>
      <c r="WS17" s="3"/>
      <c r="WT17" s="3"/>
      <c r="WU17" s="3"/>
      <c r="WV17" s="3"/>
      <c r="WW17" s="3"/>
      <c r="WX17" s="3"/>
      <c r="WY17" s="3"/>
      <c r="WZ17" s="3"/>
      <c r="XA17" s="3"/>
      <c r="XB17" s="3"/>
      <c r="XC17" s="3"/>
      <c r="XD17" s="3"/>
      <c r="XE17" s="3"/>
      <c r="XF17" s="3"/>
      <c r="XG17" s="3"/>
      <c r="XH17" s="3"/>
      <c r="XI17" s="3"/>
      <c r="XJ17" s="3"/>
      <c r="XK17" s="3"/>
      <c r="XL17" s="3"/>
      <c r="XM17" s="3"/>
      <c r="XN17" s="3"/>
      <c r="XO17" s="3"/>
      <c r="XP17" s="3"/>
      <c r="XQ17" s="3"/>
      <c r="XR17" s="3"/>
      <c r="XS17" s="3"/>
      <c r="XT17" s="3"/>
      <c r="XU17" s="3"/>
      <c r="XV17" s="3"/>
      <c r="XW17" s="3"/>
      <c r="XX17" s="3"/>
      <c r="XY17" s="3"/>
      <c r="XZ17" s="3"/>
      <c r="YA17" s="3"/>
      <c r="YB17" s="3"/>
      <c r="YC17" s="3"/>
      <c r="YD17" s="3"/>
      <c r="YE17" s="3"/>
      <c r="YF17" s="3"/>
      <c r="YG17" s="3"/>
      <c r="YH17" s="3"/>
      <c r="YI17" s="3"/>
      <c r="YJ17" s="3"/>
      <c r="YK17" s="3"/>
      <c r="YL17" s="3"/>
      <c r="YM17" s="3"/>
      <c r="YN17" s="3"/>
      <c r="YO17" s="3"/>
      <c r="YP17" s="3"/>
      <c r="YQ17" s="3"/>
      <c r="YR17" s="3"/>
      <c r="YS17" s="3"/>
      <c r="YT17" s="3"/>
      <c r="YU17" s="3"/>
      <c r="YV17" s="3"/>
      <c r="YW17" s="3"/>
      <c r="YX17" s="3"/>
      <c r="YY17" s="3"/>
      <c r="YZ17" s="3"/>
      <c r="ZA17" s="3"/>
      <c r="ZB17" s="3"/>
      <c r="ZC17" s="3"/>
      <c r="ZD17" s="3"/>
      <c r="ZE17" s="3"/>
      <c r="ZF17" s="3"/>
      <c r="ZG17" s="3"/>
      <c r="ZH17" s="3"/>
      <c r="ZI17" s="3"/>
      <c r="ZJ17" s="3"/>
      <c r="ZK17" s="3"/>
      <c r="ZL17" s="3"/>
      <c r="ZM17" s="3"/>
      <c r="ZN17" s="3"/>
      <c r="ZO17" s="3"/>
      <c r="ZP17" s="3"/>
      <c r="ZQ17" s="3"/>
      <c r="ZR17" s="3"/>
      <c r="ZS17" s="3"/>
      <c r="ZT17" s="3"/>
      <c r="ZU17" s="3"/>
      <c r="ZV17" s="3"/>
      <c r="ZW17" s="3"/>
      <c r="ZX17" s="3"/>
      <c r="ZY17" s="3"/>
      <c r="ZZ17" s="3"/>
      <c r="AAA17" s="3"/>
      <c r="AAB17" s="3"/>
      <c r="AAC17" s="3"/>
      <c r="AAD17" s="3"/>
      <c r="AAE17" s="3"/>
      <c r="AAF17" s="3"/>
      <c r="AAG17" s="3"/>
      <c r="AAH17" s="3"/>
      <c r="AAI17" s="3"/>
      <c r="AAJ17" s="3"/>
      <c r="AAK17" s="3"/>
      <c r="AAL17" s="3"/>
      <c r="AAM17" s="3"/>
      <c r="AAN17" s="3"/>
      <c r="AAO17" s="3"/>
      <c r="AAP17" s="3"/>
      <c r="AAQ17" s="3"/>
      <c r="AAR17" s="3"/>
      <c r="AAS17" s="3"/>
      <c r="AAT17" s="3"/>
      <c r="AAU17" s="3"/>
      <c r="AAV17" s="3"/>
      <c r="AAW17" s="3"/>
      <c r="AAX17" s="3"/>
      <c r="AAY17" s="3"/>
      <c r="AAZ17" s="3"/>
      <c r="ABA17" s="3"/>
      <c r="ABB17" s="3"/>
      <c r="ABC17" s="3"/>
      <c r="ABD17" s="3"/>
      <c r="ABE17" s="3"/>
      <c r="ABF17" s="3"/>
      <c r="ABG17" s="3"/>
      <c r="ABH17" s="3"/>
      <c r="ABI17" s="3"/>
      <c r="ABJ17" s="3"/>
      <c r="ABK17" s="3"/>
      <c r="ABL17" s="3"/>
      <c r="ABM17" s="3"/>
      <c r="ABN17" s="3"/>
      <c r="ABO17" s="3"/>
      <c r="ABP17" s="3"/>
      <c r="ABQ17" s="3"/>
      <c r="ABR17" s="3"/>
      <c r="ABS17" s="3"/>
      <c r="ABT17" s="3"/>
      <c r="ABU17" s="3"/>
      <c r="ABV17" s="3"/>
      <c r="ABW17" s="3"/>
      <c r="ABX17" s="3"/>
      <c r="ABY17" s="3"/>
      <c r="ABZ17" s="3"/>
      <c r="ACA17" s="3"/>
      <c r="ACB17" s="3"/>
      <c r="ACC17" s="3"/>
      <c r="ACD17" s="3"/>
      <c r="ACE17" s="3"/>
      <c r="ACF17" s="3"/>
      <c r="ACG17" s="3"/>
      <c r="ACH17" s="3"/>
      <c r="ACI17" s="3"/>
      <c r="ACJ17" s="3"/>
      <c r="ACK17" s="3"/>
      <c r="ACL17" s="3"/>
      <c r="ACM17" s="3"/>
      <c r="ACN17" s="3"/>
      <c r="ACO17" s="3"/>
      <c r="ACP17" s="3"/>
      <c r="ACQ17" s="3"/>
      <c r="ACR17" s="3"/>
      <c r="ACS17" s="3"/>
      <c r="ACT17" s="3"/>
      <c r="ACU17" s="3"/>
      <c r="ACV17" s="3"/>
      <c r="ACW17" s="3"/>
      <c r="ACX17" s="3"/>
      <c r="ACY17" s="3"/>
      <c r="ACZ17" s="3"/>
      <c r="ADA17" s="3"/>
      <c r="ADB17" s="3"/>
      <c r="ADC17" s="3"/>
      <c r="ADD17" s="3"/>
      <c r="ADE17" s="3"/>
      <c r="ADF17" s="3"/>
      <c r="ADG17" s="3"/>
      <c r="ADH17" s="3"/>
      <c r="ADI17" s="3"/>
      <c r="ADJ17" s="3"/>
      <c r="ADK17" s="3"/>
      <c r="ADL17" s="3"/>
      <c r="ADM17" s="3"/>
      <c r="ADN17" s="3"/>
      <c r="ADO17" s="3"/>
      <c r="ADP17" s="3"/>
      <c r="ADQ17" s="3"/>
      <c r="ADR17" s="3"/>
      <c r="ADS17" s="3"/>
      <c r="ADT17" s="3"/>
      <c r="ADU17" s="3"/>
      <c r="ADV17" s="3"/>
      <c r="ADW17" s="3"/>
      <c r="ADX17" s="3"/>
      <c r="ADY17" s="3"/>
      <c r="ADZ17" s="3"/>
      <c r="AEA17" s="3"/>
      <c r="AEB17" s="3"/>
      <c r="AEC17" s="3"/>
      <c r="AED17" s="3"/>
      <c r="AEE17" s="3"/>
      <c r="AEF17" s="3"/>
      <c r="AEG17" s="3"/>
      <c r="AEH17" s="3"/>
      <c r="AEI17" s="3"/>
      <c r="AEJ17" s="3"/>
      <c r="AEK17" s="3"/>
      <c r="AEL17" s="3"/>
      <c r="AEM17" s="3"/>
      <c r="AEN17" s="3"/>
      <c r="AEO17" s="3"/>
      <c r="AEP17" s="3"/>
      <c r="AEQ17" s="3"/>
      <c r="AER17" s="3"/>
      <c r="AES17" s="3"/>
      <c r="AET17" s="3"/>
      <c r="AEU17" s="3"/>
      <c r="AEV17" s="3"/>
      <c r="AEW17" s="3"/>
      <c r="AEX17" s="3"/>
      <c r="AEY17" s="3"/>
      <c r="AEZ17" s="3"/>
      <c r="AFA17" s="3"/>
      <c r="AFB17" s="3"/>
      <c r="AFC17" s="3"/>
      <c r="AFD17" s="3"/>
      <c r="AFE17" s="3"/>
      <c r="AFF17" s="3"/>
      <c r="AFG17" s="3"/>
      <c r="AFH17" s="3"/>
      <c r="AFI17" s="3"/>
      <c r="AFJ17" s="3"/>
      <c r="AFK17" s="3"/>
      <c r="AFL17" s="3"/>
      <c r="AFM17" s="3"/>
      <c r="AFN17" s="3"/>
      <c r="AFO17" s="3"/>
      <c r="AFP17" s="3"/>
      <c r="AFQ17" s="3"/>
      <c r="AFR17" s="3"/>
      <c r="AFS17" s="3"/>
      <c r="AFT17" s="3"/>
      <c r="AFU17" s="3"/>
      <c r="AFV17" s="3"/>
      <c r="AFW17" s="3"/>
      <c r="AFX17" s="3"/>
      <c r="AFY17" s="3"/>
      <c r="AFZ17" s="3"/>
      <c r="AGA17" s="3"/>
      <c r="AGB17" s="3"/>
      <c r="AGC17" s="3"/>
      <c r="AGD17" s="3"/>
      <c r="AGE17" s="3"/>
      <c r="AGF17" s="3"/>
      <c r="AGG17" s="3"/>
      <c r="AGH17" s="3"/>
      <c r="AGI17" s="3"/>
      <c r="AGJ17" s="3"/>
      <c r="AGK17" s="3"/>
      <c r="AGL17" s="3"/>
      <c r="AGM17" s="3"/>
      <c r="AGN17" s="3"/>
      <c r="AGO17" s="3"/>
      <c r="AGP17" s="3"/>
      <c r="AGQ17" s="3"/>
      <c r="AGR17" s="3"/>
      <c r="AGS17" s="3"/>
      <c r="AGT17" s="3"/>
      <c r="AGU17" s="3"/>
      <c r="AGV17" s="3"/>
      <c r="AGW17" s="3"/>
      <c r="AGX17" s="3"/>
      <c r="AGY17" s="3"/>
      <c r="AGZ17" s="3"/>
      <c r="AHA17" s="3"/>
      <c r="AHB17" s="3"/>
      <c r="AHC17" s="3"/>
      <c r="AHD17" s="3"/>
      <c r="AHE17" s="3"/>
      <c r="AHF17" s="3"/>
      <c r="AHG17" s="3"/>
      <c r="AHH17" s="3"/>
      <c r="AHI17" s="3"/>
      <c r="AHJ17" s="3"/>
      <c r="AHK17" s="3"/>
      <c r="AHL17" s="3"/>
      <c r="AHM17" s="3"/>
      <c r="AHN17" s="3"/>
      <c r="AHO17" s="3"/>
      <c r="AHP17" s="3"/>
      <c r="AHQ17" s="3"/>
      <c r="AHR17" s="3"/>
      <c r="AHS17" s="3"/>
      <c r="AHT17" s="3"/>
      <c r="AHU17" s="3"/>
      <c r="AHV17" s="3"/>
      <c r="AHW17" s="3"/>
      <c r="AHX17" s="3"/>
      <c r="AHY17" s="3"/>
      <c r="AHZ17" s="3"/>
      <c r="AIA17" s="3"/>
      <c r="AIB17" s="3"/>
      <c r="AIC17" s="3"/>
      <c r="AID17" s="3"/>
      <c r="AIE17" s="3"/>
      <c r="AIF17" s="3"/>
      <c r="AIG17" s="3"/>
      <c r="AIH17" s="3"/>
      <c r="AII17" s="3"/>
      <c r="AIJ17" s="3"/>
      <c r="AIK17" s="3"/>
      <c r="AIL17" s="3"/>
      <c r="AIM17" s="3"/>
      <c r="AIN17" s="3"/>
      <c r="AIO17" s="3"/>
      <c r="AIP17" s="3"/>
      <c r="AIQ17" s="3"/>
      <c r="AIR17" s="3"/>
      <c r="AIS17" s="3"/>
      <c r="AIT17" s="3"/>
      <c r="AIU17" s="3"/>
      <c r="AIV17" s="3"/>
      <c r="AIW17" s="3"/>
      <c r="AIX17" s="3"/>
      <c r="AIY17" s="3"/>
      <c r="AIZ17" s="3"/>
      <c r="AJA17" s="3"/>
      <c r="AJB17" s="3"/>
      <c r="AJC17" s="3"/>
      <c r="AJD17" s="3"/>
      <c r="AJE17" s="3"/>
      <c r="AJF17" s="3"/>
      <c r="AJG17" s="3"/>
      <c r="AJH17" s="3"/>
      <c r="AJI17" s="3"/>
      <c r="AJJ17" s="3"/>
      <c r="AJK17" s="3"/>
      <c r="AJL17" s="3"/>
      <c r="AJM17" s="3"/>
      <c r="AJN17" s="3"/>
      <c r="AJO17" s="3"/>
      <c r="AJP17" s="3"/>
      <c r="AJQ17" s="3"/>
      <c r="AJR17" s="3"/>
      <c r="AJS17" s="3"/>
      <c r="AJT17" s="3"/>
      <c r="AJU17" s="3"/>
      <c r="AJV17" s="3"/>
      <c r="AJW17" s="3"/>
      <c r="AJX17" s="3"/>
      <c r="AJY17" s="3"/>
      <c r="AJZ17" s="3"/>
      <c r="AKA17" s="3"/>
    </row>
    <row r="18" spans="1:963" x14ac:dyDescent="0.25">
      <c r="M18" s="15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28" spans="1:963" s="7" customFormat="1" ht="24.95" customHeight="1" x14ac:dyDescent="0.25">
      <c r="B28"/>
      <c r="C28"/>
      <c r="D28"/>
      <c r="E28"/>
      <c r="F28"/>
      <c r="G28" s="8"/>
      <c r="H28" s="8"/>
      <c r="I28" s="8"/>
      <c r="J28" s="8"/>
      <c r="K28" s="8"/>
      <c r="L28" s="8"/>
      <c r="M28" s="16"/>
    </row>
  </sheetData>
  <mergeCells count="20">
    <mergeCell ref="B6:L6"/>
    <mergeCell ref="B1:L1"/>
    <mergeCell ref="B2:L2"/>
    <mergeCell ref="B3:L3"/>
    <mergeCell ref="B4:L4"/>
    <mergeCell ref="B5:L5"/>
    <mergeCell ref="A15:B15"/>
    <mergeCell ref="A7:A8"/>
    <mergeCell ref="K7:K8"/>
    <mergeCell ref="L7:L8"/>
    <mergeCell ref="M7:M8"/>
    <mergeCell ref="B7:B8"/>
    <mergeCell ref="E7:E8"/>
    <mergeCell ref="G7:G8"/>
    <mergeCell ref="H7:H8"/>
    <mergeCell ref="I7:I8"/>
    <mergeCell ref="J7:J8"/>
    <mergeCell ref="C7:C8"/>
    <mergeCell ref="F7:F8"/>
    <mergeCell ref="D7:D8"/>
  </mergeCells>
  <printOptions horizontalCentered="1"/>
  <pageMargins left="0.35433070866141736" right="0.31496062992125984" top="0.74803149606299213" bottom="0.74803149606299213" header="0.31496062992125984" footer="0.31496062992125984"/>
  <pageSetup paperSize="5" scale="55" orientation="landscape" r:id="rId1"/>
  <rowBreaks count="2" manualBreakCount="2">
    <brk id="40" min="1" max="10" man="1"/>
    <brk id="5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8"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Periodo Probatorio</vt:lpstr>
      <vt:lpstr>Hoja2</vt:lpstr>
      <vt:lpstr>Hoja3</vt:lpstr>
      <vt:lpstr>'Periodo Probatorio'!Área_de_impresión</vt:lpstr>
      <vt:lpstr>'Periodo Probatorio'!Títulos_a_imprimir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Bautista</dc:creator>
  <cp:lastModifiedBy>Jamie Méndez Suero</cp:lastModifiedBy>
  <cp:lastPrinted>2025-04-29T12:28:06Z</cp:lastPrinted>
  <dcterms:created xsi:type="dcterms:W3CDTF">2016-11-10T20:16:03Z</dcterms:created>
  <dcterms:modified xsi:type="dcterms:W3CDTF">2025-08-28T12:54:06Z</dcterms:modified>
</cp:coreProperties>
</file>