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PRESENTACION PORTAL EXCELL 2023\"/>
    </mc:Choice>
  </mc:AlternateContent>
  <bookViews>
    <workbookView xWindow="0" yWindow="0" windowWidth="28800" windowHeight="12435"/>
  </bookViews>
  <sheets>
    <sheet name="PAGO FACT. PROVEEDOR FEBRER2023" sheetId="2" r:id="rId1"/>
    <sheet name="Hoja2" sheetId="3" r:id="rId2"/>
    <sheet name="Hoja1" sheetId="1" r:id="rId3"/>
  </sheets>
  <definedNames>
    <definedName name="_xlnm.Print_Area" localSheetId="0">'PAGO FACT. PROVEEDOR FEBRER2023'!$B$1:$L$49</definedName>
    <definedName name="_xlnm.Print_Titles" localSheetId="0">'PAGO FACT. PROVEEDOR FEBRER2023'!$1:$7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2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 l="1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42" i="2" l="1"/>
  <c r="N42" i="2" l="1"/>
</calcChain>
</file>

<file path=xl/sharedStrings.xml><?xml version="1.0" encoding="utf-8"?>
<sst xmlns="http://schemas.openxmlformats.org/spreadsheetml/2006/main" count="216" uniqueCount="159">
  <si>
    <t>OFICINA NACIONAL DE ESTADÍSTICA (ONE)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</si>
  <si>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</si>
  <si>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</si>
  <si>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</si>
  <si>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</si>
  <si>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</si>
  <si>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</si>
  <si>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</si>
  <si>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</si>
  <si>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</si>
  <si>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</si>
  <si>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</si>
  <si>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Completo</t>
  </si>
  <si>
    <t>Comercial Payan, SRL</t>
  </si>
  <si>
    <t>101108053</t>
  </si>
  <si>
    <t>Altice Dominicana, SA</t>
  </si>
  <si>
    <t>101618787</t>
  </si>
  <si>
    <t>HUMANO SEGUROS S A</t>
  </si>
  <si>
    <t>102017174</t>
  </si>
  <si>
    <t>completo</t>
  </si>
  <si>
    <t>TOTAL</t>
  </si>
  <si>
    <t>MAPFRE Salud ARS, S.A.</t>
  </si>
  <si>
    <t>401516454</t>
  </si>
  <si>
    <t>401037272</t>
  </si>
  <si>
    <t>SEGURO NACIONAL DE SALUD</t>
  </si>
  <si>
    <t>CORPORACION DEL ACUEDUCTO Y ALCANTARILLADO DE SANTO DOMINGO</t>
  </si>
  <si>
    <t>101855681</t>
  </si>
  <si>
    <t>Columbus Networks Dominicana, S.A</t>
  </si>
  <si>
    <t>GOBERNACION DEL EDIFICIO GUBERNAMENTAL JUAN PABLO DUARTE</t>
  </si>
  <si>
    <t>GOBERNACION PROVINCIAL SANTIAGO</t>
  </si>
  <si>
    <t>430056693</t>
  </si>
  <si>
    <t>401509563</t>
  </si>
  <si>
    <t>Edesur Dominicana, S.A</t>
  </si>
  <si>
    <t>BANCO CENTRAL DE LA REPUBLICA DOMINICANA</t>
  </si>
  <si>
    <t>401007551</t>
  </si>
  <si>
    <t xml:space="preserve"> </t>
  </si>
  <si>
    <t>Número Documento</t>
  </si>
  <si>
    <t>101761581</t>
  </si>
  <si>
    <t>101821248</t>
  </si>
  <si>
    <t>125</t>
  </si>
  <si>
    <t>243</t>
  </si>
  <si>
    <t>113</t>
  </si>
  <si>
    <t>211</t>
  </si>
  <si>
    <t>213</t>
  </si>
  <si>
    <t>111</t>
  </si>
  <si>
    <t>214</t>
  </si>
  <si>
    <t>108</t>
  </si>
  <si>
    <t>241</t>
  </si>
  <si>
    <t>275</t>
  </si>
  <si>
    <t>175</t>
  </si>
  <si>
    <t>131</t>
  </si>
  <si>
    <t>172</t>
  </si>
  <si>
    <t>173</t>
  </si>
  <si>
    <t>76</t>
  </si>
  <si>
    <t>245</t>
  </si>
  <si>
    <t>210</t>
  </si>
  <si>
    <t>146</t>
  </si>
  <si>
    <t>70</t>
  </si>
  <si>
    <t>137</t>
  </si>
  <si>
    <t>215</t>
  </si>
  <si>
    <t>71</t>
  </si>
  <si>
    <t>212</t>
  </si>
  <si>
    <t>222</t>
  </si>
  <si>
    <t>129</t>
  </si>
  <si>
    <t>192</t>
  </si>
  <si>
    <t>174</t>
  </si>
  <si>
    <t>181</t>
  </si>
  <si>
    <t>130</t>
  </si>
  <si>
    <t>162</t>
  </si>
  <si>
    <t>202</t>
  </si>
  <si>
    <t>187</t>
  </si>
  <si>
    <t>176</t>
  </si>
  <si>
    <t>00106841182</t>
  </si>
  <si>
    <t>101001577</t>
  </si>
  <si>
    <t>101014334</t>
  </si>
  <si>
    <t>101068744</t>
  </si>
  <si>
    <t>101503939</t>
  </si>
  <si>
    <t>101820217</t>
  </si>
  <si>
    <t>131192467</t>
  </si>
  <si>
    <t>401005107</t>
  </si>
  <si>
    <t>401024381</t>
  </si>
  <si>
    <t>TASIANA ALTAGRACIA POLANCO PEREZ</t>
  </si>
  <si>
    <t>COMPANIA DOMINICANA DE TELEFONOS C POR A</t>
  </si>
  <si>
    <t>Editora Listin Diario, SA</t>
  </si>
  <si>
    <t>V Energy, SA</t>
  </si>
  <si>
    <t>AGUA PLANETA AZUL C POR A</t>
  </si>
  <si>
    <t>EMPRESA DISTRIBUIDORA DE ELECTRICIDAD DEL ESTE S A</t>
  </si>
  <si>
    <t>MIGUELINA BUFFET, SRL</t>
  </si>
  <si>
    <t>UNIVERSIDAD APEC</t>
  </si>
  <si>
    <t>INSTITUTO TECNOLOGICO DE SANTO DOMINGO</t>
  </si>
  <si>
    <t>PAGO SERVICIO DE LEGALIZACION, RECEPCION Y LECTURA DE PROPUESTAS SOBRES A Y B, SEGUN SOLICITUD PAGO Y FACTURA ANEXA.</t>
  </si>
  <si>
    <t>PAGO SERVICIO LEGALIZACION DE 4 APERTURAS DE SOBRES Y UNA ENTREGA DE MUESTRAS, SEGUN SOLICITUD PAGO Y FACTURA ANEXA.</t>
  </si>
  <si>
    <t>PAGO SERVICICIO TELEFONICO E INTERNET PARA USO DE LA INSTITUCION, CORRESPONDIENTE AL MES DE ENERO 2023, SEGUN SOLICITUD PAGO Y FACTURAS ANEXAS.</t>
  </si>
  <si>
    <t>PAGO SERVICIO DE 130 FLOTAS UTILIZADAS EN EL LEVANTAMIENTO DEL X CENSO NACIONAL DE POBLACION Y VIVIENDA 2022, CORRESPONDIENTE AL MES DE ENERO 2023, SEGUN SOLICITUD PAGO Y FACTURA ANEXA.</t>
  </si>
  <si>
    <t>PAGO SERVICIO DE FLOTA PARA EL X CENSO NACIONAL DE POBLACION Y VIVIENDA 2022, CORRESPONDIENTE AL MES DE ENERO 2023, SEGUN FACTURA ANEXA.</t>
  </si>
  <si>
    <t>PAGO SERVICIO DE INTERNET 10 GBTS, UTILIZADOS EN EL CENTRO LOGISTICO DEL X CENSO NACIONAL DE POBLACION Y VIVIENDA, CORRESPONDIENTE AL MES DE ENERO 2023, SEGUN SOLICITUD DE PAGO Y FACTURA ANEXA.</t>
  </si>
  <si>
    <t>PAGO SERVICIO DE TELEFONIA POR LLAMADAS A CELULARES DENTRO DEL MARCO DE EJECUCION DEL X CENSO NACIONAL DE POBLACION Y VIVIENDA 2022, CORRESPONDIENTE AL MES DE FEBRERO 2023, SEGUN SOLICITUD PAGO Y FACTURA ANEXA</t>
  </si>
  <si>
    <t>PAGO SERVICIOS TELEFONICOS (FLOTAS) DE LA INSTITUCION, CORRESPONDIENTE AL MES DE ENERO 2023, SEGUN SOLICITUD DE PAGO Y FACTURA ANEXA.</t>
  </si>
  <si>
    <t>PAGO SERVICIO DE RENOVACIÓN DE SUSCRIPCIÓN ANUAL DE PERIÓDICO (LISTIN DIARIO) CORRESPONDIENTE AL PERIODO DESDE 16/02/2023 HASTA 15/02/2024, SEGUN O/S ONE-2023-00001 Y FACTURA ANEXA.</t>
  </si>
  <si>
    <t>PAGO ADQUISICION DE TICKETS DE COMBUSTIBLE PARA SER UTILIZADOS EN LOS PROYECTOS DEL (ROE-2023) Y (ENAE-2023), SEGUN O/C ONE-2023-00004 Y FACTURA ENEXA.</t>
  </si>
  <si>
    <t>PAGO ALQUILER DE DOS LOCALES UBICADOS EN EL SECTOR DON BOSCO, PARA ALMACENAMIENTO DE DOCUMENTOS Y MATERIALES DE LA INSTITUCION, CORRESPONDIENTE AL MES DE FEBRERO 2023, SEGUN SOLICITUD PAGO Y FACTURA ANEXA.</t>
  </si>
  <si>
    <t>PAGO ADQUISICION DE 338 BOTELLONES DE AGUA (SOLO LIQUIDO) PARA EL PERSONAL DE LA INSTITUCION, CORRESPONDIENTE A EXCEDENTE MES DE DICIEMBRE 2022, OC-ONE-2022-00270 Y FACTURAS ANEXAS.</t>
  </si>
  <si>
    <t>PAGO ABONO FACTURA NCF: B1500047059 SERVICIO DE INTERNET 10 GB UTILIZADOS EN LA PREPARACION Y LEVANTAMIENTO DEL X CENSO NACIONAL DE POBLACION Y VIVIENDA, CORRESPONDIENTE AL MES DE ENERO 2023, SEGUN SOLICITUD PAGO Y FACTURA ANEXA.</t>
  </si>
  <si>
    <t>PAGO ABONO FACTURA NCF: B1500047927 SERVICIO DE INTERNET 10 GB UTILIZADOS EN LA PREPARACION Y LEVANTAMIENTO DEL X CENSO NACIONAL DE POBLACION Y VIVIENDA, CORRESPONDIENTE AL MES DE FEBRERO 2023, SEGUN SOLICITUD PAGO Y FACTURA ANEXA.</t>
  </si>
  <si>
    <t>PAGO SERVICIO DE INTERNET PREMIUM PLUS 100 MBPS-10MBPS, UTILIZADOS POR LA INSTITUCION E INCREMENTO PARA SOPORTE DE INTERNET DEL X CNPV, CORRESPONDIENTE AL MES DE DICIEMBRE 2022 Y ENERO DEL 2023, SEGUN SOLICITUD Y FACT. ANEXAS.</t>
  </si>
  <si>
    <t>PAGO SERVICIO DE INTERNET PREMIUM PLUS 100MBPS-10MBPS, UTILIZADOS POR LA INSTITUCION E INCREMENTO PARA SOPORTE DE INTERNET DEL X CNPV, CORRESPONDIENTE AL MES DE FEBRERO 2023, SEGUN SOLICITUD PAGO Y FACTURA ANEXA.</t>
  </si>
  <si>
    <t>PAGO SERVICIO DE TELEFONIA POR LLAMADAS A CELULARES DENTRO DEL MARCO DE EJECUCION DEL X CENSO NACIONAL DE POBLACION Y VIVIENDA 2022, CORRESPONDIENTE AL MES DE ENERO 2023, SEGUN SOLICITUD PAGO Y FACTURA ANEXA</t>
  </si>
  <si>
    <t>PAGO SERVICIO DE SALUD (MAPFRE COMPLEMENTARIO) PARA EL PERSONAL DE ESTA INSTITUCION CORRESPONDIENTE AL MES DE FEBRERO 2023, SEGUN SOLICITUD PAGO Y FACTURA ANEXA.</t>
  </si>
  <si>
    <t>PAGO SERVICIO DE ENERGIA ELECTRICA DE LA INSTITUCION, SEDE ONE, EQUIPOS TECNOLOGICOS, ELECTRODOMESTICO, LUMINARIAS  Y LOCAL ALQUILADO CORRESPONDIENTE AL MES DE ENERO 2023, SEGUN SOLICITUDES PAGO Y FACTURAS ANEXAS.</t>
  </si>
  <si>
    <t>PAGO SERVICIO DE ENERGIA ELECTRICA DEL CENTRO LOGISTICO DEL X CENSO NACIONAL DE POBLACION Y VIVIENDA 2022, UBICADO EN EL KM 9 1/2 DE LA AUTOPISTA DUARTE, CORRESPONDIENTE AL  PERIODO  17/12/2022 AL 17/01/2023, SEGUN SOLICITUD PAGO Y FACTURA ANEXA.</t>
  </si>
  <si>
    <t>PAGO SERVICIO DE INTERNET BANDA ANCHA DE 100MB PARA SER UTILIZADOS POR LA INSTITUCION, CORRESPONDIENTE AL MES DE FEBRERO 2023, SEGUN SOLICITUD Y FACTURA ANEXA</t>
  </si>
  <si>
    <t>PAGO SERVICIO DE INTERNET BANDA ANCHA DE 100MB, PARA CUBRIR EL INCREMENTO DEL ANCHO DE BANDA QUE SE REQUIERE PARA EL X CENSO NACIONAL DE POBLACION Y VIVIENDA 2022, CORRESP. AL MES DE ENERO 2023, SEGUN SOLICITUD PAGO Y FACTURA ANEXA.</t>
  </si>
  <si>
    <t>PAGO SERVICIO DE INTERNET BANDA ANCHA DE 100MB, PARA CUBRIR EL INCREMENTO DEL ANCHO DE BANDA QUE SE REQUIERE PARA EL X CENSO NACIONAL DE POBLACION Y VIVIENDA, CORRESPONDIENTE AL MES DE FEBRERO 2023, SEGUN SOLICITUD Y FACTURA ANEXA.</t>
  </si>
  <si>
    <t>PAGO SERVICIO DE SEGURIDAD PERIMETRAL PARA FORTALECIMIENTO DE LA INFRAESTRUCTURA DE LAS COMUNICACIONES EN LA INSTITUCION, CORRESPONDIENTE AL MES DE FEBRERO 2023, SEGUN SOLICITUD Y FACTURA ANEXA.</t>
  </si>
  <si>
    <t>PAGO SERVICIO DE SALUD (HUMANO COMPLEMENTARIO) PARA EL PERSONAL DE ESTA INSTITUCION CORRESPONDIENTE AL MES DE FEBRERO 2023, SEGUN SOLICITUD PAGO Y FACTURA ANEXA.</t>
  </si>
  <si>
    <t>PAGO SERVICIO DE CATERING PARA 40 PERSONAS PARA EL TALLER IMPLEMENTACION DEL GEOPORTAL ESTADISTICO, DIA 6 Y 7 DEL MES DE FEBRERO 2023, SEGUN O/S ONE-2023-00003 Y FACTURA ANEXA.</t>
  </si>
  <si>
    <t>PAGO CARGOS DE GRADUACION CORRESPONDIENTE A LA MAESTRIA EN "ADMINISTRACION FINANCIERA" REALIZADA POR SR. RAFAEL EUDYMAR DIAZ ARAUJO, TECNICO EN CONTABILIDAD DPTO. FINANCIERO, SEGUN SOLICITUD PAGO, DOCUMENTACION Y  FACTURA ANEXA.</t>
  </si>
  <si>
    <t>PAGO ARRENDAMIENTO DE 40 PARQUEOS EN EL EDIFICIO DE ESTACIONAMIENTO NIVEL-9-B, BANCO CENTRAL, CORRESPONDIENTE AL MES DE FEBRERO 2023, SEGUN SOLICITUD PAGO, CONTRATO Y FACTURA ANEXA.</t>
  </si>
  <si>
    <t>PAGO DEL COSTO TOTAL DEL TRIMESTRE NOVIEMBRE 2022-ENERO 2023, CORRESP. A LA "MAESTRIA EN GERENCIA DE CALIDAD Y PRODUCTIVIDAD", QUE REALIZA LA SRA.  ANA YUDERKA MATEO,  ANALISTA DE DIV. DE DESARROLLO INSTITUCIONAL Y CALIDAD DE LA GESTION, SEGUN SOLICITUD.</t>
  </si>
  <si>
    <t>PAGO SERVICIO DE AGUA POTABLE PARA USO DE LA INSTITUCION, CORRESPONDIENTE AL MES DE FEBRERO 2023, SEGUN SOLICITUD PAGO Y FACTURA ANEXA.</t>
  </si>
  <si>
    <t>APORTE MANTENIMIENTO DE LAS AREAS COMUNES DE ESTA INSTITUCION, GOBERNACION EDIFICIO JUAN PABLO DUARTE CORRESPONDIENTE AL MES DE FEBRERO 2023, SEGUN SOLICITUD PAGO, CONTRATO Y FACTURA ANEXA.</t>
  </si>
  <si>
    <t>PAGO SERVICIO DE SALUD (SENASA COMPLEMENTARIO) PARA EL PERSONAL DE ESTA INSTITUCION, CORRESPONDIENTE AL MES DE FEBRERO 2023, SEGUN SOLICITUD PAGO Y FACTURA ANEXA.</t>
  </si>
  <si>
    <t>APORTE AL MANTENIMIENTO DE LAS AREAS COMUNES DONDE ESTA ALOJADA LA OFICINA PROVINCIAL DE ESTADISTICA, EDIFICIO DE OFICINAS GUBERNAMENTALES  ( GOBERNACION PROVINCIAL SANTIAGO), CORRESPONDIENTE AL MES DE FEBRERO 2023, SEGUN SOLICITUD, CONTRATO Y FACTURA ANE</t>
  </si>
  <si>
    <t>B1500149609   B1500149832  B1500149926   B1500154772   B1500154872  B1500154890  B1500149982</t>
  </si>
  <si>
    <t>06/12/2022  12/12/2022  15/12/2022  19/12/2022  22/12/2022  26/12/2022  29/12/2022</t>
  </si>
  <si>
    <t>B1500000247</t>
  </si>
  <si>
    <t>B1500002556</t>
  </si>
  <si>
    <t>B1500003126</t>
  </si>
  <si>
    <t xml:space="preserve">B15000000413  </t>
  </si>
  <si>
    <t>E450000001971</t>
  </si>
  <si>
    <t>B1500046311   B1500047184</t>
  </si>
  <si>
    <t>E450000002076</t>
  </si>
  <si>
    <t>B1500047064</t>
  </si>
  <si>
    <t>B1500351783</t>
  </si>
  <si>
    <t>B1500047059</t>
  </si>
  <si>
    <t>B1500047927</t>
  </si>
  <si>
    <t>B1500047932</t>
  </si>
  <si>
    <t>B1500004207</t>
  </si>
  <si>
    <t>E450000002031</t>
  </si>
  <si>
    <t>B1500007941</t>
  </si>
  <si>
    <t>B1500000314</t>
  </si>
  <si>
    <t>B1500048054</t>
  </si>
  <si>
    <t>B1500223676</t>
  </si>
  <si>
    <t>E45000000876   E45000001453</t>
  </si>
  <si>
    <t>E450000001359  E450000001577</t>
  </si>
  <si>
    <t>B1500026773</t>
  </si>
  <si>
    <t>B1500003280</t>
  </si>
  <si>
    <t>B1500007856</t>
  </si>
  <si>
    <t>B1500000315</t>
  </si>
  <si>
    <t>B1500000212</t>
  </si>
  <si>
    <t>B1500110868</t>
  </si>
  <si>
    <t>B1500000162</t>
  </si>
  <si>
    <t>19/01/2023  20/01/2023</t>
  </si>
  <si>
    <t>B1500249199   B1500249286  B1500251526</t>
  </si>
  <si>
    <t>B1500004205</t>
  </si>
  <si>
    <t>B1500004233</t>
  </si>
  <si>
    <t>B1500004143</t>
  </si>
  <si>
    <t>B1500003792</t>
  </si>
  <si>
    <t>RELACIÓN DE PAGO DE FACTURAS  PROVEEDORES DURANTE EL MES DE  FEBRERO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</si>
</sst>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43" fontId="4" fillId="2" borderId="0" xfId="1" applyFont="1" applyFill="1" applyAlignment="1">
      <alignment horizontal="center"/>
    </xf>
    <xf numFmtId="43" fontId="4" fillId="2" borderId="0" xfId="1" applyFont="1" applyFill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4" fillId="0" borderId="0" xfId="0" applyNumberFormat="1" applyFont="1"/>
    <xf numFmtId="43" fontId="4" fillId="2" borderId="0" xfId="1" applyFont="1" applyFill="1" applyBorder="1" applyAlignment="1">
      <alignment horizontal="center" vertical="center"/>
    </xf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43" fontId="4" fillId="0" borderId="0" xfId="1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7" fillId="3" borderId="0" xfId="0" applyNumberFormat="1" applyFont="1" applyFill="1" applyAlignment="1">
      <alignment horizontal="left"/>
    </xf>
    <xf numFmtId="43" fontId="3" fillId="2" borderId="1" xfId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/>
    </xf>
    <xf numFmtId="0" fontId="4" fillId="4" borderId="0" xfId="0" applyFont="1" applyFill="1"/>
    <xf numFmtId="43" fontId="3" fillId="2" borderId="4" xfId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11" fillId="2" borderId="5" xfId="0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left" wrapText="1"/>
    </xf>
    <xf numFmtId="15" fontId="12" fillId="0" borderId="5" xfId="2" applyNumberFormat="1" applyFont="1" applyBorder="1" applyAlignment="1">
      <alignment horizontal="center" wrapText="1"/>
    </xf>
    <xf numFmtId="43" fontId="12" fillId="0" borderId="5" xfId="3" applyFont="1" applyBorder="1" applyAlignment="1">
      <alignment horizontal="right"/>
    </xf>
    <xf numFmtId="15" fontId="12" fillId="0" borderId="5" xfId="2" applyNumberFormat="1" applyFont="1" applyBorder="1" applyAlignment="1">
      <alignment horizontal="center"/>
    </xf>
    <xf numFmtId="43" fontId="12" fillId="0" borderId="5" xfId="1" applyFont="1" applyBorder="1" applyAlignment="1">
      <alignment horizontal="right"/>
    </xf>
    <xf numFmtId="0" fontId="11" fillId="2" borderId="5" xfId="1" applyNumberFormat="1" applyFont="1" applyFill="1" applyBorder="1" applyAlignment="1">
      <alignment horizontal="center" vertical="center"/>
    </xf>
    <xf numFmtId="0" fontId="11" fillId="2" borderId="5" xfId="1" applyNumberFormat="1" applyFont="1" applyFill="1" applyBorder="1"/>
    <xf numFmtId="49" fontId="12" fillId="0" borderId="5" xfId="0" applyNumberFormat="1" applyFont="1" applyFill="1" applyBorder="1" applyAlignment="1">
      <alignment horizontal="left" wrapText="1"/>
    </xf>
    <xf numFmtId="15" fontId="12" fillId="0" borderId="5" xfId="2" applyNumberFormat="1" applyFont="1" applyFill="1" applyBorder="1" applyAlignment="1">
      <alignment horizontal="center" wrapText="1"/>
    </xf>
    <xf numFmtId="15" fontId="12" fillId="0" borderId="5" xfId="2" applyNumberFormat="1" applyFont="1" applyFill="1" applyBorder="1" applyAlignment="1">
      <alignment horizontal="center"/>
    </xf>
    <xf numFmtId="43" fontId="12" fillId="0" borderId="5" xfId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/>
    <xf numFmtId="0" fontId="11" fillId="0" borderId="5" xfId="0" applyFont="1" applyFill="1" applyBorder="1" applyAlignment="1">
      <alignment horizontal="center" vertical="center"/>
    </xf>
    <xf numFmtId="43" fontId="12" fillId="0" borderId="5" xfId="1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left"/>
    </xf>
    <xf numFmtId="43" fontId="12" fillId="0" borderId="5" xfId="3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 wrapText="1"/>
    </xf>
    <xf numFmtId="15" fontId="12" fillId="0" borderId="7" xfId="2" applyNumberFormat="1" applyFont="1" applyFill="1" applyBorder="1" applyAlignment="1">
      <alignment horizontal="center" wrapText="1"/>
    </xf>
    <xf numFmtId="43" fontId="12" fillId="0" borderId="7" xfId="1" applyFont="1" applyFill="1" applyBorder="1" applyAlignment="1">
      <alignment horizontal="right"/>
    </xf>
    <xf numFmtId="15" fontId="12" fillId="0" borderId="7" xfId="2" applyNumberFormat="1" applyFont="1" applyFill="1" applyBorder="1" applyAlignment="1">
      <alignment horizontal="center"/>
    </xf>
    <xf numFmtId="0" fontId="11" fillId="0" borderId="7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/>
    </xf>
    <xf numFmtId="49" fontId="6" fillId="2" borderId="9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/>
    </xf>
    <xf numFmtId="43" fontId="5" fillId="2" borderId="9" xfId="1" applyFont="1" applyFill="1" applyBorder="1" applyAlignment="1">
      <alignment horizontal="center" vertical="center"/>
    </xf>
    <xf numFmtId="0" fontId="0" fillId="2" borderId="9" xfId="1" applyNumberFormat="1" applyFont="1" applyFill="1" applyBorder="1" applyAlignment="1">
      <alignment horizontal="center" vertical="center"/>
    </xf>
    <xf numFmtId="43" fontId="0" fillId="2" borderId="10" xfId="1" applyFont="1" applyFill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391888</xdr:colOff>
      <xdr:row>1</xdr:row>
      <xdr:rowOff>8166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281" y="171452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2308492</xdr:colOff>
      <xdr:row>44</xdr:row>
      <xdr:rowOff>38523</xdr:rowOff>
    </xdr:from>
    <xdr:to>
      <xdr:col>6</xdr:col>
      <xdr:colOff>362506</xdr:colOff>
      <xdr:row>48</xdr:row>
      <xdr:rowOff>124632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778563" y="112392702"/>
          <a:ext cx="3156693" cy="1446823"/>
        </a:xfrm>
        <a:prstGeom prst="rect">
          <a:avLst/>
        </a:prstGeom>
      </xdr:spPr>
    </xdr:pic>
    <xdr:clientData/>
  </xdr:twoCellAnchor>
  <xdr:twoCellAnchor editAs="oneCell">
    <xdr:from>
      <xdr:col>2</xdr:col>
      <xdr:colOff>209431</xdr:colOff>
      <xdr:row>43</xdr:row>
      <xdr:rowOff>17359</xdr:rowOff>
    </xdr:from>
    <xdr:to>
      <xdr:col>3</xdr:col>
      <xdr:colOff>72968</xdr:colOff>
      <xdr:row>48</xdr:row>
      <xdr:rowOff>15977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1110" y="115297073"/>
          <a:ext cx="3374179" cy="1604260"/>
        </a:xfrm>
        <a:prstGeom prst="rect">
          <a:avLst/>
        </a:prstGeom>
      </xdr:spPr>
    </xdr:pic>
    <xdr:clientData/>
  </xdr:twoCellAnchor>
  <xdr:twoCellAnchor editAs="oneCell">
    <xdr:from>
      <xdr:col>8</xdr:col>
      <xdr:colOff>1099023</xdr:colOff>
      <xdr:row>44</xdr:row>
      <xdr:rowOff>15972</xdr:rowOff>
    </xdr:from>
    <xdr:to>
      <xdr:col>11</xdr:col>
      <xdr:colOff>730834</xdr:colOff>
      <xdr:row>47</xdr:row>
      <xdr:rowOff>273324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121059" y="112370151"/>
          <a:ext cx="3224096" cy="1277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89816</xdr:rowOff>
    </xdr:from>
    <xdr:to>
      <xdr:col>4</xdr:col>
      <xdr:colOff>114721</xdr:colOff>
      <xdr:row>67</xdr:row>
      <xdr:rowOff>153105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54633EE-55B9-4F96-A072-4BA05C75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38816"/>
          <a:ext cx="3162721" cy="1777789"/>
        </a:xfrm>
        <a:prstGeom prst="rect">
          <a:avLst/>
        </a:prstGeom>
      </xdr:spPr>
    </xdr:pic>
    <xdr:clientData/>
  </xdr:twoCellAnchor>
  <xdr:twoCellAnchor editAs="oneCell">
    <xdr:from>
      <xdr:col>7</xdr:col>
      <xdr:colOff>449040</xdr:colOff>
      <xdr:row>57</xdr:row>
      <xdr:rowOff>0</xdr:rowOff>
    </xdr:from>
    <xdr:to>
      <xdr:col>12</xdr:col>
      <xdr:colOff>40824</xdr:colOff>
      <xdr:row>66</xdr:row>
      <xdr:rowOff>140087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ACFB0F5E-BCCF-4686-94EC-9F221486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3040" y="10858500"/>
          <a:ext cx="3401784" cy="1854587"/>
        </a:xfrm>
        <a:prstGeom prst="rect">
          <a:avLst/>
        </a:prstGeom>
      </xdr:spPr>
    </xdr:pic>
    <xdr:clientData/>
  </xdr:twoCellAnchor>
  <xdr:twoCellAnchor editAs="oneCell">
    <xdr:from>
      <xdr:col>14</xdr:col>
      <xdr:colOff>484417</xdr:colOff>
      <xdr:row>60</xdr:row>
      <xdr:rowOff>131998</xdr:rowOff>
    </xdr:from>
    <xdr:to>
      <xdr:col>17</xdr:col>
      <xdr:colOff>575621</xdr:colOff>
      <xdr:row>70</xdr:row>
      <xdr:rowOff>77567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D41B59DE-DD98-4ACE-91A7-CAEB1A029D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15343"/>
        <a:stretch/>
      </xdr:blipFill>
      <xdr:spPr>
        <a:xfrm>
          <a:off x="11152417" y="11561998"/>
          <a:ext cx="2377204" cy="185056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59</xdr:row>
      <xdr:rowOff>51716</xdr:rowOff>
    </xdr:from>
    <xdr:to>
      <xdr:col>4</xdr:col>
      <xdr:colOff>267121</xdr:colOff>
      <xdr:row>68</xdr:row>
      <xdr:rowOff>115005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854633EE-55B9-4F96-A072-4BA05C75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291216"/>
          <a:ext cx="3162721" cy="17777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137441</xdr:rowOff>
    </xdr:from>
    <xdr:to>
      <xdr:col>4</xdr:col>
      <xdr:colOff>114721</xdr:colOff>
      <xdr:row>68</xdr:row>
      <xdr:rowOff>10230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854633EE-55B9-4F96-A072-4BA05C75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86441"/>
          <a:ext cx="3162721" cy="1777789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42</xdr:row>
      <xdr:rowOff>146966</xdr:rowOff>
    </xdr:from>
    <xdr:to>
      <xdr:col>8</xdr:col>
      <xdr:colOff>457621</xdr:colOff>
      <xdr:row>49</xdr:row>
      <xdr:rowOff>66675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854633EE-55B9-4F96-A072-4BA05C75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8147966"/>
          <a:ext cx="3010321" cy="1253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view="pageBreakPreview" topLeftCell="A37" zoomScale="70" zoomScaleNormal="70" zoomScaleSheetLayoutView="70" workbookViewId="0">
      <selection activeCell="C58" sqref="C58"/>
    </sheetView>
  </sheetViews>
  <sheetFormatPr baseColWidth="10" defaultColWidth="14.7109375" defaultRowHeight="12.75" x14ac:dyDescent="0.2"/>
  <cols>
    <col min="1" max="1" width="5.42578125" style="1" customWidth="1"/>
    <col min="2" max="2" width="8.140625" style="8" customWidth="1"/>
    <col min="3" max="3" width="52.7109375" style="8" customWidth="1"/>
    <col min="4" max="4" width="15.7109375" style="8" customWidth="1"/>
    <col min="5" max="5" width="58.85546875" style="20" customWidth="1"/>
    <col min="6" max="6" width="17.7109375" style="8" customWidth="1"/>
    <col min="7" max="7" width="14.5703125" style="8" customWidth="1"/>
    <col min="8" max="8" width="22.140625" style="25" customWidth="1"/>
    <col min="9" max="9" width="16.42578125" style="8" customWidth="1"/>
    <col min="10" max="10" width="22.7109375" style="25" customWidth="1"/>
    <col min="11" max="11" width="14.7109375" style="8" customWidth="1"/>
    <col min="12" max="12" width="14" style="8" customWidth="1"/>
    <col min="13" max="13" width="14.7109375" style="8"/>
    <col min="14" max="14" width="25.7109375" style="8" customWidth="1"/>
    <col min="15" max="16384" width="14.7109375" style="8"/>
  </cols>
  <sheetData>
    <row r="1" spans="1:14" x14ac:dyDescent="0.2">
      <c r="B1" s="2"/>
      <c r="C1" s="3"/>
      <c r="D1" s="3"/>
      <c r="E1" s="4"/>
      <c r="F1" s="5"/>
      <c r="G1" s="2"/>
      <c r="H1" s="6"/>
      <c r="I1" s="2"/>
      <c r="J1" s="7"/>
      <c r="K1" s="7"/>
      <c r="L1" s="7"/>
    </row>
    <row r="2" spans="1:14" ht="15" customHeight="1" x14ac:dyDescent="0.2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x14ac:dyDescent="0.2">
      <c r="B4" s="58" t="s">
        <v>158</v>
      </c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x14ac:dyDescent="0.2">
      <c r="B5" s="9"/>
      <c r="C5" s="9"/>
      <c r="D5" s="9"/>
      <c r="E5" s="10"/>
      <c r="F5" s="9"/>
      <c r="G5" s="9"/>
      <c r="H5" s="11"/>
      <c r="I5" s="9"/>
      <c r="J5" s="11"/>
      <c r="K5" s="9"/>
      <c r="L5" s="9"/>
    </row>
    <row r="6" spans="1:14" ht="13.5" thickBot="1" x14ac:dyDescent="0.25">
      <c r="B6" s="2"/>
      <c r="C6" s="3"/>
      <c r="D6" s="3"/>
      <c r="E6" s="4"/>
      <c r="F6" s="5"/>
      <c r="G6" s="2"/>
      <c r="H6" s="6"/>
      <c r="I6" s="2"/>
      <c r="J6" s="7"/>
      <c r="K6" s="7"/>
      <c r="L6" s="7"/>
    </row>
    <row r="7" spans="1:14" ht="25.5" x14ac:dyDescent="0.25">
      <c r="A7" s="34" t="s">
        <v>36</v>
      </c>
      <c r="B7" s="26" t="s">
        <v>1</v>
      </c>
      <c r="C7" s="12" t="s">
        <v>2</v>
      </c>
      <c r="D7" s="13" t="s">
        <v>3</v>
      </c>
      <c r="E7" s="27" t="s">
        <v>4</v>
      </c>
      <c r="F7" s="12" t="s">
        <v>5</v>
      </c>
      <c r="G7" s="26" t="s">
        <v>6</v>
      </c>
      <c r="H7" s="30" t="s">
        <v>7</v>
      </c>
      <c r="I7" s="27" t="s">
        <v>8</v>
      </c>
      <c r="J7" s="33" t="s">
        <v>9</v>
      </c>
      <c r="K7" s="35" t="s">
        <v>10</v>
      </c>
      <c r="L7" s="13" t="s">
        <v>11</v>
      </c>
    </row>
    <row r="8" spans="1:14" ht="67.5" customHeight="1" x14ac:dyDescent="0.25">
      <c r="A8" s="36" t="s">
        <v>39</v>
      </c>
      <c r="B8" s="37">
        <v>1</v>
      </c>
      <c r="C8" s="38" t="s">
        <v>81</v>
      </c>
      <c r="D8" s="38" t="s">
        <v>72</v>
      </c>
      <c r="E8" s="39" t="s">
        <v>90</v>
      </c>
      <c r="F8" s="39" t="s">
        <v>128</v>
      </c>
      <c r="G8" s="40">
        <v>44952</v>
      </c>
      <c r="H8" s="41">
        <v>20000</v>
      </c>
      <c r="I8" s="42">
        <v>44981</v>
      </c>
      <c r="J8" s="43">
        <f t="shared" ref="J8:J11" si="0">+H8</f>
        <v>20000</v>
      </c>
      <c r="K8" s="44"/>
      <c r="L8" s="45" t="s">
        <v>12</v>
      </c>
      <c r="N8" s="14"/>
    </row>
    <row r="9" spans="1:14" ht="79.5" customHeight="1" x14ac:dyDescent="0.25">
      <c r="A9" s="36" t="s">
        <v>40</v>
      </c>
      <c r="B9" s="37">
        <v>2</v>
      </c>
      <c r="C9" s="38" t="s">
        <v>81</v>
      </c>
      <c r="D9" s="38" t="s">
        <v>72</v>
      </c>
      <c r="E9" s="39" t="s">
        <v>91</v>
      </c>
      <c r="F9" s="46" t="s">
        <v>140</v>
      </c>
      <c r="G9" s="47">
        <v>44692</v>
      </c>
      <c r="H9" s="41">
        <v>120000</v>
      </c>
      <c r="I9" s="48">
        <v>44993</v>
      </c>
      <c r="J9" s="49">
        <f t="shared" si="0"/>
        <v>120000</v>
      </c>
      <c r="K9" s="50"/>
      <c r="L9" s="51" t="s">
        <v>12</v>
      </c>
    </row>
    <row r="10" spans="1:14" ht="58.5" customHeight="1" x14ac:dyDescent="0.25">
      <c r="A10" s="36" t="s">
        <v>41</v>
      </c>
      <c r="B10" s="52">
        <v>4</v>
      </c>
      <c r="C10" s="38" t="s">
        <v>82</v>
      </c>
      <c r="D10" s="38" t="s">
        <v>73</v>
      </c>
      <c r="E10" s="39" t="s">
        <v>92</v>
      </c>
      <c r="F10" s="46" t="s">
        <v>143</v>
      </c>
      <c r="G10" s="47">
        <v>44953</v>
      </c>
      <c r="H10" s="41">
        <v>90506.48</v>
      </c>
      <c r="I10" s="48">
        <v>44980</v>
      </c>
      <c r="J10" s="53">
        <f t="shared" si="0"/>
        <v>90506.48</v>
      </c>
      <c r="K10" s="50"/>
      <c r="L10" s="51" t="s">
        <v>12</v>
      </c>
    </row>
    <row r="11" spans="1:14" ht="67.5" customHeight="1" x14ac:dyDescent="0.25">
      <c r="A11" s="36" t="s">
        <v>42</v>
      </c>
      <c r="B11" s="54">
        <v>5</v>
      </c>
      <c r="C11" s="38" t="s">
        <v>82</v>
      </c>
      <c r="D11" s="38" t="s">
        <v>73</v>
      </c>
      <c r="E11" s="39" t="s">
        <v>93</v>
      </c>
      <c r="F11" s="39" t="s">
        <v>131</v>
      </c>
      <c r="G11" s="47">
        <v>44953</v>
      </c>
      <c r="H11" s="41">
        <v>257725.46</v>
      </c>
      <c r="I11" s="48">
        <v>44989</v>
      </c>
      <c r="J11" s="53">
        <f t="shared" si="0"/>
        <v>257725.46</v>
      </c>
      <c r="K11" s="50"/>
      <c r="L11" s="51" t="s">
        <v>19</v>
      </c>
    </row>
    <row r="12" spans="1:14" ht="56.25" customHeight="1" x14ac:dyDescent="0.25">
      <c r="A12" s="36" t="s">
        <v>43</v>
      </c>
      <c r="B12" s="54">
        <v>6</v>
      </c>
      <c r="C12" s="38" t="s">
        <v>82</v>
      </c>
      <c r="D12" s="38" t="s">
        <v>73</v>
      </c>
      <c r="E12" s="39" t="s">
        <v>94</v>
      </c>
      <c r="F12" s="39" t="s">
        <v>138</v>
      </c>
      <c r="G12" s="40">
        <v>44953</v>
      </c>
      <c r="H12" s="41">
        <v>30537.79</v>
      </c>
      <c r="I12" s="42">
        <v>44989</v>
      </c>
      <c r="J12" s="53">
        <f t="shared" ref="J12:J41" si="1">+H12</f>
        <v>30537.79</v>
      </c>
      <c r="K12" s="44"/>
      <c r="L12" s="45" t="s">
        <v>12</v>
      </c>
    </row>
    <row r="13" spans="1:14" ht="69.75" customHeight="1" x14ac:dyDescent="0.25">
      <c r="A13" s="36" t="s">
        <v>44</v>
      </c>
      <c r="B13" s="54">
        <v>7</v>
      </c>
      <c r="C13" s="38" t="s">
        <v>82</v>
      </c>
      <c r="D13" s="38" t="s">
        <v>73</v>
      </c>
      <c r="E13" s="39" t="s">
        <v>95</v>
      </c>
      <c r="F13" s="46" t="s">
        <v>129</v>
      </c>
      <c r="G13" s="47">
        <v>44953</v>
      </c>
      <c r="H13" s="41">
        <v>16720.11</v>
      </c>
      <c r="I13" s="48">
        <v>44979</v>
      </c>
      <c r="J13" s="53">
        <f t="shared" si="1"/>
        <v>16720.11</v>
      </c>
      <c r="K13" s="50"/>
      <c r="L13" s="51" t="s">
        <v>12</v>
      </c>
    </row>
    <row r="14" spans="1:14" ht="68.25" customHeight="1" x14ac:dyDescent="0.25">
      <c r="A14" s="36" t="s">
        <v>45</v>
      </c>
      <c r="B14" s="52">
        <v>8</v>
      </c>
      <c r="C14" s="38" t="s">
        <v>82</v>
      </c>
      <c r="D14" s="38" t="s">
        <v>73</v>
      </c>
      <c r="E14" s="39" t="s">
        <v>96</v>
      </c>
      <c r="F14" s="46" t="s">
        <v>136</v>
      </c>
      <c r="G14" s="47">
        <v>44962</v>
      </c>
      <c r="H14" s="41">
        <v>8853.27</v>
      </c>
      <c r="I14" s="48">
        <v>44989</v>
      </c>
      <c r="J14" s="53">
        <f t="shared" si="1"/>
        <v>8853.27</v>
      </c>
      <c r="K14" s="50"/>
      <c r="L14" s="51" t="s">
        <v>12</v>
      </c>
    </row>
    <row r="15" spans="1:14" ht="57.75" customHeight="1" x14ac:dyDescent="0.25">
      <c r="A15" s="36" t="s">
        <v>46</v>
      </c>
      <c r="B15" s="54">
        <v>9</v>
      </c>
      <c r="C15" s="38" t="s">
        <v>82</v>
      </c>
      <c r="D15" s="38" t="s">
        <v>73</v>
      </c>
      <c r="E15" s="39" t="s">
        <v>97</v>
      </c>
      <c r="F15" s="46" t="s">
        <v>144</v>
      </c>
      <c r="G15" s="47">
        <v>44953</v>
      </c>
      <c r="H15" s="41">
        <v>152432</v>
      </c>
      <c r="I15" s="48">
        <v>44979</v>
      </c>
      <c r="J15" s="53">
        <f t="shared" si="1"/>
        <v>152432</v>
      </c>
      <c r="K15" s="50"/>
      <c r="L15" s="51" t="s">
        <v>12</v>
      </c>
    </row>
    <row r="16" spans="1:14" ht="61.5" customHeight="1" x14ac:dyDescent="0.25">
      <c r="A16" s="36" t="s">
        <v>47</v>
      </c>
      <c r="B16" s="54">
        <v>10</v>
      </c>
      <c r="C16" s="38" t="s">
        <v>83</v>
      </c>
      <c r="D16" s="38" t="s">
        <v>74</v>
      </c>
      <c r="E16" s="39" t="s">
        <v>98</v>
      </c>
      <c r="F16" s="46" t="s">
        <v>139</v>
      </c>
      <c r="G16" s="47">
        <v>44960</v>
      </c>
      <c r="H16" s="41">
        <v>6900</v>
      </c>
      <c r="I16" s="48">
        <v>44991</v>
      </c>
      <c r="J16" s="53">
        <f t="shared" si="1"/>
        <v>6900</v>
      </c>
      <c r="K16" s="50"/>
      <c r="L16" s="51" t="s">
        <v>12</v>
      </c>
    </row>
    <row r="17" spans="1:12" ht="56.25" customHeight="1" x14ac:dyDescent="0.25">
      <c r="A17" s="36" t="s">
        <v>48</v>
      </c>
      <c r="B17" s="54">
        <v>11</v>
      </c>
      <c r="C17" s="38" t="s">
        <v>84</v>
      </c>
      <c r="D17" s="38" t="s">
        <v>75</v>
      </c>
      <c r="E17" s="39" t="s">
        <v>99</v>
      </c>
      <c r="F17" s="39" t="s">
        <v>142</v>
      </c>
      <c r="G17" s="47">
        <v>44971</v>
      </c>
      <c r="H17" s="41">
        <v>551000</v>
      </c>
      <c r="I17" s="48">
        <v>45000</v>
      </c>
      <c r="J17" s="53">
        <f t="shared" si="1"/>
        <v>551000</v>
      </c>
      <c r="K17" s="44"/>
      <c r="L17" s="45" t="s">
        <v>12</v>
      </c>
    </row>
    <row r="18" spans="1:12" ht="66.75" customHeight="1" x14ac:dyDescent="0.25">
      <c r="A18" s="36" t="s">
        <v>49</v>
      </c>
      <c r="B18" s="54">
        <v>12</v>
      </c>
      <c r="C18" s="38" t="s">
        <v>13</v>
      </c>
      <c r="D18" s="38" t="s">
        <v>14</v>
      </c>
      <c r="E18" s="39" t="s">
        <v>100</v>
      </c>
      <c r="F18" s="46" t="s">
        <v>157</v>
      </c>
      <c r="G18" s="47">
        <v>44959</v>
      </c>
      <c r="H18" s="41">
        <v>70800</v>
      </c>
      <c r="I18" s="48">
        <v>44987</v>
      </c>
      <c r="J18" s="53">
        <f t="shared" si="1"/>
        <v>70800</v>
      </c>
      <c r="K18" s="50"/>
      <c r="L18" s="51" t="s">
        <v>12</v>
      </c>
    </row>
    <row r="19" spans="1:12" ht="123" customHeight="1" x14ac:dyDescent="0.25">
      <c r="A19" s="36" t="s">
        <v>50</v>
      </c>
      <c r="B19" s="54">
        <v>13</v>
      </c>
      <c r="C19" s="38" t="s">
        <v>85</v>
      </c>
      <c r="D19" s="38" t="s">
        <v>76</v>
      </c>
      <c r="E19" s="39" t="s">
        <v>101</v>
      </c>
      <c r="F19" s="46" t="s">
        <v>123</v>
      </c>
      <c r="G19" s="47" t="s">
        <v>124</v>
      </c>
      <c r="H19" s="41">
        <v>20280</v>
      </c>
      <c r="I19" s="48">
        <v>44982</v>
      </c>
      <c r="J19" s="53">
        <f t="shared" si="1"/>
        <v>20280</v>
      </c>
      <c r="K19" s="50"/>
      <c r="L19" s="51" t="s">
        <v>12</v>
      </c>
    </row>
    <row r="20" spans="1:12" ht="88.5" customHeight="1" x14ac:dyDescent="0.25">
      <c r="A20" s="36" t="s">
        <v>51</v>
      </c>
      <c r="B20" s="52">
        <v>14</v>
      </c>
      <c r="C20" s="38" t="s">
        <v>15</v>
      </c>
      <c r="D20" s="38" t="s">
        <v>16</v>
      </c>
      <c r="E20" s="39" t="s">
        <v>102</v>
      </c>
      <c r="F20" s="55" t="s">
        <v>134</v>
      </c>
      <c r="G20" s="48">
        <v>44931</v>
      </c>
      <c r="H20" s="41">
        <v>1065584</v>
      </c>
      <c r="I20" s="48">
        <v>44987</v>
      </c>
      <c r="J20" s="53">
        <f t="shared" si="1"/>
        <v>1065584</v>
      </c>
      <c r="K20" s="50"/>
      <c r="L20" s="51" t="s">
        <v>12</v>
      </c>
    </row>
    <row r="21" spans="1:12" ht="88.5" customHeight="1" x14ac:dyDescent="0.25">
      <c r="A21" s="36" t="s">
        <v>52</v>
      </c>
      <c r="B21" s="54">
        <v>15</v>
      </c>
      <c r="C21" s="38" t="s">
        <v>15</v>
      </c>
      <c r="D21" s="38" t="s">
        <v>16</v>
      </c>
      <c r="E21" s="39" t="s">
        <v>103</v>
      </c>
      <c r="F21" s="38" t="s">
        <v>135</v>
      </c>
      <c r="G21" s="40">
        <v>44962</v>
      </c>
      <c r="H21" s="56">
        <v>1065584</v>
      </c>
      <c r="I21" s="48">
        <v>44987</v>
      </c>
      <c r="J21" s="53">
        <f t="shared" ref="J21:J40" si="2">+H21</f>
        <v>1065584</v>
      </c>
      <c r="K21" s="50"/>
      <c r="L21" s="51" t="s">
        <v>12</v>
      </c>
    </row>
    <row r="22" spans="1:12" ht="89.25" customHeight="1" x14ac:dyDescent="0.25">
      <c r="A22" s="36" t="s">
        <v>53</v>
      </c>
      <c r="B22" s="54">
        <v>16</v>
      </c>
      <c r="C22" s="38" t="s">
        <v>15</v>
      </c>
      <c r="D22" s="38" t="s">
        <v>16</v>
      </c>
      <c r="E22" s="39" t="s">
        <v>104</v>
      </c>
      <c r="F22" s="39" t="s">
        <v>130</v>
      </c>
      <c r="G22" s="40">
        <v>44941</v>
      </c>
      <c r="H22" s="41">
        <v>109523.65</v>
      </c>
      <c r="I22" s="48">
        <v>44975</v>
      </c>
      <c r="J22" s="53">
        <f t="shared" si="2"/>
        <v>109523.65</v>
      </c>
      <c r="K22" s="50"/>
      <c r="L22" s="51" t="s">
        <v>12</v>
      </c>
    </row>
    <row r="23" spans="1:12" ht="81.75" customHeight="1" x14ac:dyDescent="0.25">
      <c r="A23" s="36" t="s">
        <v>54</v>
      </c>
      <c r="B23" s="54">
        <v>17</v>
      </c>
      <c r="C23" s="38" t="s">
        <v>15</v>
      </c>
      <c r="D23" s="38" t="s">
        <v>16</v>
      </c>
      <c r="E23" s="39" t="s">
        <v>105</v>
      </c>
      <c r="F23" s="38" t="s">
        <v>141</v>
      </c>
      <c r="G23" s="40">
        <v>44972</v>
      </c>
      <c r="H23" s="41">
        <v>49487.3</v>
      </c>
      <c r="I23" s="48">
        <v>44993</v>
      </c>
      <c r="J23" s="53">
        <f t="shared" si="2"/>
        <v>49487.3</v>
      </c>
      <c r="K23" s="50"/>
      <c r="L23" s="51" t="s">
        <v>12</v>
      </c>
    </row>
    <row r="24" spans="1:12" ht="68.25" customHeight="1" x14ac:dyDescent="0.25">
      <c r="A24" s="36" t="s">
        <v>55</v>
      </c>
      <c r="B24" s="54">
        <v>18</v>
      </c>
      <c r="C24" s="38" t="s">
        <v>15</v>
      </c>
      <c r="D24" s="38" t="s">
        <v>16</v>
      </c>
      <c r="E24" s="39" t="s">
        <v>106</v>
      </c>
      <c r="F24" s="38" t="s">
        <v>132</v>
      </c>
      <c r="G24" s="40">
        <v>44931</v>
      </c>
      <c r="H24" s="41">
        <v>166728.22</v>
      </c>
      <c r="I24" s="48">
        <v>44989</v>
      </c>
      <c r="J24" s="53">
        <f t="shared" si="2"/>
        <v>166728.22</v>
      </c>
      <c r="K24" s="50"/>
      <c r="L24" s="51" t="s">
        <v>12</v>
      </c>
    </row>
    <row r="25" spans="1:12" ht="54" customHeight="1" x14ac:dyDescent="0.25">
      <c r="A25" s="36" t="s">
        <v>56</v>
      </c>
      <c r="B25" s="54">
        <v>19</v>
      </c>
      <c r="C25" s="38" t="s">
        <v>21</v>
      </c>
      <c r="D25" s="38" t="s">
        <v>37</v>
      </c>
      <c r="E25" s="39" t="s">
        <v>107</v>
      </c>
      <c r="F25" s="38" t="s">
        <v>146</v>
      </c>
      <c r="G25" s="40">
        <v>44936</v>
      </c>
      <c r="H25" s="41">
        <v>51708.31</v>
      </c>
      <c r="I25" s="48">
        <v>44985</v>
      </c>
      <c r="J25" s="53">
        <f t="shared" si="2"/>
        <v>51708.31</v>
      </c>
      <c r="K25" s="50"/>
      <c r="L25" s="51" t="s">
        <v>12</v>
      </c>
    </row>
    <row r="26" spans="1:12" ht="84" customHeight="1" x14ac:dyDescent="0.25">
      <c r="A26" s="36" t="s">
        <v>57</v>
      </c>
      <c r="B26" s="54">
        <v>20</v>
      </c>
      <c r="C26" s="38" t="s">
        <v>86</v>
      </c>
      <c r="D26" s="38" t="s">
        <v>77</v>
      </c>
      <c r="E26" s="39" t="s">
        <v>108</v>
      </c>
      <c r="F26" s="39" t="s">
        <v>153</v>
      </c>
      <c r="G26" s="40" t="s">
        <v>152</v>
      </c>
      <c r="H26" s="41">
        <v>944224.23</v>
      </c>
      <c r="I26" s="48">
        <v>154545</v>
      </c>
      <c r="J26" s="53">
        <f t="shared" si="2"/>
        <v>944224.23</v>
      </c>
      <c r="K26" s="50"/>
      <c r="L26" s="51" t="s">
        <v>12</v>
      </c>
    </row>
    <row r="27" spans="1:12" ht="95.25" customHeight="1" x14ac:dyDescent="0.25">
      <c r="A27" s="36" t="s">
        <v>58</v>
      </c>
      <c r="B27" s="54">
        <v>21</v>
      </c>
      <c r="C27" s="38" t="s">
        <v>32</v>
      </c>
      <c r="D27" s="38" t="s">
        <v>38</v>
      </c>
      <c r="E27" s="39" t="s">
        <v>109</v>
      </c>
      <c r="F27" s="38" t="s">
        <v>133</v>
      </c>
      <c r="G27" s="40">
        <v>44957</v>
      </c>
      <c r="H27" s="41">
        <v>50828.66</v>
      </c>
      <c r="I27" s="48">
        <v>44982</v>
      </c>
      <c r="J27" s="53">
        <f t="shared" si="2"/>
        <v>50828.66</v>
      </c>
      <c r="K27" s="50"/>
      <c r="L27" s="51" t="s">
        <v>12</v>
      </c>
    </row>
    <row r="28" spans="1:12" ht="50.25" customHeight="1" x14ac:dyDescent="0.25">
      <c r="A28" s="36" t="s">
        <v>59</v>
      </c>
      <c r="B28" s="54">
        <v>22</v>
      </c>
      <c r="C28" s="38" t="s">
        <v>27</v>
      </c>
      <c r="D28" s="38" t="s">
        <v>26</v>
      </c>
      <c r="E28" s="39" t="s">
        <v>110</v>
      </c>
      <c r="F28" s="38" t="s">
        <v>154</v>
      </c>
      <c r="G28" s="40">
        <v>44958</v>
      </c>
      <c r="H28" s="41">
        <v>277025.13</v>
      </c>
      <c r="I28" s="48">
        <v>44989</v>
      </c>
      <c r="J28" s="53">
        <f t="shared" si="2"/>
        <v>277025.13</v>
      </c>
      <c r="K28" s="50"/>
      <c r="L28" s="51" t="s">
        <v>12</v>
      </c>
    </row>
    <row r="29" spans="1:12" ht="90" customHeight="1" x14ac:dyDescent="0.25">
      <c r="A29" s="36" t="s">
        <v>60</v>
      </c>
      <c r="B29" s="54">
        <v>23</v>
      </c>
      <c r="C29" s="38" t="s">
        <v>27</v>
      </c>
      <c r="D29" s="38" t="s">
        <v>26</v>
      </c>
      <c r="E29" s="39" t="s">
        <v>111</v>
      </c>
      <c r="F29" s="38" t="s">
        <v>156</v>
      </c>
      <c r="G29" s="40">
        <v>44927</v>
      </c>
      <c r="H29" s="41">
        <v>266413.33</v>
      </c>
      <c r="I29" s="48">
        <v>44973</v>
      </c>
      <c r="J29" s="53">
        <f t="shared" si="2"/>
        <v>266413.33</v>
      </c>
      <c r="K29" s="50"/>
      <c r="L29" s="51" t="s">
        <v>12</v>
      </c>
    </row>
    <row r="30" spans="1:12" ht="91.5" customHeight="1" x14ac:dyDescent="0.25">
      <c r="A30" s="36" t="s">
        <v>61</v>
      </c>
      <c r="B30" s="54">
        <v>24</v>
      </c>
      <c r="C30" s="38" t="s">
        <v>27</v>
      </c>
      <c r="D30" s="38" t="s">
        <v>26</v>
      </c>
      <c r="E30" s="39" t="s">
        <v>112</v>
      </c>
      <c r="F30" s="38" t="s">
        <v>137</v>
      </c>
      <c r="G30" s="40">
        <v>44958</v>
      </c>
      <c r="H30" s="41">
        <v>266413.33</v>
      </c>
      <c r="I30" s="48">
        <v>44989</v>
      </c>
      <c r="J30" s="53">
        <f t="shared" si="2"/>
        <v>266413.33</v>
      </c>
      <c r="K30" s="50"/>
      <c r="L30" s="51" t="s">
        <v>12</v>
      </c>
    </row>
    <row r="31" spans="1:12" ht="72" customHeight="1" x14ac:dyDescent="0.25">
      <c r="A31" s="36" t="s">
        <v>62</v>
      </c>
      <c r="B31" s="54">
        <v>25</v>
      </c>
      <c r="C31" s="38" t="s">
        <v>27</v>
      </c>
      <c r="D31" s="38" t="s">
        <v>26</v>
      </c>
      <c r="E31" s="39" t="s">
        <v>113</v>
      </c>
      <c r="F31" s="38" t="s">
        <v>155</v>
      </c>
      <c r="G31" s="40">
        <v>44958</v>
      </c>
      <c r="H31" s="41">
        <v>172014.5</v>
      </c>
      <c r="I31" s="48">
        <v>44992</v>
      </c>
      <c r="J31" s="53">
        <f t="shared" si="2"/>
        <v>172014.5</v>
      </c>
      <c r="K31" s="50"/>
      <c r="L31" s="51" t="s">
        <v>12</v>
      </c>
    </row>
    <row r="32" spans="1:12" ht="50.25" customHeight="1" x14ac:dyDescent="0.25">
      <c r="A32" s="36" t="s">
        <v>63</v>
      </c>
      <c r="B32" s="54">
        <v>26</v>
      </c>
      <c r="C32" s="38" t="s">
        <v>17</v>
      </c>
      <c r="D32" s="38" t="s">
        <v>18</v>
      </c>
      <c r="E32" s="39" t="s">
        <v>114</v>
      </c>
      <c r="F32" s="38" t="s">
        <v>145</v>
      </c>
      <c r="G32" s="40">
        <v>44958</v>
      </c>
      <c r="H32" s="41">
        <v>100065.05</v>
      </c>
      <c r="I32" s="48">
        <v>44981</v>
      </c>
      <c r="J32" s="53">
        <f t="shared" si="2"/>
        <v>100065.05</v>
      </c>
      <c r="K32" s="50"/>
      <c r="L32" s="51" t="s">
        <v>12</v>
      </c>
    </row>
    <row r="33" spans="1:14" ht="50.25" customHeight="1" x14ac:dyDescent="0.25">
      <c r="A33" s="36" t="s">
        <v>64</v>
      </c>
      <c r="B33" s="54">
        <v>27</v>
      </c>
      <c r="C33" s="38" t="s">
        <v>87</v>
      </c>
      <c r="D33" s="38" t="s">
        <v>78</v>
      </c>
      <c r="E33" s="39" t="s">
        <v>115</v>
      </c>
      <c r="F33" s="38" t="s">
        <v>125</v>
      </c>
      <c r="G33" s="40">
        <v>44600</v>
      </c>
      <c r="H33" s="41">
        <v>109032</v>
      </c>
      <c r="I33" s="48">
        <v>44988</v>
      </c>
      <c r="J33" s="53">
        <f t="shared" si="2"/>
        <v>109032</v>
      </c>
      <c r="K33" s="50"/>
      <c r="L33" s="51" t="s">
        <v>12</v>
      </c>
    </row>
    <row r="34" spans="1:14" ht="83.25" customHeight="1" x14ac:dyDescent="0.25">
      <c r="A34" s="36" t="s">
        <v>65</v>
      </c>
      <c r="B34" s="54">
        <v>28</v>
      </c>
      <c r="C34" s="38" t="s">
        <v>88</v>
      </c>
      <c r="D34" s="38" t="s">
        <v>79</v>
      </c>
      <c r="E34" s="39" t="s">
        <v>116</v>
      </c>
      <c r="F34" s="38" t="s">
        <v>127</v>
      </c>
      <c r="G34" s="40">
        <v>44966</v>
      </c>
      <c r="H34" s="41">
        <v>10000</v>
      </c>
      <c r="I34" s="48">
        <v>44987</v>
      </c>
      <c r="J34" s="53">
        <f t="shared" si="2"/>
        <v>10000</v>
      </c>
      <c r="K34" s="50"/>
      <c r="L34" s="51" t="s">
        <v>12</v>
      </c>
    </row>
    <row r="35" spans="1:14" ht="70.5" customHeight="1" x14ac:dyDescent="0.25">
      <c r="A35" s="36" t="s">
        <v>66</v>
      </c>
      <c r="B35" s="54">
        <v>29</v>
      </c>
      <c r="C35" s="38" t="s">
        <v>33</v>
      </c>
      <c r="D35" s="38" t="s">
        <v>34</v>
      </c>
      <c r="E35" s="39" t="s">
        <v>117</v>
      </c>
      <c r="F35" s="38" t="s">
        <v>151</v>
      </c>
      <c r="G35" s="40">
        <v>44963</v>
      </c>
      <c r="H35" s="41">
        <v>80000</v>
      </c>
      <c r="I35" s="48">
        <v>44987</v>
      </c>
      <c r="J35" s="53">
        <f t="shared" si="2"/>
        <v>80000</v>
      </c>
      <c r="K35" s="50"/>
      <c r="L35" s="51" t="s">
        <v>12</v>
      </c>
    </row>
    <row r="36" spans="1:14" ht="83.25" customHeight="1" x14ac:dyDescent="0.25">
      <c r="A36" s="36" t="s">
        <v>67</v>
      </c>
      <c r="B36" s="54">
        <v>30</v>
      </c>
      <c r="C36" s="38" t="s">
        <v>89</v>
      </c>
      <c r="D36" s="38" t="s">
        <v>80</v>
      </c>
      <c r="E36" s="39" t="s">
        <v>118</v>
      </c>
      <c r="F36" s="38" t="s">
        <v>126</v>
      </c>
      <c r="G36" s="40">
        <v>44907</v>
      </c>
      <c r="H36" s="41">
        <v>60775</v>
      </c>
      <c r="I36" s="48">
        <v>44981</v>
      </c>
      <c r="J36" s="53">
        <f t="shared" si="2"/>
        <v>60775</v>
      </c>
      <c r="K36" s="50"/>
      <c r="L36" s="51" t="s">
        <v>12</v>
      </c>
    </row>
    <row r="37" spans="1:14" ht="50.25" customHeight="1" x14ac:dyDescent="0.25">
      <c r="A37" s="36" t="s">
        <v>68</v>
      </c>
      <c r="B37" s="54">
        <v>31</v>
      </c>
      <c r="C37" s="38" t="s">
        <v>25</v>
      </c>
      <c r="D37" s="38" t="s">
        <v>23</v>
      </c>
      <c r="E37" s="39" t="s">
        <v>119</v>
      </c>
      <c r="F37" s="38" t="s">
        <v>150</v>
      </c>
      <c r="G37" s="40">
        <v>44958</v>
      </c>
      <c r="H37" s="41">
        <v>4992</v>
      </c>
      <c r="I37" s="48">
        <v>44986</v>
      </c>
      <c r="J37" s="53">
        <f t="shared" si="2"/>
        <v>4992</v>
      </c>
      <c r="K37" s="50"/>
      <c r="L37" s="51" t="s">
        <v>12</v>
      </c>
    </row>
    <row r="38" spans="1:14" ht="66.75" customHeight="1" x14ac:dyDescent="0.25">
      <c r="A38" s="36" t="s">
        <v>69</v>
      </c>
      <c r="B38" s="54">
        <v>32</v>
      </c>
      <c r="C38" s="39" t="s">
        <v>28</v>
      </c>
      <c r="D38" s="38" t="s">
        <v>31</v>
      </c>
      <c r="E38" s="39" t="s">
        <v>120</v>
      </c>
      <c r="F38" s="38" t="s">
        <v>148</v>
      </c>
      <c r="G38" s="40">
        <v>44967</v>
      </c>
      <c r="H38" s="41">
        <v>15000</v>
      </c>
      <c r="I38" s="48">
        <v>44989</v>
      </c>
      <c r="J38" s="53">
        <f t="shared" si="2"/>
        <v>15000</v>
      </c>
      <c r="K38" s="50"/>
      <c r="L38" s="51" t="s">
        <v>12</v>
      </c>
    </row>
    <row r="39" spans="1:14" ht="50.25" customHeight="1" x14ac:dyDescent="0.25">
      <c r="A39" s="36" t="s">
        <v>70</v>
      </c>
      <c r="B39" s="54">
        <v>33</v>
      </c>
      <c r="C39" s="38" t="s">
        <v>24</v>
      </c>
      <c r="D39" s="38" t="s">
        <v>22</v>
      </c>
      <c r="E39" s="39" t="s">
        <v>121</v>
      </c>
      <c r="F39" s="38" t="s">
        <v>147</v>
      </c>
      <c r="G39" s="40">
        <v>44944</v>
      </c>
      <c r="H39" s="41">
        <v>60656.800000000003</v>
      </c>
      <c r="I39" s="48">
        <v>44988</v>
      </c>
      <c r="J39" s="53">
        <f t="shared" si="2"/>
        <v>60656.800000000003</v>
      </c>
      <c r="K39" s="50"/>
      <c r="L39" s="51" t="s">
        <v>12</v>
      </c>
    </row>
    <row r="40" spans="1:14" ht="68.25" customHeight="1" x14ac:dyDescent="0.25">
      <c r="A40" s="36" t="s">
        <v>71</v>
      </c>
      <c r="B40" s="54">
        <v>34</v>
      </c>
      <c r="C40" s="38" t="s">
        <v>29</v>
      </c>
      <c r="D40" s="38" t="s">
        <v>30</v>
      </c>
      <c r="E40" s="39" t="s">
        <v>122</v>
      </c>
      <c r="F40" s="38" t="s">
        <v>149</v>
      </c>
      <c r="G40" s="40">
        <v>44967</v>
      </c>
      <c r="H40" s="41">
        <v>10000</v>
      </c>
      <c r="I40" s="48">
        <v>44987</v>
      </c>
      <c r="J40" s="53">
        <f t="shared" si="2"/>
        <v>10000</v>
      </c>
      <c r="K40" s="50"/>
      <c r="L40" s="51" t="s">
        <v>12</v>
      </c>
    </row>
    <row r="41" spans="1:14" s="32" customFormat="1" ht="17.25" customHeight="1" thickBot="1" x14ac:dyDescent="0.3">
      <c r="A41" s="31"/>
      <c r="B41" s="64"/>
      <c r="C41" s="65"/>
      <c r="D41" s="65"/>
      <c r="E41" s="66"/>
      <c r="F41" s="66"/>
      <c r="G41" s="67"/>
      <c r="H41" s="68">
        <v>0</v>
      </c>
      <c r="I41" s="69"/>
      <c r="J41" s="68">
        <f t="shared" si="1"/>
        <v>0</v>
      </c>
      <c r="K41" s="70"/>
      <c r="L41" s="71"/>
    </row>
    <row r="42" spans="1:14" ht="28.5" customHeight="1" thickBot="1" x14ac:dyDescent="0.3">
      <c r="A42" s="28"/>
      <c r="B42" s="72"/>
      <c r="C42" s="73"/>
      <c r="D42" s="74"/>
      <c r="E42" s="75"/>
      <c r="F42" s="76"/>
      <c r="G42" s="77" t="s">
        <v>20</v>
      </c>
      <c r="H42" s="78">
        <f>SUM(H8:H41)</f>
        <v>6281810.6200000001</v>
      </c>
      <c r="I42" s="77"/>
      <c r="J42" s="78">
        <f>SUM(J8:J41)</f>
        <v>6281810.6200000001</v>
      </c>
      <c r="K42" s="79"/>
      <c r="L42" s="80"/>
      <c r="N42" s="14">
        <f>+J42-H42</f>
        <v>0</v>
      </c>
    </row>
    <row r="43" spans="1:14" ht="26.25" customHeight="1" x14ac:dyDescent="0.2">
      <c r="A43" s="28"/>
      <c r="B43" s="59"/>
      <c r="C43" s="59"/>
      <c r="D43" s="59"/>
      <c r="E43" s="60"/>
      <c r="F43" s="61"/>
      <c r="G43" s="59"/>
      <c r="H43" s="15"/>
      <c r="I43" s="59"/>
      <c r="J43" s="15"/>
      <c r="K43" s="15"/>
      <c r="L43" s="16"/>
    </row>
    <row r="44" spans="1:14" ht="19.5" customHeight="1" x14ac:dyDescent="0.2">
      <c r="A44" s="28"/>
      <c r="B44" s="59"/>
      <c r="C44" s="62"/>
      <c r="D44" s="59"/>
      <c r="E44" s="60"/>
      <c r="F44" s="61"/>
      <c r="G44" s="59"/>
      <c r="H44" s="15"/>
      <c r="I44" s="59"/>
      <c r="J44" s="15"/>
      <c r="K44" s="15"/>
      <c r="L44" s="16"/>
    </row>
    <row r="45" spans="1:14" ht="26.25" customHeight="1" x14ac:dyDescent="0.2">
      <c r="A45" s="28"/>
      <c r="B45" s="59"/>
      <c r="C45" s="62"/>
      <c r="D45" s="59"/>
      <c r="E45" s="60"/>
      <c r="F45" s="61"/>
      <c r="G45" s="59"/>
      <c r="H45" s="15"/>
      <c r="I45" s="59"/>
      <c r="J45" s="15"/>
      <c r="K45" s="15"/>
      <c r="L45" s="16"/>
    </row>
    <row r="46" spans="1:14" ht="26.25" customHeight="1" x14ac:dyDescent="0.2">
      <c r="A46" s="28"/>
      <c r="B46" s="59"/>
      <c r="C46" s="62"/>
      <c r="D46" s="59"/>
      <c r="E46" s="60"/>
      <c r="F46" s="61"/>
      <c r="G46" s="59"/>
      <c r="H46" s="15"/>
      <c r="I46" s="59"/>
      <c r="J46" s="15"/>
      <c r="K46" s="15"/>
      <c r="L46" s="16"/>
    </row>
    <row r="47" spans="1:14" ht="26.25" customHeight="1" x14ac:dyDescent="0.2">
      <c r="A47" s="28"/>
      <c r="B47" s="59"/>
      <c r="C47" s="62"/>
      <c r="D47" s="59"/>
      <c r="E47" s="60"/>
      <c r="F47" s="61"/>
      <c r="G47" s="59"/>
      <c r="H47" s="15"/>
      <c r="I47" s="59"/>
      <c r="J47" s="15"/>
      <c r="K47" s="15"/>
      <c r="L47" s="16"/>
    </row>
    <row r="48" spans="1:14" ht="26.25" customHeight="1" x14ac:dyDescent="0.2">
      <c r="A48" s="28"/>
      <c r="B48" s="59"/>
      <c r="C48" s="62"/>
      <c r="D48" s="59"/>
      <c r="E48" s="60"/>
      <c r="F48" s="61"/>
      <c r="G48" s="59"/>
      <c r="H48" s="15"/>
      <c r="I48" s="59"/>
      <c r="J48" s="15"/>
      <c r="K48" s="15"/>
      <c r="L48" s="16"/>
    </row>
    <row r="49" spans="1:12" ht="26.25" customHeight="1" x14ac:dyDescent="0.2">
      <c r="A49" s="28"/>
      <c r="B49" s="59"/>
      <c r="C49" s="62"/>
      <c r="D49" s="59"/>
      <c r="E49" s="60"/>
      <c r="F49" s="60"/>
      <c r="G49" s="63"/>
      <c r="H49" s="17"/>
      <c r="I49" s="63"/>
      <c r="J49" s="16"/>
      <c r="K49" s="16"/>
      <c r="L49" s="16"/>
    </row>
    <row r="50" spans="1:12" ht="26.25" customHeight="1" x14ac:dyDescent="0.2">
      <c r="A50" s="28"/>
      <c r="B50" s="18"/>
      <c r="C50" s="19"/>
      <c r="D50" s="18"/>
      <c r="F50" s="20"/>
      <c r="G50" s="21"/>
      <c r="H50" s="22"/>
      <c r="I50" s="21"/>
      <c r="J50" s="23"/>
      <c r="K50" s="24"/>
      <c r="L50" s="24"/>
    </row>
    <row r="51" spans="1:12" ht="26.25" customHeight="1" x14ac:dyDescent="0.2">
      <c r="A51" s="28"/>
      <c r="B51" s="18"/>
      <c r="C51" s="19"/>
      <c r="D51" s="18"/>
      <c r="F51" s="20"/>
      <c r="G51" s="21"/>
      <c r="H51" s="22"/>
      <c r="I51" s="21"/>
      <c r="J51" s="23"/>
      <c r="K51" s="24"/>
      <c r="L51" s="24"/>
    </row>
    <row r="52" spans="1:12" ht="26.25" customHeight="1" x14ac:dyDescent="0.2">
      <c r="A52" s="28"/>
      <c r="B52" s="18"/>
      <c r="C52" s="19"/>
      <c r="D52" s="18"/>
      <c r="F52" s="20"/>
      <c r="G52" s="21"/>
      <c r="H52" s="22"/>
      <c r="I52" s="21"/>
      <c r="J52" s="23"/>
      <c r="K52" s="24"/>
      <c r="L52" s="24"/>
    </row>
    <row r="53" spans="1:12" ht="26.25" customHeight="1" x14ac:dyDescent="0.2">
      <c r="A53" s="28"/>
      <c r="B53" s="18"/>
      <c r="C53" s="19"/>
      <c r="D53" s="18"/>
      <c r="F53" s="20"/>
      <c r="G53" s="21"/>
      <c r="H53" s="22"/>
      <c r="I53" s="21"/>
      <c r="K53" s="24"/>
      <c r="L53" s="24"/>
    </row>
    <row r="54" spans="1:12" ht="26.25" customHeight="1" x14ac:dyDescent="0.2">
      <c r="A54" s="28"/>
      <c r="B54" s="18"/>
      <c r="C54" s="19"/>
      <c r="D54" s="18"/>
      <c r="F54" s="20"/>
      <c r="G54" s="21"/>
      <c r="H54" s="22"/>
      <c r="I54" s="21"/>
      <c r="K54" s="24"/>
      <c r="L54" s="24"/>
    </row>
    <row r="55" spans="1:12" ht="26.25" customHeight="1" x14ac:dyDescent="0.2">
      <c r="A55" s="28"/>
      <c r="B55" s="18"/>
      <c r="C55" s="19"/>
      <c r="D55" s="19"/>
      <c r="F55" s="20"/>
      <c r="G55" s="21"/>
      <c r="H55" s="22"/>
      <c r="I55" s="21"/>
      <c r="K55" s="24"/>
      <c r="L55" s="24"/>
    </row>
    <row r="56" spans="1:12" ht="26.25" customHeight="1" x14ac:dyDescent="0.2">
      <c r="A56" s="28"/>
      <c r="B56" s="18"/>
      <c r="C56" s="19"/>
      <c r="D56" s="19"/>
      <c r="F56" s="20"/>
      <c r="G56" s="21"/>
      <c r="H56" s="22"/>
      <c r="I56" s="21"/>
      <c r="K56" s="24"/>
      <c r="L56" s="24"/>
    </row>
    <row r="57" spans="1:12" ht="26.25" customHeight="1" x14ac:dyDescent="0.2">
      <c r="A57" s="28"/>
      <c r="B57" s="18"/>
      <c r="C57" s="19" t="s">
        <v>35</v>
      </c>
      <c r="D57" s="19"/>
      <c r="F57" s="20"/>
      <c r="G57" s="21"/>
      <c r="H57" s="22"/>
      <c r="I57" s="21"/>
      <c r="K57" s="24"/>
      <c r="L57" s="24"/>
    </row>
    <row r="58" spans="1:12" ht="26.25" customHeight="1" x14ac:dyDescent="0.2">
      <c r="A58" s="28"/>
      <c r="B58" s="18"/>
      <c r="C58" s="19"/>
      <c r="D58" s="19"/>
      <c r="F58" s="20"/>
      <c r="G58" s="21"/>
      <c r="H58" s="22"/>
      <c r="I58" s="21"/>
      <c r="K58" s="24"/>
      <c r="L58" s="24"/>
    </row>
    <row r="59" spans="1:12" ht="26.25" customHeight="1" x14ac:dyDescent="0.2">
      <c r="A59" s="28"/>
      <c r="B59" s="18"/>
      <c r="C59" s="19"/>
      <c r="D59" s="19"/>
      <c r="F59" s="20"/>
      <c r="G59" s="21"/>
      <c r="H59" s="22"/>
      <c r="I59" s="21"/>
      <c r="K59" s="24"/>
      <c r="L59" s="24"/>
    </row>
    <row r="60" spans="1:12" ht="26.25" customHeight="1" x14ac:dyDescent="0.2">
      <c r="A60" s="28"/>
      <c r="B60" s="18"/>
      <c r="C60" s="19"/>
      <c r="D60" s="19"/>
      <c r="F60" s="20"/>
      <c r="G60" s="21"/>
      <c r="H60" s="22"/>
      <c r="I60" s="21"/>
      <c r="K60" s="24"/>
      <c r="L60" s="24"/>
    </row>
    <row r="61" spans="1:12" ht="26.25" customHeight="1" x14ac:dyDescent="0.2">
      <c r="A61" s="28"/>
      <c r="B61" s="18"/>
      <c r="C61" s="19"/>
      <c r="D61" s="19"/>
      <c r="F61" s="20"/>
      <c r="G61" s="21"/>
      <c r="H61" s="22"/>
      <c r="I61" s="21"/>
      <c r="K61" s="24"/>
      <c r="L61" s="24"/>
    </row>
    <row r="62" spans="1:12" ht="26.25" customHeight="1" x14ac:dyDescent="0.2">
      <c r="A62" s="28"/>
      <c r="B62" s="18"/>
      <c r="C62" s="19"/>
      <c r="D62" s="19"/>
      <c r="F62" s="20"/>
      <c r="G62" s="21"/>
      <c r="H62" s="22"/>
      <c r="I62" s="21"/>
      <c r="K62" s="24"/>
      <c r="L62" s="24"/>
    </row>
    <row r="63" spans="1:12" ht="26.25" customHeight="1" x14ac:dyDescent="0.2">
      <c r="A63" s="28"/>
      <c r="B63" s="18"/>
      <c r="C63" s="19"/>
      <c r="D63" s="19"/>
      <c r="F63" s="20"/>
      <c r="G63" s="21"/>
      <c r="H63" s="22"/>
      <c r="I63" s="21"/>
      <c r="K63" s="24"/>
      <c r="L63" s="24"/>
    </row>
    <row r="64" spans="1:12" ht="26.25" customHeight="1" x14ac:dyDescent="0.2">
      <c r="A64" s="28"/>
      <c r="B64" s="18"/>
      <c r="C64" s="19"/>
      <c r="D64" s="19"/>
      <c r="F64" s="20"/>
      <c r="G64" s="21"/>
      <c r="H64" s="22"/>
      <c r="I64" s="21"/>
      <c r="K64" s="24"/>
      <c r="L64" s="24"/>
    </row>
    <row r="65" spans="1:12" ht="26.25" customHeight="1" x14ac:dyDescent="0.2">
      <c r="A65" s="28"/>
      <c r="B65" s="18"/>
      <c r="C65" s="19"/>
      <c r="D65" s="19"/>
      <c r="F65" s="20"/>
      <c r="G65" s="21"/>
      <c r="H65" s="22"/>
      <c r="I65" s="21"/>
      <c r="K65" s="24"/>
      <c r="L65" s="24"/>
    </row>
    <row r="66" spans="1:12" ht="26.25" customHeight="1" x14ac:dyDescent="0.2">
      <c r="A66" s="28"/>
      <c r="B66" s="18"/>
      <c r="C66" s="19"/>
      <c r="D66" s="19"/>
      <c r="F66" s="20"/>
      <c r="G66" s="21"/>
      <c r="H66" s="22"/>
      <c r="I66" s="21"/>
      <c r="K66" s="24"/>
      <c r="L66" s="24"/>
    </row>
    <row r="67" spans="1:12" ht="26.25" customHeight="1" x14ac:dyDescent="0.2">
      <c r="A67" s="28"/>
      <c r="B67" s="21"/>
      <c r="C67" s="19"/>
      <c r="D67" s="19"/>
      <c r="F67" s="20"/>
      <c r="G67" s="21"/>
      <c r="H67" s="22"/>
      <c r="I67" s="21"/>
      <c r="K67" s="24"/>
      <c r="L67" s="24"/>
    </row>
    <row r="68" spans="1:12" ht="26.25" customHeight="1" x14ac:dyDescent="0.2">
      <c r="A68" s="28"/>
      <c r="B68" s="21"/>
      <c r="C68" s="19"/>
      <c r="D68" s="19"/>
      <c r="F68" s="20"/>
      <c r="G68" s="21"/>
      <c r="H68" s="22"/>
      <c r="I68" s="21"/>
      <c r="K68" s="24"/>
      <c r="L68" s="24"/>
    </row>
    <row r="69" spans="1:12" ht="26.25" customHeight="1" x14ac:dyDescent="0.2">
      <c r="A69" s="28"/>
      <c r="B69" s="21"/>
      <c r="C69" s="19"/>
      <c r="D69" s="19"/>
      <c r="F69" s="20"/>
      <c r="G69" s="21"/>
      <c r="H69" s="22"/>
      <c r="I69" s="21"/>
      <c r="K69" s="24"/>
      <c r="L69" s="24"/>
    </row>
    <row r="70" spans="1:12" ht="26.25" customHeight="1" x14ac:dyDescent="0.2">
      <c r="A70" s="28"/>
      <c r="B70" s="21"/>
      <c r="C70" s="19"/>
      <c r="D70" s="19"/>
      <c r="F70" s="20"/>
      <c r="G70" s="21"/>
      <c r="H70" s="22"/>
      <c r="I70" s="21"/>
      <c r="K70" s="24"/>
      <c r="L70" s="24"/>
    </row>
    <row r="71" spans="1:12" ht="26.25" customHeight="1" x14ac:dyDescent="0.2">
      <c r="A71" s="28"/>
      <c r="B71" s="21"/>
      <c r="C71" s="19"/>
      <c r="D71" s="19"/>
      <c r="F71" s="20"/>
      <c r="G71" s="21"/>
      <c r="H71" s="22"/>
      <c r="I71" s="21"/>
      <c r="K71" s="24"/>
      <c r="L71" s="24"/>
    </row>
    <row r="72" spans="1:12" ht="26.25" customHeight="1" x14ac:dyDescent="0.2">
      <c r="A72" s="28"/>
      <c r="B72" s="21"/>
      <c r="C72" s="19"/>
      <c r="D72" s="19"/>
      <c r="F72" s="20"/>
      <c r="G72" s="21"/>
      <c r="H72" s="22"/>
      <c r="I72" s="21"/>
      <c r="K72" s="24"/>
      <c r="L72" s="24"/>
    </row>
    <row r="73" spans="1:12" ht="26.25" customHeight="1" x14ac:dyDescent="0.2">
      <c r="A73" s="28"/>
      <c r="B73" s="21"/>
      <c r="C73" s="19"/>
      <c r="D73" s="19"/>
      <c r="F73" s="20"/>
      <c r="G73" s="21"/>
      <c r="H73" s="22"/>
      <c r="I73" s="21"/>
      <c r="K73" s="24"/>
      <c r="L73" s="24"/>
    </row>
    <row r="74" spans="1:12" x14ac:dyDescent="0.2">
      <c r="A74" s="28"/>
    </row>
    <row r="75" spans="1:12" x14ac:dyDescent="0.2">
      <c r="A75" s="28"/>
    </row>
    <row r="76" spans="1:12" x14ac:dyDescent="0.2">
      <c r="A76" s="28"/>
    </row>
    <row r="77" spans="1:12" x14ac:dyDescent="0.2">
      <c r="A77" s="28"/>
    </row>
    <row r="78" spans="1:12" x14ac:dyDescent="0.2">
      <c r="A78" s="28"/>
    </row>
    <row r="79" spans="1:12" x14ac:dyDescent="0.2">
      <c r="A79" s="28"/>
    </row>
    <row r="80" spans="1:12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9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rowBreaks count="1" manualBreakCount="1">
    <brk id="18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>
      <selection activeCell="M69" sqref="M6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PAGO FACT. PROVEEDOR FEBRER2023</vt:lpstr>
      <vt:lpstr>Hoja2</vt:lpstr>
      <vt:lpstr>Hoja1</vt:lpstr>
      <vt:lpstr>'PAGO FACT. PROVEEDOR FEBRER2023'!Área_de_impresión</vt:lpstr>
      <vt:lpstr>'PAGO FACT. PROVEEDOR FEBRER2023'!Títulos_a_imprimir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2023-03-09T14:30:46Z</cp:lastPrinted>
  <dcterms:created xsi:type="dcterms:W3CDTF">2022-04-19T19:11:37Z</dcterms:created>
  <dcterms:modified xsi:type="dcterms:W3CDTF">2023-03-09T14:32:08Z</dcterms:modified>
</cp:coreProperties>
</file>