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P:\Arch-Piso-9\Proyectos y Documentos\00-Proyectos y Documentos\PLANIFICACIÓN 2024\Estadísticas Institucionales 2024\4T\"/>
    </mc:Choice>
  </mc:AlternateContent>
  <xr:revisionPtr revIDLastSave="0" documentId="13_ncr:1_{C2A76CFD-CC3E-405F-A9BB-E847DF60E9E8}" xr6:coauthVersionLast="47" xr6:coauthVersionMax="47" xr10:uidLastSave="{00000000-0000-0000-0000-000000000000}"/>
  <bookViews>
    <workbookView xWindow="795" yWindow="75" windowWidth="13455" windowHeight="4200" xr2:uid="{00000000-000D-0000-FFFF-FFFF00000000}"/>
  </bookViews>
  <sheets>
    <sheet name="General" sheetId="19" r:id="rId1"/>
    <sheet name="EI.01" sheetId="18" r:id="rId2"/>
    <sheet name="EI.02" sheetId="3" r:id="rId3"/>
    <sheet name="EI.03" sheetId="4" r:id="rId4"/>
    <sheet name="EI.04" sheetId="17" r:id="rId5"/>
    <sheet name="EI.05" sheetId="8" r:id="rId6"/>
    <sheet name="EI.06" sheetId="7" r:id="rId7"/>
    <sheet name="EI.07" sheetId="23" r:id="rId8"/>
    <sheet name="E.08" sheetId="22" r:id="rId9"/>
    <sheet name="E.09 " sheetId="24" r:id="rId10"/>
    <sheet name="E.10" sheetId="25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23" l="1"/>
  <c r="B7" i="22"/>
  <c r="L7" i="17"/>
  <c r="L8" i="17"/>
  <c r="L9" i="17"/>
  <c r="L10" i="17"/>
  <c r="L11" i="17"/>
  <c r="L12" i="17"/>
  <c r="L13" i="17"/>
  <c r="L14" i="17"/>
  <c r="L15" i="17"/>
  <c r="L16" i="17"/>
  <c r="L17" i="17"/>
  <c r="L18" i="17"/>
  <c r="L19" i="17"/>
  <c r="L20" i="17"/>
  <c r="L6" i="17"/>
  <c r="C14" i="17"/>
  <c r="H6" i="3"/>
  <c r="K21" i="17"/>
  <c r="H47" i="19"/>
  <c r="H46" i="19"/>
  <c r="B18" i="25" l="1"/>
  <c r="C7" i="24"/>
  <c r="B7" i="24"/>
  <c r="D8" i="23"/>
  <c r="H45" i="19" l="1"/>
  <c r="H44" i="19"/>
  <c r="F5" i="23"/>
  <c r="F6" i="23"/>
  <c r="C6" i="23" s="1"/>
  <c r="F7" i="23"/>
  <c r="B8" i="23"/>
  <c r="F8" i="23" l="1"/>
  <c r="B9" i="7" l="1"/>
  <c r="F5" i="8"/>
  <c r="J21" i="17" l="1"/>
  <c r="H43" i="19" l="1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H8" i="19"/>
  <c r="H7" i="19"/>
  <c r="H6" i="19"/>
  <c r="H5" i="19"/>
  <c r="B36" i="18"/>
  <c r="H18" i="18"/>
  <c r="H17" i="18"/>
  <c r="H16" i="18"/>
  <c r="H15" i="18"/>
  <c r="H14" i="18"/>
  <c r="H13" i="18"/>
  <c r="H12" i="18"/>
  <c r="H10" i="18"/>
  <c r="H8" i="18"/>
  <c r="H7" i="18"/>
  <c r="H6" i="18"/>
  <c r="H5" i="18"/>
  <c r="F7" i="8" l="1"/>
  <c r="F6" i="8"/>
  <c r="C6" i="8" s="1"/>
  <c r="E5" i="8"/>
  <c r="E7" i="8" l="1"/>
  <c r="C7" i="8"/>
  <c r="E6" i="8"/>
  <c r="B8" i="8"/>
  <c r="L21" i="17" l="1"/>
  <c r="G7" i="17"/>
  <c r="G6" i="17"/>
  <c r="H7" i="3" l="1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5" i="3"/>
  <c r="D8" i="8"/>
  <c r="F8" i="8" l="1"/>
  <c r="G6" i="4" l="1"/>
  <c r="G7" i="4"/>
  <c r="G5" i="4"/>
  <c r="H11" i="18" l="1"/>
</calcChain>
</file>

<file path=xl/sharedStrings.xml><?xml version="1.0" encoding="utf-8"?>
<sst xmlns="http://schemas.openxmlformats.org/spreadsheetml/2006/main" count="272" uniqueCount="146">
  <si>
    <t>Datos</t>
  </si>
  <si>
    <t>Total</t>
  </si>
  <si>
    <t>Cantidad de difusiones estadísticas en los medios de comunicaciones</t>
  </si>
  <si>
    <t>Comunicados emitidos</t>
  </si>
  <si>
    <t xml:space="preserve">Notas de prensa emitidas </t>
  </si>
  <si>
    <t>Publicidades de prensa realizadas</t>
  </si>
  <si>
    <t>Publicidades de radio realizadas</t>
  </si>
  <si>
    <t>Publicidades de TV realizadas</t>
  </si>
  <si>
    <t>Cantidad de eventos estadísticos realizados</t>
  </si>
  <si>
    <t>Charlas</t>
  </si>
  <si>
    <t>Conferencias</t>
  </si>
  <si>
    <t>Rueda de prensa</t>
  </si>
  <si>
    <t>Talleres</t>
  </si>
  <si>
    <t>Cantidad de acuerdos / convenios firmados</t>
  </si>
  <si>
    <t xml:space="preserve">Participación ONE en eventos internacionales </t>
  </si>
  <si>
    <t>Cantidad de asistencias técnicas recibidas</t>
  </si>
  <si>
    <t>Cantidad de acciones formativas generadas</t>
  </si>
  <si>
    <t>Cantidad de participaciones en acciones formativas</t>
  </si>
  <si>
    <t>Vinculaciones</t>
  </si>
  <si>
    <t>ENE</t>
  </si>
  <si>
    <t>Comunicaciones</t>
  </si>
  <si>
    <t>Área</t>
  </si>
  <si>
    <t>Ficha de recolección de datos</t>
  </si>
  <si>
    <t>Hombre</t>
  </si>
  <si>
    <t>Mujer</t>
  </si>
  <si>
    <t>Acciones formativas</t>
  </si>
  <si>
    <t>Sexo</t>
  </si>
  <si>
    <t>1T</t>
  </si>
  <si>
    <t>2T</t>
  </si>
  <si>
    <t>3T</t>
  </si>
  <si>
    <t>4T</t>
  </si>
  <si>
    <t>OFICINA NACIONAL DE ESTADISTICA</t>
  </si>
  <si>
    <t>Medio de recepción</t>
  </si>
  <si>
    <t>Cantidad</t>
  </si>
  <si>
    <t>Mes</t>
  </si>
  <si>
    <t>Reuniones</t>
  </si>
  <si>
    <t>Curso</t>
  </si>
  <si>
    <t>Cantidad de acciones formativas por tipo</t>
  </si>
  <si>
    <t>Cantidad de actividades de difusión estadística de manera interna</t>
  </si>
  <si>
    <t>Cantidad de campañas para medios internos.</t>
  </si>
  <si>
    <t>Cantidad de invitaciones elaboradas.</t>
  </si>
  <si>
    <t>Cantidad de artes entregados a las áreas.</t>
  </si>
  <si>
    <t>Cantidad de Peich emitidos</t>
  </si>
  <si>
    <t>Webinar/Taller</t>
  </si>
  <si>
    <t>Entrevistas realizadas por los medios</t>
  </si>
  <si>
    <t>Cantidad de contenidos multimedia</t>
  </si>
  <si>
    <t>Campaña difusion de datos redes sociales</t>
  </si>
  <si>
    <t>Cobertura noticias institucionales redes sociales</t>
  </si>
  <si>
    <t>Audiovisuales</t>
  </si>
  <si>
    <t>Universidades</t>
  </si>
  <si>
    <r>
      <rPr>
        <b/>
        <sz val="12"/>
        <color theme="1"/>
        <rFont val="Calibri"/>
        <family val="2"/>
        <scheme val="minor"/>
      </rPr>
      <t>Fuente:</t>
    </r>
    <r>
      <rPr>
        <sz val="12"/>
        <color theme="1"/>
        <rFont val="Calibri"/>
        <family val="2"/>
        <scheme val="minor"/>
      </rPr>
      <t xml:space="preserve"> Elaboración propia a partir de la información suministrada por el Departamento de Comunicaciones.</t>
    </r>
  </si>
  <si>
    <r>
      <rPr>
        <b/>
        <sz val="10"/>
        <color theme="1"/>
        <rFont val="Calibri"/>
        <family val="2"/>
        <scheme val="minor"/>
      </rPr>
      <t xml:space="preserve">Fuente: </t>
    </r>
    <r>
      <rPr>
        <sz val="10"/>
        <color theme="1"/>
        <rFont val="Calibri"/>
        <family val="2"/>
        <scheme val="minor"/>
      </rPr>
      <t>Elaboración propia a partir de la información suministrada por el Departamento de Vinculaciones.</t>
    </r>
  </si>
  <si>
    <t>Actividades especiales</t>
  </si>
  <si>
    <t>Actos de firma de convenios</t>
  </si>
  <si>
    <t xml:space="preserve">Ferias </t>
  </si>
  <si>
    <t>Capacitación Técnica</t>
  </si>
  <si>
    <t xml:space="preserve">Departamento de Comunicaciones </t>
  </si>
  <si>
    <t>Cantidad de publicaciones estadísticas realizadas</t>
  </si>
  <si>
    <t>Anuarios</t>
  </si>
  <si>
    <t>Base de Datos</t>
  </si>
  <si>
    <t>Boletines</t>
  </si>
  <si>
    <t>Clasificación Nacional</t>
  </si>
  <si>
    <t>Compendios</t>
  </si>
  <si>
    <t>División Territorial</t>
  </si>
  <si>
    <t>Estudios</t>
  </si>
  <si>
    <t>Fascículos</t>
  </si>
  <si>
    <t>Índices</t>
  </si>
  <si>
    <t>Informes</t>
  </si>
  <si>
    <t>Metodologías</t>
  </si>
  <si>
    <t>Infografias</t>
  </si>
  <si>
    <t>Revistas</t>
  </si>
  <si>
    <t xml:space="preserve">Instructivos </t>
  </si>
  <si>
    <t>Publicaciones</t>
  </si>
  <si>
    <t>Atlas</t>
  </si>
  <si>
    <t>Departamento de Comunicaciones</t>
  </si>
  <si>
    <t>Clasificaciones Nacionales</t>
  </si>
  <si>
    <t>Instructivos</t>
  </si>
  <si>
    <t>Ferias</t>
  </si>
  <si>
    <t>Departamento de Vinculaciones</t>
  </si>
  <si>
    <t xml:space="preserve">Escuela Nacional de Estadística </t>
  </si>
  <si>
    <t xml:space="preserve">Centro de Servicio de Información </t>
  </si>
  <si>
    <t>Cantidad de usuarios que utilizan los servicios del CSI, por mes según sexo</t>
  </si>
  <si>
    <t>Institución</t>
  </si>
  <si>
    <t>Fuente: Elaboración propia a partir de la información suministrada por el Departamento de Calidad de la Producción.</t>
  </si>
  <si>
    <t xml:space="preserve">Departamento de Calidad de la Producción </t>
  </si>
  <si>
    <r>
      <rPr>
        <b/>
        <sz val="9"/>
        <color theme="1"/>
        <rFont val="Roboto"/>
      </rPr>
      <t>Fuente</t>
    </r>
    <r>
      <rPr>
        <sz val="9"/>
        <color theme="1"/>
        <rFont val="Roboto"/>
      </rPr>
      <t>: Elaboración propia a partir del Plan Operativo Anual 2024</t>
    </r>
  </si>
  <si>
    <t>MOOC: Introducción a la Estadística para la Gestión Pública</t>
  </si>
  <si>
    <t>MOOC: Importancia de la Estadística Hoy</t>
  </si>
  <si>
    <t>MOOC: Cambio Climático ¿Te impacta?</t>
  </si>
  <si>
    <t>Instituciones del SEN</t>
  </si>
  <si>
    <t>Centros educativos (públicos/privados)</t>
  </si>
  <si>
    <t xml:space="preserve">Comunidad sorda </t>
  </si>
  <si>
    <r>
      <rPr>
        <b/>
        <sz val="10"/>
        <color theme="1"/>
        <rFont val="Roboto"/>
      </rPr>
      <t>Fuente:</t>
    </r>
    <r>
      <rPr>
        <sz val="10"/>
        <color theme="1"/>
        <rFont val="Roboto"/>
      </rPr>
      <t xml:space="preserve"> Elaboración propia a partir de la información suministrada por el Centro de Servicios de Información </t>
    </r>
    <r>
      <rPr>
        <b/>
        <sz val="10"/>
        <color theme="1"/>
        <rFont val="Roboto"/>
      </rPr>
      <t>(CSI)</t>
    </r>
  </si>
  <si>
    <r>
      <rPr>
        <b/>
        <sz val="9"/>
        <color theme="1"/>
        <rFont val="Roboto"/>
      </rPr>
      <t>Fuente:</t>
    </r>
    <r>
      <rPr>
        <sz val="9"/>
        <color theme="1"/>
        <rFont val="Roboto"/>
      </rPr>
      <t xml:space="preserve"> Elaboración propia a partir de la información suministrada por el Centro de Servicios de Información </t>
    </r>
    <r>
      <rPr>
        <b/>
        <sz val="9"/>
        <color theme="1"/>
        <rFont val="Roboto"/>
      </rPr>
      <t>(CSI)</t>
    </r>
  </si>
  <si>
    <t>Tipo</t>
  </si>
  <si>
    <t xml:space="preserve">Nuevos </t>
  </si>
  <si>
    <t xml:space="preserve">Series estadísticas </t>
  </si>
  <si>
    <t xml:space="preserve">Indicadores </t>
  </si>
  <si>
    <t>Bases de datos</t>
  </si>
  <si>
    <t xml:space="preserve">Fuente: Elaboración propia a partir de la información suministrada por las áreas de producción </t>
  </si>
  <si>
    <t xml:space="preserve">Asentamientos humanos y salud ambiental </t>
  </si>
  <si>
    <t xml:space="preserve">Comercio exterior </t>
  </si>
  <si>
    <t>Condición y calidad ambiental</t>
  </si>
  <si>
    <t>Manufactura y zona franca</t>
  </si>
  <si>
    <t>Recursos ambientales y su uso</t>
  </si>
  <si>
    <t>Salud</t>
  </si>
  <si>
    <t>Seguridad y justicia</t>
  </si>
  <si>
    <t>Tecnología de la información</t>
  </si>
  <si>
    <t xml:space="preserve">Información estadística </t>
  </si>
  <si>
    <t>Educación</t>
  </si>
  <si>
    <t>Residuos</t>
  </si>
  <si>
    <t>Seguridad Social</t>
  </si>
  <si>
    <t>Cantidad de charlas según tipo de institución , que fueron impartidas por el  Centro de Servicios de Información (CSI), por mes octubre- diciembre 2024</t>
  </si>
  <si>
    <t>Distribución de información estadística por tipo, octubre-diciembre 2024</t>
  </si>
  <si>
    <t>Distribución de información estadística por temática, octubre-diciembre 2024</t>
  </si>
  <si>
    <t>Cantidad de usuarios que solicitaron acompañamiento a calidad de la producción, por sexo, octubre -diciembre 2024</t>
  </si>
  <si>
    <t>Cantidad de usuarios por institución, que solicitaron información a calidad de la producción, octubre-diciembre 2024</t>
  </si>
  <si>
    <t>Cantidad de publicaciones estadísticas difundida, octubre - diciembre 2024</t>
  </si>
  <si>
    <t xml:space="preserve">Cantidad de participaciones según acciones formativas realizadas en la Escuela Nacional de Estadistica por sexo, octubre - diciembre 2024
</t>
  </si>
  <si>
    <t>Número de usuarios que utilizan los servicios del Centro de Servicios de Información (CSI), por mes según sexo, octubre - diciembre 2024</t>
  </si>
  <si>
    <t>Cantidad de charlas según tipo de institución , que fueron impartidas por el  Centro de Servicios de Información (CSI), por mes octubre-diciembre 2024</t>
  </si>
  <si>
    <t>Cantidad de usuarios que solicitaron acompañamiento a Calidad de la Producción, por mes según sexo, octubre - diciembre 2024</t>
  </si>
  <si>
    <t>Distribución de información estadística por tipo, octubre - diciembre 2024</t>
  </si>
  <si>
    <t>Distribución de información estadística por temática, octubre - diciembre 2024</t>
  </si>
  <si>
    <t>Octubre</t>
  </si>
  <si>
    <t>Noviembre</t>
  </si>
  <si>
    <t>Diciembre</t>
  </si>
  <si>
    <t>MOOC: Ciencias de Datos para la Explotación de Datos</t>
  </si>
  <si>
    <t>MOOC: Geoestadística Importancia del donde</t>
  </si>
  <si>
    <t>MOOC: Estadística ¿Para qué?</t>
  </si>
  <si>
    <t>MOOC: Uso y Aplicación de la Clasificación Nacional de Actividades Económicas</t>
  </si>
  <si>
    <t>MOOC: Uso y Aplicación de la Clasificación Nacional de Educación y Formación</t>
  </si>
  <si>
    <t>MOOC: Uso y Aplicación de la Clasificación Nacional de Ocupaciones</t>
  </si>
  <si>
    <t>MOOC: Importacia de las Estadísticas Sociales</t>
  </si>
  <si>
    <t>Taller para la Generación de Indicadores de Cambio Climático en República Dominicana</t>
  </si>
  <si>
    <t>Rol Entrevistador: lo básico</t>
  </si>
  <si>
    <t>Técnica de Entrevista para Censos y Encuestas</t>
  </si>
  <si>
    <t>Arquitectura de Datos y Estadísticas Sociales y Culturales</t>
  </si>
  <si>
    <t>Producción y uso de Estadísticas e Indicadores de género</t>
  </si>
  <si>
    <t>Ministerio de Agricultura</t>
  </si>
  <si>
    <t>Ministerio de Energía y Mina</t>
  </si>
  <si>
    <t>Dirección General de Cine (DGCINE)</t>
  </si>
  <si>
    <t>Agropecuaria</t>
  </si>
  <si>
    <t>Sector externo</t>
  </si>
  <si>
    <t>Empleo</t>
  </si>
  <si>
    <r>
      <rPr>
        <b/>
        <sz val="11"/>
        <color theme="1"/>
        <rFont val="Roboto"/>
      </rPr>
      <t>Fuente:</t>
    </r>
    <r>
      <rPr>
        <sz val="11"/>
        <color theme="1"/>
        <rFont val="Roboto"/>
      </rPr>
      <t xml:space="preserve"> Elaboración propia a partir de la información suministrada por la Escuela Nacional de Estadística.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</si>
</sst>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499984740745262"/>
      <name val="Roboto Black"/>
    </font>
    <font>
      <sz val="11"/>
      <color theme="4" tint="-0.499984740745262"/>
      <name val="Roboto"/>
    </font>
    <font>
      <b/>
      <sz val="11"/>
      <color theme="4" tint="-0.499984740745262"/>
      <name val="Roboto"/>
    </font>
    <font>
      <sz val="12"/>
      <color theme="4" tint="-0.499984740745262"/>
      <name val="Roboto"/>
    </font>
    <font>
      <sz val="12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4" tint="-0.499984740745262"/>
      <name val="Roboto"/>
    </font>
    <font>
      <sz val="14"/>
      <color theme="4" tint="-0.499984740745262"/>
      <name val="Roboto Black"/>
    </font>
    <font>
      <sz val="11"/>
      <color theme="1"/>
      <name val="Roboto"/>
    </font>
    <font>
      <b/>
      <sz val="16"/>
      <color rgb="FF002060"/>
      <name val="Roboto"/>
    </font>
    <font>
      <b/>
      <sz val="10"/>
      <color theme="1"/>
      <name val="Roboto"/>
    </font>
    <font>
      <sz val="10"/>
      <color theme="1"/>
      <name val="Roboto"/>
    </font>
    <font>
      <sz val="12"/>
      <color theme="1"/>
      <name val="Roboto"/>
    </font>
    <font>
      <b/>
      <sz val="12"/>
      <color theme="1"/>
      <name val="Roboto"/>
    </font>
    <font>
      <b/>
      <sz val="14"/>
      <color rgb="FF002060"/>
      <name val="Roboto"/>
    </font>
    <font>
      <b/>
      <sz val="11"/>
      <color theme="1"/>
      <name val="Roboto"/>
    </font>
    <font>
      <sz val="9"/>
      <color theme="1"/>
      <name val="Roboto"/>
    </font>
    <font>
      <b/>
      <sz val="9"/>
      <color theme="1"/>
      <name val="Roboto"/>
    </font>
    <font>
      <b/>
      <sz val="11"/>
      <color theme="1"/>
      <name val="Roboto Light"/>
    </font>
    <font>
      <sz val="11"/>
      <color theme="1"/>
      <name val="Roboto Light"/>
    </font>
    <font>
      <sz val="10"/>
      <color theme="1"/>
      <name val="Roboto Light"/>
    </font>
    <font>
      <b/>
      <sz val="10"/>
      <color theme="1"/>
      <name val="Roboto Light"/>
    </font>
    <font>
      <sz val="9"/>
      <color theme="1"/>
      <name val="Roboto Light"/>
    </font>
    <font>
      <sz val="11"/>
      <color rgb="FF262626"/>
      <name val="Roboto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/>
    <xf numFmtId="0" fontId="6" fillId="0" borderId="0" xfId="0" applyFont="1"/>
    <xf numFmtId="0" fontId="12" fillId="2" borderId="0" xfId="0" applyFont="1" applyFill="1" applyAlignment="1">
      <alignment horizontal="left" vertical="center"/>
    </xf>
    <xf numFmtId="10" fontId="3" fillId="0" borderId="0" xfId="0" applyNumberFormat="1" applyFont="1"/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25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21" fillId="2" borderId="28" xfId="0" applyFont="1" applyFill="1" applyBorder="1" applyAlignment="1">
      <alignment horizontal="center" vertical="center" wrapText="1"/>
    </xf>
    <xf numFmtId="0" fontId="14" fillId="2" borderId="30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horizontal="center" vertical="center" wrapText="1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5" xfId="0" applyFont="1" applyFill="1" applyBorder="1" applyAlignment="1">
      <alignment horizontal="center" vertical="center" wrapText="1"/>
    </xf>
    <xf numFmtId="0" fontId="14" fillId="2" borderId="42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vertical="center" wrapText="1"/>
    </xf>
    <xf numFmtId="0" fontId="5" fillId="0" borderId="44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21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20" fillId="0" borderId="0" xfId="0" applyFont="1"/>
    <xf numFmtId="0" fontId="21" fillId="2" borderId="15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5" fillId="2" borderId="3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10" fontId="17" fillId="2" borderId="0" xfId="1" applyNumberFormat="1" applyFont="1" applyFill="1" applyAlignment="1">
      <alignment horizontal="center" vertical="center"/>
    </xf>
    <xf numFmtId="1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2" borderId="4" xfId="0" applyFont="1" applyFill="1" applyBorder="1" applyAlignment="1">
      <alignment horizontal="left" vertical="center"/>
    </xf>
    <xf numFmtId="0" fontId="27" fillId="2" borderId="4" xfId="0" applyFont="1" applyFill="1" applyBorder="1" applyAlignment="1">
      <alignment horizontal="center" vertical="center"/>
    </xf>
    <xf numFmtId="10" fontId="27" fillId="2" borderId="4" xfId="0" applyNumberFormat="1" applyFont="1" applyFill="1" applyBorder="1" applyAlignment="1">
      <alignment horizontal="center" vertical="center"/>
    </xf>
    <xf numFmtId="10" fontId="27" fillId="2" borderId="4" xfId="1" applyNumberFormat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/>
    </xf>
    <xf numFmtId="0" fontId="24" fillId="2" borderId="4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28" fillId="0" borderId="0" xfId="0" applyFont="1"/>
    <xf numFmtId="0" fontId="14" fillId="2" borderId="0" xfId="0" applyFont="1" applyFill="1" applyAlignment="1">
      <alignment vertical="center"/>
    </xf>
    <xf numFmtId="43" fontId="14" fillId="2" borderId="1" xfId="2" applyFont="1" applyFill="1" applyBorder="1" applyAlignment="1">
      <alignment horizontal="left" vertical="center" wrapText="1"/>
    </xf>
    <xf numFmtId="43" fontId="14" fillId="2" borderId="26" xfId="2" applyFont="1" applyFill="1" applyBorder="1" applyAlignment="1">
      <alignment horizontal="left" vertical="center" wrapText="1"/>
    </xf>
    <xf numFmtId="43" fontId="21" fillId="2" borderId="28" xfId="2" applyFont="1" applyFill="1" applyBorder="1" applyAlignment="1">
      <alignment horizontal="left" vertical="center" wrapText="1"/>
    </xf>
    <xf numFmtId="43" fontId="21" fillId="2" borderId="1" xfId="2" applyFont="1" applyFill="1" applyBorder="1" applyAlignment="1">
      <alignment horizontal="left" vertical="center" wrapText="1"/>
    </xf>
    <xf numFmtId="43" fontId="14" fillId="2" borderId="2" xfId="2" applyFont="1" applyFill="1" applyBorder="1" applyAlignment="1">
      <alignment horizontal="left" vertical="center" wrapText="1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/>
    </xf>
    <xf numFmtId="0" fontId="29" fillId="0" borderId="0" xfId="0" applyFont="1"/>
    <xf numFmtId="0" fontId="21" fillId="0" borderId="4" xfId="0" applyFont="1" applyBorder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0" fillId="0" borderId="0" xfId="0" applyFont="1"/>
    <xf numFmtId="0" fontId="18" fillId="0" borderId="26" xfId="0" applyFont="1" applyBorder="1"/>
    <xf numFmtId="0" fontId="14" fillId="2" borderId="15" xfId="0" applyFont="1" applyFill="1" applyBorder="1" applyAlignment="1">
      <alignment horizontal="center" vertical="center" wrapText="1"/>
    </xf>
    <xf numFmtId="0" fontId="18" fillId="0" borderId="30" xfId="0" applyFont="1" applyBorder="1"/>
    <xf numFmtId="0" fontId="14" fillId="2" borderId="3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21" fillId="2" borderId="1" xfId="2" applyNumberFormat="1" applyFont="1" applyFill="1" applyBorder="1" applyAlignment="1">
      <alignment horizontal="center" vertical="center" wrapText="1"/>
    </xf>
    <xf numFmtId="0" fontId="21" fillId="2" borderId="28" xfId="2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/>
    </xf>
    <xf numFmtId="43" fontId="14" fillId="2" borderId="1" xfId="2" applyFont="1" applyFill="1" applyBorder="1" applyAlignment="1">
      <alignment horizontal="center" vertical="center" wrapText="1"/>
    </xf>
    <xf numFmtId="43" fontId="17" fillId="2" borderId="1" xfId="2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right" vertical="center" wrapText="1"/>
    </xf>
    <xf numFmtId="43" fontId="16" fillId="2" borderId="1" xfId="2" applyFont="1" applyFill="1" applyBorder="1" applyAlignment="1">
      <alignment horizontal="right" vertical="center" wrapText="1"/>
    </xf>
    <xf numFmtId="43" fontId="14" fillId="0" borderId="0" xfId="2" applyFont="1" applyAlignment="1">
      <alignment horizontal="left" vertical="top"/>
    </xf>
    <xf numFmtId="0" fontId="25" fillId="2" borderId="0" xfId="0" applyFont="1" applyFill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2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2" borderId="42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0" fillId="0" borderId="1" xfId="0" applyFont="1" applyBorder="1"/>
    <xf numFmtId="0" fontId="30" fillId="0" borderId="8" xfId="0" applyFont="1" applyBorder="1"/>
    <xf numFmtId="0" fontId="14" fillId="2" borderId="0" xfId="0" applyFont="1" applyFill="1" applyAlignment="1">
      <alignment horizontal="left" vertical="center"/>
    </xf>
    <xf numFmtId="43" fontId="21" fillId="2" borderId="1" xfId="2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21" fillId="2" borderId="15" xfId="0" applyFont="1" applyFill="1" applyBorder="1" applyAlignment="1">
      <alignment horizontal="center" vertical="center" wrapText="1"/>
    </xf>
    <xf numFmtId="43" fontId="21" fillId="2" borderId="28" xfId="2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21" fillId="2" borderId="49" xfId="0" applyFont="1" applyFill="1" applyBorder="1" applyAlignment="1">
      <alignment horizontal="center" vertical="center" wrapText="1"/>
    </xf>
    <xf numFmtId="43" fontId="18" fillId="0" borderId="1" xfId="2" applyFont="1" applyBorder="1" applyAlignment="1">
      <alignment horizontal="center" vertical="center"/>
    </xf>
    <xf numFmtId="43" fontId="17" fillId="2" borderId="0" xfId="2" applyFont="1" applyFill="1" applyAlignment="1">
      <alignment horizontal="center" vertical="center"/>
    </xf>
    <xf numFmtId="43" fontId="26" fillId="2" borderId="0" xfId="2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wrapText="1"/>
    </xf>
    <xf numFmtId="0" fontId="21" fillId="2" borderId="14" xfId="0" applyFont="1" applyFill="1" applyBorder="1" applyAlignment="1">
      <alignment horizontal="center" vertical="center" wrapText="1"/>
    </xf>
    <xf numFmtId="0" fontId="21" fillId="2" borderId="27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30" xfId="0" applyFont="1" applyFill="1" applyBorder="1" applyAlignment="1">
      <alignment horizontal="left" vertical="center" wrapText="1"/>
    </xf>
    <xf numFmtId="0" fontId="14" fillId="2" borderId="33" xfId="0" applyFont="1" applyFill="1" applyBorder="1" applyAlignment="1">
      <alignment horizontal="left" vertical="center" wrapText="1"/>
    </xf>
    <xf numFmtId="0" fontId="14" fillId="2" borderId="34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center" wrapText="1"/>
    </xf>
    <xf numFmtId="0" fontId="14" fillId="2" borderId="36" xfId="0" applyFont="1" applyFill="1" applyBorder="1" applyAlignment="1">
      <alignment horizontal="left" vertical="center" wrapText="1"/>
    </xf>
    <xf numFmtId="0" fontId="14" fillId="2" borderId="37" xfId="0" applyFont="1" applyFill="1" applyBorder="1" applyAlignment="1">
      <alignment horizontal="left" vertical="center" wrapText="1"/>
    </xf>
    <xf numFmtId="0" fontId="14" fillId="2" borderId="43" xfId="0" applyFont="1" applyFill="1" applyBorder="1" applyAlignment="1">
      <alignment vertical="center" wrapText="1"/>
    </xf>
    <xf numFmtId="0" fontId="14" fillId="2" borderId="39" xfId="0" applyFont="1" applyFill="1" applyBorder="1" applyAlignment="1">
      <alignment vertical="center" wrapText="1"/>
    </xf>
    <xf numFmtId="0" fontId="20" fillId="0" borderId="9" xfId="0" applyFont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20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21" fillId="2" borderId="17" xfId="0" applyFont="1" applyFill="1" applyBorder="1" applyAlignment="1">
      <alignment horizontal="center" vertical="center" wrapText="1"/>
    </xf>
    <xf numFmtId="0" fontId="21" fillId="2" borderId="18" xfId="0" applyFont="1" applyFill="1" applyBorder="1" applyAlignment="1">
      <alignment horizontal="center" vertical="center" wrapText="1"/>
    </xf>
    <xf numFmtId="0" fontId="21" fillId="2" borderId="32" xfId="0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vertical="center" wrapText="1"/>
    </xf>
    <xf numFmtId="0" fontId="14" fillId="2" borderId="37" xfId="0" applyFont="1" applyFill="1" applyBorder="1" applyAlignment="1">
      <alignment vertical="center" wrapText="1"/>
    </xf>
    <xf numFmtId="0" fontId="21" fillId="2" borderId="22" xfId="0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39" xfId="0" applyFont="1" applyFill="1" applyBorder="1" applyAlignment="1">
      <alignment horizontal="left" vertical="center" wrapText="1"/>
    </xf>
    <xf numFmtId="0" fontId="14" fillId="2" borderId="40" xfId="0" applyFont="1" applyFill="1" applyBorder="1" applyAlignment="1">
      <alignment horizontal="left" vertical="center" wrapText="1"/>
    </xf>
    <xf numFmtId="0" fontId="14" fillId="2" borderId="41" xfId="0" applyFont="1" applyFill="1" applyBorder="1" applyAlignment="1">
      <alignment horizontal="left" vertical="center" wrapText="1"/>
    </xf>
    <xf numFmtId="0" fontId="21" fillId="2" borderId="4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top"/>
    </xf>
    <xf numFmtId="0" fontId="20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10" fillId="0" borderId="0" xfId="0" applyFont="1" applyAlignment="1">
      <alignment horizontal="left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20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1" fontId="14" fillId="2" borderId="7" xfId="0" applyNumberFormat="1" applyFont="1" applyFill="1" applyBorder="1" applyAlignment="1">
      <alignment horizontal="center" vertical="center"/>
    </xf>
    <xf numFmtId="1" fontId="14" fillId="2" borderId="8" xfId="0" applyNumberFormat="1" applyFont="1" applyFill="1" applyBorder="1" applyAlignment="1">
      <alignment horizontal="center" vertical="center"/>
    </xf>
    <xf numFmtId="0" fontId="17" fillId="0" borderId="6" xfId="0" applyFont="1" applyBorder="1" applyAlignment="1">
      <alignment horizontal="left" vertical="top" wrapText="1"/>
    </xf>
    <xf numFmtId="0" fontId="24" fillId="2" borderId="6" xfId="0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left" vertical="center"/>
    </xf>
    <xf numFmtId="0" fontId="24" fillId="2" borderId="4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22" fillId="0" borderId="6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4" fillId="2" borderId="4" xfId="0" applyFont="1" applyFill="1" applyBorder="1" applyAlignment="1">
      <alignment horizontal="left" vertical="center" wrapText="1"/>
    </xf>
    <xf numFmtId="0" fontId="24" fillId="2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4" fillId="2" borderId="4" xfId="0" applyFont="1" applyFill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E8D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81311</xdr:colOff>
      <xdr:row>0</xdr:row>
      <xdr:rowOff>0</xdr:rowOff>
    </xdr:from>
    <xdr:to>
      <xdr:col>1</xdr:col>
      <xdr:colOff>383324</xdr:colOff>
      <xdr:row>0</xdr:row>
      <xdr:rowOff>709982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160B60-2B10-4F20-A757-6E15989A1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11" y="0"/>
          <a:ext cx="2021159" cy="7099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43088</xdr:colOff>
      <xdr:row>0</xdr:row>
      <xdr:rowOff>34019</xdr:rowOff>
    </xdr:from>
    <xdr:to>
      <xdr:col>1</xdr:col>
      <xdr:colOff>37645</xdr:colOff>
      <xdr:row>0</xdr:row>
      <xdr:rowOff>669019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F80ACC-3278-4E13-955F-2D6593468D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88" y="34019"/>
          <a:ext cx="1632857" cy="635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43089</xdr:colOff>
      <xdr:row>0</xdr:row>
      <xdr:rowOff>34019</xdr:rowOff>
    </xdr:from>
    <xdr:to>
      <xdr:col>0</xdr:col>
      <xdr:colOff>971551</xdr:colOff>
      <xdr:row>0</xdr:row>
      <xdr:rowOff>669019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79A776-9A8C-4D1F-BF0F-761227FF8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89" y="34019"/>
          <a:ext cx="928462" cy="63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2143124</xdr:colOff>
      <xdr:row>0</xdr:row>
      <xdr:rowOff>785811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E05DFEF-34A9-4C11-BB75-6F26F92B83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143124" cy="7858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658929</xdr:colOff>
      <xdr:row>0</xdr:row>
      <xdr:rowOff>163420</xdr:rowOff>
    </xdr:from>
    <xdr:to>
      <xdr:col>1</xdr:col>
      <xdr:colOff>1040768</xdr:colOff>
      <xdr:row>1</xdr:row>
      <xdr:rowOff>307579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452524-ED9A-4E03-B2D5-5223246A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929" y="163420"/>
          <a:ext cx="1889964" cy="5608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455084</xdr:colOff>
      <xdr:row>0</xdr:row>
      <xdr:rowOff>624417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9A1388C-74CD-4A17-BB78-381C6B397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672167" cy="6244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27215</xdr:colOff>
      <xdr:row>0</xdr:row>
      <xdr:rowOff>0</xdr:rowOff>
    </xdr:from>
    <xdr:to>
      <xdr:col>1</xdr:col>
      <xdr:colOff>1306286</xdr:colOff>
      <xdr:row>1</xdr:row>
      <xdr:rowOff>367392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2134D2D-990C-41A2-8F9A-54D647940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215" y="0"/>
          <a:ext cx="2041071" cy="8028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1214103</xdr:colOff>
      <xdr:row>0</xdr:row>
      <xdr:rowOff>482959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E9F07FA-ABC0-4FB9-9FB2-10D5308F2C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14102" cy="48295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26957</xdr:colOff>
      <xdr:row>0</xdr:row>
      <xdr:rowOff>44929</xdr:rowOff>
    </xdr:from>
    <xdr:to>
      <xdr:col>0</xdr:col>
      <xdr:colOff>1356862</xdr:colOff>
      <xdr:row>1</xdr:row>
      <xdr:rowOff>251604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00764F-6FB4-4796-8112-6A48D388E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957" y="44929"/>
          <a:ext cx="1329905" cy="4852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0</xdr:col>
      <xdr:colOff>1214103</xdr:colOff>
      <xdr:row>0</xdr:row>
      <xdr:rowOff>482959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881689-D8A8-491D-BDEE-A37DFD2F4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214102" cy="48295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43088</xdr:colOff>
      <xdr:row>0</xdr:row>
      <xdr:rowOff>34019</xdr:rowOff>
    </xdr:from>
    <xdr:to>
      <xdr:col>0</xdr:col>
      <xdr:colOff>1675945</xdr:colOff>
      <xdr:row>0</xdr:row>
      <xdr:rowOff>669019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8A4FDE-0998-4319-9E64-9A379B60CC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88" y="34019"/>
          <a:ext cx="1632857" cy="63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AAD6D-98B6-476C-9356-ADE4D564F083}">
  <dimension ref="A1:L48"/>
  <sheetViews>
    <sheetView showGridLines="0" tabSelected="1" zoomScale="82" zoomScaleNormal="82" workbookViewId="0">
      <selection activeCell="B22" sqref="B22:B25"/>
    </sheetView>
  </sheetViews>
  <sheetFormatPr baseColWidth="10" defaultColWidth="0" defaultRowHeight="15.75" x14ac:dyDescent="0.25"/>
  <cols>
    <col min="1" max="1" width="25.7109375" style="39" bestFit="1" customWidth="1"/>
    <col min="2" max="2" width="44.85546875" style="40" customWidth="1"/>
    <col min="3" max="3" width="36.28515625" style="3" customWidth="1"/>
    <col min="4" max="5" width="5.28515625" style="39" bestFit="1" customWidth="1"/>
    <col min="6" max="7" width="6.42578125" style="39" bestFit="1" customWidth="1"/>
    <col min="8" max="8" width="7.140625" style="39" bestFit="1" customWidth="1"/>
    <col min="9" max="9" width="11.42578125" style="3" customWidth="1"/>
    <col min="10" max="12" width="0" style="3" hidden="1" customWidth="1"/>
    <col min="13" max="16384" width="11.42578125" style="3" hidden="1"/>
  </cols>
  <sheetData>
    <row r="1" spans="1:9" ht="57.75" customHeight="1" thickBot="1" x14ac:dyDescent="0.3">
      <c r="A1" s="138" t="s">
        <v>31</v>
      </c>
      <c r="B1" s="138"/>
      <c r="C1" s="138"/>
      <c r="D1" s="138"/>
      <c r="E1" s="138"/>
      <c r="F1" s="138"/>
      <c r="G1" s="138"/>
      <c r="H1" s="138"/>
    </row>
    <row r="2" spans="1:9" ht="21.75" customHeight="1" thickBot="1" x14ac:dyDescent="0.3">
      <c r="A2" s="139" t="s">
        <v>22</v>
      </c>
      <c r="B2" s="140"/>
      <c r="C2" s="140"/>
      <c r="D2" s="140"/>
      <c r="E2" s="140"/>
      <c r="F2" s="140"/>
      <c r="G2" s="140"/>
      <c r="H2" s="141"/>
      <c r="I2" s="24"/>
    </row>
    <row r="3" spans="1:9" ht="16.5" customHeight="1" thickBot="1" x14ac:dyDescent="0.3">
      <c r="A3" s="142" t="s">
        <v>21</v>
      </c>
      <c r="B3" s="120" t="s">
        <v>0</v>
      </c>
      <c r="C3" s="144"/>
      <c r="D3" s="147">
        <v>2024</v>
      </c>
      <c r="E3" s="148"/>
      <c r="F3" s="148"/>
      <c r="G3" s="148"/>
      <c r="H3" s="149"/>
      <c r="I3" s="24"/>
    </row>
    <row r="4" spans="1:9" ht="23.25" customHeight="1" thickBot="1" x14ac:dyDescent="0.3">
      <c r="A4" s="143"/>
      <c r="B4" s="145"/>
      <c r="C4" s="146"/>
      <c r="D4" s="25" t="s">
        <v>27</v>
      </c>
      <c r="E4" s="26" t="s">
        <v>28</v>
      </c>
      <c r="F4" s="26" t="s">
        <v>29</v>
      </c>
      <c r="G4" s="27" t="s">
        <v>30</v>
      </c>
      <c r="H4" s="28" t="s">
        <v>1</v>
      </c>
      <c r="I4" s="24"/>
    </row>
    <row r="5" spans="1:9" ht="15" customHeight="1" x14ac:dyDescent="0.25">
      <c r="A5" s="120" t="s">
        <v>74</v>
      </c>
      <c r="B5" s="123" t="s">
        <v>57</v>
      </c>
      <c r="C5" s="29" t="s">
        <v>58</v>
      </c>
      <c r="D5" s="30">
        <v>1</v>
      </c>
      <c r="E5" s="67">
        <v>0</v>
      </c>
      <c r="F5" s="30">
        <v>3</v>
      </c>
      <c r="G5" s="30">
        <v>2</v>
      </c>
      <c r="H5" s="46">
        <f>SUM(D5:G5)</f>
        <v>6</v>
      </c>
      <c r="I5" s="24"/>
    </row>
    <row r="6" spans="1:9" x14ac:dyDescent="0.25">
      <c r="A6" s="121"/>
      <c r="B6" s="124"/>
      <c r="C6" s="20" t="s">
        <v>59</v>
      </c>
      <c r="D6" s="13">
        <v>7</v>
      </c>
      <c r="E6" s="13">
        <v>8</v>
      </c>
      <c r="F6" s="82">
        <v>17</v>
      </c>
      <c r="G6" s="13">
        <v>7</v>
      </c>
      <c r="H6" s="31">
        <f>SUM(D6:G6)</f>
        <v>39</v>
      </c>
      <c r="I6" s="24"/>
    </row>
    <row r="7" spans="1:9" x14ac:dyDescent="0.25">
      <c r="A7" s="121"/>
      <c r="B7" s="124"/>
      <c r="C7" s="20" t="s">
        <v>60</v>
      </c>
      <c r="D7" s="13">
        <v>53</v>
      </c>
      <c r="E7" s="13">
        <v>110</v>
      </c>
      <c r="F7" s="82">
        <v>36</v>
      </c>
      <c r="G7" s="13">
        <v>12</v>
      </c>
      <c r="H7" s="31">
        <f>SUM(D7:G7)</f>
        <v>211</v>
      </c>
      <c r="I7" s="24"/>
    </row>
    <row r="8" spans="1:9" x14ac:dyDescent="0.25">
      <c r="A8" s="121"/>
      <c r="B8" s="124"/>
      <c r="C8" s="20" t="s">
        <v>75</v>
      </c>
      <c r="D8" s="66">
        <v>0</v>
      </c>
      <c r="E8" s="66">
        <v>0</v>
      </c>
      <c r="F8" s="88">
        <v>0</v>
      </c>
      <c r="G8" s="88">
        <v>0</v>
      </c>
      <c r="H8" s="108">
        <f t="shared" ref="H8:H33" si="0">SUM(D8:G8)</f>
        <v>0</v>
      </c>
      <c r="I8" s="24"/>
    </row>
    <row r="9" spans="1:9" x14ac:dyDescent="0.25">
      <c r="A9" s="121"/>
      <c r="B9" s="124"/>
      <c r="C9" s="20" t="s">
        <v>62</v>
      </c>
      <c r="D9" s="66">
        <v>0</v>
      </c>
      <c r="E9" s="66">
        <v>0</v>
      </c>
      <c r="F9" s="82">
        <v>3</v>
      </c>
      <c r="G9" s="88">
        <v>0</v>
      </c>
      <c r="H9" s="85">
        <f t="shared" si="0"/>
        <v>3</v>
      </c>
      <c r="I9" s="24"/>
    </row>
    <row r="10" spans="1:9" x14ac:dyDescent="0.25">
      <c r="A10" s="121"/>
      <c r="B10" s="124"/>
      <c r="C10" s="20" t="s">
        <v>64</v>
      </c>
      <c r="D10" s="66">
        <v>0</v>
      </c>
      <c r="E10" s="66">
        <v>0</v>
      </c>
      <c r="F10" s="88">
        <v>0</v>
      </c>
      <c r="G10" s="88">
        <v>0</v>
      </c>
      <c r="H10" s="108">
        <f t="shared" si="0"/>
        <v>0</v>
      </c>
      <c r="I10" s="24"/>
    </row>
    <row r="11" spans="1:9" x14ac:dyDescent="0.25">
      <c r="A11" s="121"/>
      <c r="B11" s="124"/>
      <c r="C11" s="20" t="s">
        <v>67</v>
      </c>
      <c r="D11" s="13">
        <v>5</v>
      </c>
      <c r="E11" s="13">
        <v>11</v>
      </c>
      <c r="F11" s="82">
        <v>16</v>
      </c>
      <c r="G11" s="13">
        <v>3</v>
      </c>
      <c r="H11" s="31">
        <f t="shared" si="0"/>
        <v>35</v>
      </c>
      <c r="I11" s="24"/>
    </row>
    <row r="12" spans="1:9" x14ac:dyDescent="0.25">
      <c r="A12" s="121"/>
      <c r="B12" s="124"/>
      <c r="C12" s="20" t="s">
        <v>68</v>
      </c>
      <c r="D12" s="13">
        <v>3</v>
      </c>
      <c r="E12" s="13">
        <v>2</v>
      </c>
      <c r="F12" s="82">
        <v>2</v>
      </c>
      <c r="G12" s="13">
        <v>8</v>
      </c>
      <c r="H12" s="31">
        <f t="shared" si="0"/>
        <v>15</v>
      </c>
      <c r="I12" s="24"/>
    </row>
    <row r="13" spans="1:9" x14ac:dyDescent="0.25">
      <c r="A13" s="121"/>
      <c r="B13" s="124"/>
      <c r="C13" s="20" t="s">
        <v>69</v>
      </c>
      <c r="D13" s="13">
        <v>2</v>
      </c>
      <c r="E13" s="13">
        <v>2</v>
      </c>
      <c r="F13" s="82">
        <v>7</v>
      </c>
      <c r="G13" s="13">
        <v>7</v>
      </c>
      <c r="H13" s="31">
        <f t="shared" si="0"/>
        <v>18</v>
      </c>
      <c r="I13" s="24"/>
    </row>
    <row r="14" spans="1:9" x14ac:dyDescent="0.25">
      <c r="A14" s="121"/>
      <c r="B14" s="124"/>
      <c r="C14" s="20" t="s">
        <v>70</v>
      </c>
      <c r="D14" s="66">
        <v>0</v>
      </c>
      <c r="E14" s="66">
        <v>0</v>
      </c>
      <c r="F14" s="88">
        <v>0</v>
      </c>
      <c r="G14" s="88">
        <v>0</v>
      </c>
      <c r="H14" s="68">
        <f t="shared" si="0"/>
        <v>0</v>
      </c>
      <c r="I14" s="24"/>
    </row>
    <row r="15" spans="1:9" x14ac:dyDescent="0.25">
      <c r="A15" s="121"/>
      <c r="B15" s="125"/>
      <c r="C15" s="20" t="s">
        <v>76</v>
      </c>
      <c r="D15" s="66">
        <v>0</v>
      </c>
      <c r="E15" s="66">
        <v>0</v>
      </c>
      <c r="F15" s="88">
        <v>0</v>
      </c>
      <c r="G15" s="88">
        <v>0</v>
      </c>
      <c r="H15" s="68">
        <f t="shared" si="0"/>
        <v>0</v>
      </c>
      <c r="I15" s="24"/>
    </row>
    <row r="16" spans="1:9" x14ac:dyDescent="0.25">
      <c r="A16" s="121"/>
      <c r="B16" s="126" t="s">
        <v>2</v>
      </c>
      <c r="C16" s="20" t="s">
        <v>3</v>
      </c>
      <c r="D16" s="66">
        <v>0</v>
      </c>
      <c r="E16" s="66">
        <v>0</v>
      </c>
      <c r="F16" s="82">
        <v>1</v>
      </c>
      <c r="G16" s="95">
        <v>3</v>
      </c>
      <c r="H16" s="85">
        <f>SUM(D16:G16)</f>
        <v>4</v>
      </c>
      <c r="I16" s="24"/>
    </row>
    <row r="17" spans="1:9" ht="30" x14ac:dyDescent="0.25">
      <c r="A17" s="121"/>
      <c r="B17" s="126"/>
      <c r="C17" s="20" t="s">
        <v>44</v>
      </c>
      <c r="D17" s="13">
        <v>2</v>
      </c>
      <c r="E17" s="13">
        <v>9</v>
      </c>
      <c r="F17" s="82">
        <v>14</v>
      </c>
      <c r="G17" s="13">
        <v>2</v>
      </c>
      <c r="H17" s="31">
        <f t="shared" si="0"/>
        <v>27</v>
      </c>
      <c r="I17" s="24"/>
    </row>
    <row r="18" spans="1:9" x14ac:dyDescent="0.25">
      <c r="A18" s="121"/>
      <c r="B18" s="126"/>
      <c r="C18" s="20" t="s">
        <v>4</v>
      </c>
      <c r="D18" s="13">
        <v>6</v>
      </c>
      <c r="E18" s="13">
        <v>10</v>
      </c>
      <c r="F18" s="82">
        <v>8</v>
      </c>
      <c r="G18" s="13">
        <v>19</v>
      </c>
      <c r="H18" s="31">
        <f t="shared" si="0"/>
        <v>43</v>
      </c>
      <c r="I18" s="24"/>
    </row>
    <row r="19" spans="1:9" x14ac:dyDescent="0.25">
      <c r="A19" s="121"/>
      <c r="B19" s="126"/>
      <c r="C19" s="20" t="s">
        <v>5</v>
      </c>
      <c r="D19" s="66">
        <v>0</v>
      </c>
      <c r="E19" s="66">
        <v>0</v>
      </c>
      <c r="F19" s="88">
        <v>0</v>
      </c>
      <c r="G19" s="88">
        <v>0</v>
      </c>
      <c r="H19" s="68">
        <f t="shared" si="0"/>
        <v>0</v>
      </c>
      <c r="I19" s="24"/>
    </row>
    <row r="20" spans="1:9" x14ac:dyDescent="0.25">
      <c r="A20" s="121"/>
      <c r="B20" s="126"/>
      <c r="C20" s="20" t="s">
        <v>6</v>
      </c>
      <c r="D20" s="66">
        <v>0</v>
      </c>
      <c r="E20" s="66">
        <v>0</v>
      </c>
      <c r="F20" s="88">
        <v>0</v>
      </c>
      <c r="G20" s="88">
        <v>0</v>
      </c>
      <c r="H20" s="68">
        <f t="shared" si="0"/>
        <v>0</v>
      </c>
      <c r="I20" s="24"/>
    </row>
    <row r="21" spans="1:9" x14ac:dyDescent="0.25">
      <c r="A21" s="121"/>
      <c r="B21" s="126"/>
      <c r="C21" s="20" t="s">
        <v>7</v>
      </c>
      <c r="D21" s="66">
        <v>0</v>
      </c>
      <c r="E21" s="66">
        <v>0</v>
      </c>
      <c r="F21" s="88">
        <v>0</v>
      </c>
      <c r="G21" s="88">
        <v>0</v>
      </c>
      <c r="H21" s="68"/>
      <c r="I21" s="24"/>
    </row>
    <row r="22" spans="1:9" ht="30" x14ac:dyDescent="0.25">
      <c r="A22" s="121"/>
      <c r="B22" s="126" t="s">
        <v>38</v>
      </c>
      <c r="C22" s="20" t="s">
        <v>39</v>
      </c>
      <c r="D22" s="13">
        <v>14</v>
      </c>
      <c r="E22" s="13">
        <v>3</v>
      </c>
      <c r="F22" s="82">
        <v>5</v>
      </c>
      <c r="G22" s="13">
        <v>13</v>
      </c>
      <c r="H22" s="31">
        <f t="shared" si="0"/>
        <v>35</v>
      </c>
      <c r="I22" s="24"/>
    </row>
    <row r="23" spans="1:9" ht="30" x14ac:dyDescent="0.25">
      <c r="A23" s="121"/>
      <c r="B23" s="126"/>
      <c r="C23" s="20" t="s">
        <v>40</v>
      </c>
      <c r="D23" s="13">
        <v>7</v>
      </c>
      <c r="E23" s="13">
        <v>18</v>
      </c>
      <c r="F23" s="82">
        <v>12</v>
      </c>
      <c r="G23" s="13">
        <v>15</v>
      </c>
      <c r="H23" s="31">
        <f t="shared" si="0"/>
        <v>52</v>
      </c>
      <c r="I23" s="24"/>
    </row>
    <row r="24" spans="1:9" ht="30" x14ac:dyDescent="0.25">
      <c r="A24" s="121"/>
      <c r="B24" s="126"/>
      <c r="C24" s="20" t="s">
        <v>41</v>
      </c>
      <c r="D24" s="13">
        <v>44</v>
      </c>
      <c r="E24" s="13">
        <v>25</v>
      </c>
      <c r="F24" s="82">
        <v>31</v>
      </c>
      <c r="G24" s="13">
        <v>27</v>
      </c>
      <c r="H24" s="31">
        <f t="shared" si="0"/>
        <v>127</v>
      </c>
      <c r="I24" s="24"/>
    </row>
    <row r="25" spans="1:9" x14ac:dyDescent="0.25">
      <c r="A25" s="121"/>
      <c r="B25" s="126"/>
      <c r="C25" s="20" t="s">
        <v>42</v>
      </c>
      <c r="D25" s="66">
        <v>0</v>
      </c>
      <c r="E25" s="66">
        <v>0</v>
      </c>
      <c r="F25" s="82">
        <v>0</v>
      </c>
      <c r="G25" s="66">
        <v>0</v>
      </c>
      <c r="H25" s="68">
        <f t="shared" si="0"/>
        <v>0</v>
      </c>
      <c r="I25" s="24"/>
    </row>
    <row r="26" spans="1:9" ht="15.75" customHeight="1" x14ac:dyDescent="0.25">
      <c r="A26" s="121"/>
      <c r="B26" s="126" t="s">
        <v>8</v>
      </c>
      <c r="C26" s="20" t="s">
        <v>9</v>
      </c>
      <c r="D26" s="13">
        <v>7</v>
      </c>
      <c r="E26" s="13">
        <v>1</v>
      </c>
      <c r="F26" s="82">
        <v>1</v>
      </c>
      <c r="G26" s="13">
        <v>1</v>
      </c>
      <c r="H26" s="31">
        <f t="shared" si="0"/>
        <v>10</v>
      </c>
      <c r="I26" s="24"/>
    </row>
    <row r="27" spans="1:9" x14ac:dyDescent="0.25">
      <c r="A27" s="121"/>
      <c r="B27" s="126"/>
      <c r="C27" s="20" t="s">
        <v>10</v>
      </c>
      <c r="D27" s="66">
        <v>0</v>
      </c>
      <c r="E27" s="66">
        <v>0</v>
      </c>
      <c r="F27" s="82">
        <v>0</v>
      </c>
      <c r="G27" s="66">
        <v>0</v>
      </c>
      <c r="H27" s="68">
        <f t="shared" si="0"/>
        <v>0</v>
      </c>
      <c r="I27" s="24"/>
    </row>
    <row r="28" spans="1:9" x14ac:dyDescent="0.25">
      <c r="A28" s="121"/>
      <c r="B28" s="126"/>
      <c r="C28" s="20" t="s">
        <v>77</v>
      </c>
      <c r="D28" s="66">
        <v>0</v>
      </c>
      <c r="E28" s="66">
        <v>0</v>
      </c>
      <c r="F28" s="82">
        <v>0</v>
      </c>
      <c r="G28" s="66">
        <v>0</v>
      </c>
      <c r="H28" s="68">
        <f t="shared" si="0"/>
        <v>0</v>
      </c>
      <c r="I28" s="24"/>
    </row>
    <row r="29" spans="1:9" x14ac:dyDescent="0.25">
      <c r="A29" s="121"/>
      <c r="B29" s="126"/>
      <c r="C29" s="20" t="s">
        <v>35</v>
      </c>
      <c r="D29" s="13">
        <v>3</v>
      </c>
      <c r="E29" s="13">
        <v>4</v>
      </c>
      <c r="F29" s="82">
        <v>7</v>
      </c>
      <c r="G29" s="13">
        <v>1</v>
      </c>
      <c r="H29" s="31">
        <f t="shared" si="0"/>
        <v>15</v>
      </c>
      <c r="I29" s="24"/>
    </row>
    <row r="30" spans="1:9" x14ac:dyDescent="0.25">
      <c r="A30" s="121"/>
      <c r="B30" s="126"/>
      <c r="C30" s="20" t="s">
        <v>11</v>
      </c>
      <c r="D30" s="66">
        <v>0</v>
      </c>
      <c r="E30" s="66">
        <v>0</v>
      </c>
      <c r="F30" s="82">
        <v>0</v>
      </c>
      <c r="G30" s="66">
        <v>0</v>
      </c>
      <c r="H30" s="68">
        <f t="shared" si="0"/>
        <v>0</v>
      </c>
      <c r="I30" s="24"/>
    </row>
    <row r="31" spans="1:9" x14ac:dyDescent="0.25">
      <c r="A31" s="121"/>
      <c r="B31" s="126"/>
      <c r="C31" s="20" t="s">
        <v>12</v>
      </c>
      <c r="D31" s="13">
        <v>1</v>
      </c>
      <c r="E31" s="13">
        <v>9</v>
      </c>
      <c r="F31" s="82">
        <v>3</v>
      </c>
      <c r="G31" s="13">
        <v>10</v>
      </c>
      <c r="H31" s="31">
        <f t="shared" si="0"/>
        <v>23</v>
      </c>
      <c r="I31" s="24"/>
    </row>
    <row r="32" spans="1:9" x14ac:dyDescent="0.25">
      <c r="A32" s="121"/>
      <c r="B32" s="126"/>
      <c r="C32" s="20" t="s">
        <v>52</v>
      </c>
      <c r="D32" s="13">
        <v>7</v>
      </c>
      <c r="E32" s="13">
        <v>10</v>
      </c>
      <c r="F32" s="82">
        <v>7</v>
      </c>
      <c r="G32" s="13">
        <v>7</v>
      </c>
      <c r="H32" s="31">
        <f t="shared" si="0"/>
        <v>31</v>
      </c>
      <c r="I32" s="24"/>
    </row>
    <row r="33" spans="1:9" x14ac:dyDescent="0.25">
      <c r="A33" s="121"/>
      <c r="B33" s="126"/>
      <c r="C33" s="20" t="s">
        <v>53</v>
      </c>
      <c r="D33" s="13">
        <v>2</v>
      </c>
      <c r="E33" s="13">
        <v>3</v>
      </c>
      <c r="F33" s="82">
        <v>0</v>
      </c>
      <c r="G33" s="13">
        <v>1</v>
      </c>
      <c r="H33" s="31">
        <f t="shared" si="0"/>
        <v>6</v>
      </c>
      <c r="I33" s="24"/>
    </row>
    <row r="34" spans="1:9" ht="28.5" customHeight="1" x14ac:dyDescent="0.25">
      <c r="A34" s="121"/>
      <c r="B34" s="126" t="s">
        <v>45</v>
      </c>
      <c r="C34" s="20" t="s">
        <v>46</v>
      </c>
      <c r="D34" s="13">
        <v>84</v>
      </c>
      <c r="E34" s="13">
        <v>59</v>
      </c>
      <c r="F34" s="82">
        <v>65</v>
      </c>
      <c r="G34" s="13">
        <v>53</v>
      </c>
      <c r="H34" s="31">
        <f>SUM(D34:G34)</f>
        <v>261</v>
      </c>
      <c r="I34" s="24"/>
    </row>
    <row r="35" spans="1:9" ht="28.5" customHeight="1" x14ac:dyDescent="0.25">
      <c r="A35" s="121"/>
      <c r="B35" s="126"/>
      <c r="C35" s="20" t="s">
        <v>47</v>
      </c>
      <c r="D35" s="13">
        <v>29</v>
      </c>
      <c r="E35" s="13">
        <v>40</v>
      </c>
      <c r="F35" s="82">
        <v>58</v>
      </c>
      <c r="G35" s="13">
        <v>37</v>
      </c>
      <c r="H35" s="31">
        <f>SUM(D35:G35)</f>
        <v>164</v>
      </c>
      <c r="I35" s="24"/>
    </row>
    <row r="36" spans="1:9" ht="28.5" customHeight="1" thickBot="1" x14ac:dyDescent="0.3">
      <c r="A36" s="122"/>
      <c r="B36" s="127"/>
      <c r="C36" s="32" t="s">
        <v>48</v>
      </c>
      <c r="D36" s="33">
        <v>18</v>
      </c>
      <c r="E36" s="33">
        <v>6</v>
      </c>
      <c r="F36" s="33">
        <v>15</v>
      </c>
      <c r="G36" s="33">
        <v>70</v>
      </c>
      <c r="H36" s="34">
        <f>SUM(D36:G36)</f>
        <v>109</v>
      </c>
      <c r="I36" s="24"/>
    </row>
    <row r="37" spans="1:9" ht="28.5" customHeight="1" x14ac:dyDescent="0.25">
      <c r="A37" s="150" t="s">
        <v>78</v>
      </c>
      <c r="B37" s="128" t="s">
        <v>13</v>
      </c>
      <c r="C37" s="129"/>
      <c r="D37" s="12">
        <v>3</v>
      </c>
      <c r="E37" s="12">
        <v>6</v>
      </c>
      <c r="F37" s="12">
        <v>5</v>
      </c>
      <c r="G37" s="12">
        <v>1</v>
      </c>
      <c r="H37" s="35">
        <f t="shared" ref="H37:H47" si="1">SUM(D37:G37)</f>
        <v>15</v>
      </c>
      <c r="I37" s="24"/>
    </row>
    <row r="38" spans="1:9" ht="28.5" customHeight="1" x14ac:dyDescent="0.25">
      <c r="A38" s="150"/>
      <c r="B38" s="132" t="s">
        <v>14</v>
      </c>
      <c r="C38" s="133"/>
      <c r="D38" s="13">
        <v>6</v>
      </c>
      <c r="E38" s="13">
        <v>11</v>
      </c>
      <c r="F38" s="82">
        <v>13</v>
      </c>
      <c r="G38" s="13">
        <v>18</v>
      </c>
      <c r="H38" s="31">
        <f>SUM(D38:G38)</f>
        <v>48</v>
      </c>
      <c r="I38" s="24"/>
    </row>
    <row r="39" spans="1:9" ht="28.5" customHeight="1" thickBot="1" x14ac:dyDescent="0.3">
      <c r="A39" s="150"/>
      <c r="B39" s="134" t="s">
        <v>15</v>
      </c>
      <c r="C39" s="135"/>
      <c r="D39" s="33">
        <v>6</v>
      </c>
      <c r="E39" s="33">
        <v>5</v>
      </c>
      <c r="F39" s="33">
        <v>7</v>
      </c>
      <c r="G39" s="33">
        <v>2</v>
      </c>
      <c r="H39" s="34">
        <f t="shared" si="1"/>
        <v>20</v>
      </c>
      <c r="I39" s="24"/>
    </row>
    <row r="40" spans="1:9" ht="28.5" customHeight="1" x14ac:dyDescent="0.25">
      <c r="A40" s="153" t="s">
        <v>79</v>
      </c>
      <c r="B40" s="154" t="s">
        <v>16</v>
      </c>
      <c r="C40" s="155"/>
      <c r="D40" s="30">
        <v>11</v>
      </c>
      <c r="E40" s="30">
        <v>13</v>
      </c>
      <c r="F40" s="30">
        <v>11</v>
      </c>
      <c r="G40" s="30">
        <v>15</v>
      </c>
      <c r="H40" s="46">
        <f t="shared" si="1"/>
        <v>50</v>
      </c>
      <c r="I40" s="24"/>
    </row>
    <row r="41" spans="1:9" ht="28.5" customHeight="1" thickBot="1" x14ac:dyDescent="0.3">
      <c r="A41" s="150"/>
      <c r="B41" s="156" t="s">
        <v>17</v>
      </c>
      <c r="C41" s="157"/>
      <c r="D41" s="36">
        <v>178</v>
      </c>
      <c r="E41" s="36">
        <v>510</v>
      </c>
      <c r="F41" s="36">
        <v>221</v>
      </c>
      <c r="G41" s="36">
        <v>376</v>
      </c>
      <c r="H41" s="47">
        <f t="shared" si="1"/>
        <v>1285</v>
      </c>
      <c r="I41" s="24"/>
    </row>
    <row r="42" spans="1:9" ht="28.5" customHeight="1" x14ac:dyDescent="0.25">
      <c r="A42" s="153" t="s">
        <v>80</v>
      </c>
      <c r="B42" s="136" t="s">
        <v>81</v>
      </c>
      <c r="C42" s="137"/>
      <c r="D42" s="30">
        <v>366</v>
      </c>
      <c r="E42" s="30">
        <v>232</v>
      </c>
      <c r="F42" s="30">
        <v>779</v>
      </c>
      <c r="G42" s="30">
        <v>971</v>
      </c>
      <c r="H42" s="46">
        <f t="shared" si="1"/>
        <v>2348</v>
      </c>
      <c r="I42" s="37"/>
    </row>
    <row r="43" spans="1:9" ht="28.5" customHeight="1" thickBot="1" x14ac:dyDescent="0.3">
      <c r="A43" s="158"/>
      <c r="B43" s="151" t="s">
        <v>112</v>
      </c>
      <c r="C43" s="152"/>
      <c r="D43" s="33">
        <v>15</v>
      </c>
      <c r="E43" s="33">
        <v>10</v>
      </c>
      <c r="F43" s="33">
        <v>21</v>
      </c>
      <c r="G43" s="33">
        <v>19</v>
      </c>
      <c r="H43" s="34">
        <f t="shared" si="1"/>
        <v>65</v>
      </c>
      <c r="I43" s="38"/>
    </row>
    <row r="44" spans="1:9" ht="30.75" customHeight="1" x14ac:dyDescent="0.25">
      <c r="A44" s="130" t="s">
        <v>84</v>
      </c>
      <c r="B44" s="118" t="s">
        <v>115</v>
      </c>
      <c r="C44" s="118"/>
      <c r="D44" s="30">
        <v>12</v>
      </c>
      <c r="E44" s="30">
        <v>1</v>
      </c>
      <c r="F44" s="109">
        <v>1</v>
      </c>
      <c r="G44" s="106">
        <v>3</v>
      </c>
      <c r="H44" s="107">
        <f t="shared" si="1"/>
        <v>17</v>
      </c>
    </row>
    <row r="45" spans="1:9" ht="37.5" customHeight="1" thickBot="1" x14ac:dyDescent="0.3">
      <c r="A45" s="131"/>
      <c r="B45" s="119" t="s">
        <v>116</v>
      </c>
      <c r="C45" s="119"/>
      <c r="D45" s="33">
        <v>12</v>
      </c>
      <c r="E45" s="33">
        <v>2</v>
      </c>
      <c r="F45" s="33">
        <v>1</v>
      </c>
      <c r="G45" s="110">
        <v>3</v>
      </c>
      <c r="H45" s="111">
        <f t="shared" si="1"/>
        <v>18</v>
      </c>
    </row>
    <row r="46" spans="1:9" x14ac:dyDescent="0.25">
      <c r="A46" s="116" t="s">
        <v>108</v>
      </c>
      <c r="B46" s="118" t="s">
        <v>113</v>
      </c>
      <c r="C46" s="118"/>
      <c r="D46" s="78">
        <v>520</v>
      </c>
      <c r="E46" s="78">
        <v>656</v>
      </c>
      <c r="F46" s="78">
        <v>1055</v>
      </c>
      <c r="G46" s="78">
        <v>272</v>
      </c>
      <c r="H46" s="79">
        <f t="shared" si="1"/>
        <v>2503</v>
      </c>
    </row>
    <row r="47" spans="1:9" ht="16.5" thickBot="1" x14ac:dyDescent="0.3">
      <c r="A47" s="117"/>
      <c r="B47" s="119" t="s">
        <v>114</v>
      </c>
      <c r="C47" s="119"/>
      <c r="D47" s="80">
        <v>253</v>
      </c>
      <c r="E47" s="80">
        <v>432</v>
      </c>
      <c r="F47" s="80">
        <v>476</v>
      </c>
      <c r="G47" s="80">
        <v>100</v>
      </c>
      <c r="H47" s="81">
        <f t="shared" si="1"/>
        <v>1261</v>
      </c>
    </row>
    <row r="48" spans="1:9" x14ac:dyDescent="0.25">
      <c r="A48" s="3"/>
      <c r="B48" s="3"/>
    </row>
  </sheetData>
  <mergeCells count="27">
    <mergeCell ref="A37:A39"/>
    <mergeCell ref="B43:C43"/>
    <mergeCell ref="A40:A41"/>
    <mergeCell ref="B40:C40"/>
    <mergeCell ref="B41:C41"/>
    <mergeCell ref="A42:A43"/>
    <mergeCell ref="A1:H1"/>
    <mergeCell ref="A2:H2"/>
    <mergeCell ref="A3:A4"/>
    <mergeCell ref="B3:C4"/>
    <mergeCell ref="D3:H3"/>
    <mergeCell ref="A46:A47"/>
    <mergeCell ref="B46:C46"/>
    <mergeCell ref="B47:C47"/>
    <mergeCell ref="A5:A36"/>
    <mergeCell ref="B5:B15"/>
    <mergeCell ref="B16:B21"/>
    <mergeCell ref="B22:B25"/>
    <mergeCell ref="B26:B33"/>
    <mergeCell ref="B34:B36"/>
    <mergeCell ref="B37:C37"/>
    <mergeCell ref="B44:C44"/>
    <mergeCell ref="B45:C45"/>
    <mergeCell ref="A44:A45"/>
    <mergeCell ref="B38:C38"/>
    <mergeCell ref="B39:C39"/>
    <mergeCell ref="B42:C42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AECE47-4441-4E65-B230-BFA5AD85EB5A}">
  <dimension ref="A1:G11"/>
  <sheetViews>
    <sheetView showGridLines="0" zoomScaleNormal="100" workbookViewId="0">
      <selection activeCell="B11" sqref="B11"/>
    </sheetView>
  </sheetViews>
  <sheetFormatPr baseColWidth="10" defaultColWidth="10.85546875" defaultRowHeight="15" x14ac:dyDescent="0.25"/>
  <cols>
    <col min="1" max="1" width="24.5703125" customWidth="1"/>
    <col min="2" max="2" width="37.7109375" customWidth="1"/>
    <col min="3" max="3" width="18.42578125" customWidth="1"/>
    <col min="4" max="5" width="11.42578125" customWidth="1"/>
  </cols>
  <sheetData>
    <row r="1" spans="1:7" ht="53.25" customHeight="1" x14ac:dyDescent="0.25">
      <c r="A1" s="199" t="s">
        <v>31</v>
      </c>
      <c r="B1" s="199"/>
      <c r="C1" s="4"/>
      <c r="D1" s="4"/>
      <c r="E1" s="4"/>
    </row>
    <row r="2" spans="1:7" ht="36.75" customHeight="1" x14ac:dyDescent="0.25">
      <c r="A2" s="200" t="s">
        <v>122</v>
      </c>
      <c r="B2" s="200"/>
      <c r="C2" s="200"/>
      <c r="D2" s="6"/>
      <c r="E2" s="1"/>
    </row>
    <row r="3" spans="1:7" x14ac:dyDescent="0.25">
      <c r="A3" s="73" t="s">
        <v>94</v>
      </c>
      <c r="B3" s="72" t="s">
        <v>33</v>
      </c>
      <c r="C3" s="75" t="s">
        <v>95</v>
      </c>
      <c r="D3" s="7"/>
      <c r="E3" s="1"/>
    </row>
    <row r="4" spans="1:7" x14ac:dyDescent="0.25">
      <c r="A4" s="76" t="s">
        <v>96</v>
      </c>
      <c r="B4" s="63">
        <v>165</v>
      </c>
      <c r="C4" s="48">
        <v>24</v>
      </c>
      <c r="D4" s="5"/>
      <c r="E4" s="1"/>
    </row>
    <row r="5" spans="1:7" x14ac:dyDescent="0.25">
      <c r="A5" s="76" t="s">
        <v>97</v>
      </c>
      <c r="B5" s="63">
        <v>100</v>
      </c>
      <c r="C5" s="48">
        <v>25</v>
      </c>
      <c r="D5" s="5"/>
      <c r="E5" s="1"/>
    </row>
    <row r="6" spans="1:7" x14ac:dyDescent="0.25">
      <c r="A6" s="71" t="s">
        <v>98</v>
      </c>
      <c r="B6" s="63">
        <v>7</v>
      </c>
      <c r="C6" s="92">
        <v>0</v>
      </c>
      <c r="D6" s="5"/>
      <c r="E6" s="1"/>
    </row>
    <row r="7" spans="1:7" x14ac:dyDescent="0.25">
      <c r="A7" s="73" t="s">
        <v>1</v>
      </c>
      <c r="B7" s="87">
        <f>SUM(B4:B6)</f>
        <v>272</v>
      </c>
      <c r="C7" s="87">
        <f>SUM(C4:C6)</f>
        <v>49</v>
      </c>
      <c r="D7" s="5"/>
      <c r="E7" s="1"/>
    </row>
    <row r="8" spans="1:7" x14ac:dyDescent="0.25">
      <c r="A8" s="64" t="s">
        <v>99</v>
      </c>
      <c r="B8" s="77"/>
      <c r="C8" s="77"/>
    </row>
    <row r="11" spans="1:7" x14ac:dyDescent="0.25">
      <c r="G11" s="74"/>
    </row>
  </sheetData>
  <mergeCells count="2">
    <mergeCell ref="A1:B1"/>
    <mergeCell ref="A2:C2"/>
  </mergeCells>
  <pageMargins left="0.7" right="0.7" top="0.75" bottom="0.75" header="0.3" footer="0.3"/>
  <pageSetup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9DE51-368E-4914-B530-73A31EBDCF3D}">
  <dimension ref="A1:G22"/>
  <sheetViews>
    <sheetView showGridLines="0" zoomScaleNormal="100" workbookViewId="0">
      <selection activeCell="A25" sqref="A25"/>
    </sheetView>
  </sheetViews>
  <sheetFormatPr baseColWidth="10" defaultColWidth="10.85546875" defaultRowHeight="15" x14ac:dyDescent="0.25"/>
  <cols>
    <col min="1" max="1" width="71.28515625" customWidth="1"/>
    <col min="2" max="2" width="10.7109375" bestFit="1" customWidth="1"/>
    <col min="3" max="5" width="11.42578125" customWidth="1"/>
  </cols>
  <sheetData>
    <row r="1" spans="1:5" ht="53.25" customHeight="1" x14ac:dyDescent="0.25">
      <c r="A1" s="196" t="s">
        <v>31</v>
      </c>
      <c r="B1" s="196"/>
      <c r="C1" s="4"/>
      <c r="D1" s="4"/>
      <c r="E1" s="4"/>
    </row>
    <row r="2" spans="1:5" ht="36.75" customHeight="1" x14ac:dyDescent="0.25">
      <c r="A2" s="200" t="s">
        <v>123</v>
      </c>
      <c r="B2" s="200"/>
      <c r="C2" s="6"/>
      <c r="D2" s="6"/>
      <c r="E2" s="1"/>
    </row>
    <row r="3" spans="1:5" x14ac:dyDescent="0.25">
      <c r="A3" s="73" t="s">
        <v>94</v>
      </c>
      <c r="B3" s="72" t="s">
        <v>33</v>
      </c>
      <c r="C3" s="7"/>
      <c r="D3" s="7"/>
      <c r="E3" s="1"/>
    </row>
    <row r="4" spans="1:5" x14ac:dyDescent="0.25">
      <c r="A4" s="93" t="s">
        <v>100</v>
      </c>
      <c r="B4" s="94">
        <v>1</v>
      </c>
      <c r="C4" s="7"/>
      <c r="D4" s="7"/>
      <c r="E4" s="1"/>
    </row>
    <row r="5" spans="1:5" x14ac:dyDescent="0.25">
      <c r="A5" s="93" t="s">
        <v>142</v>
      </c>
      <c r="B5" s="94">
        <v>6</v>
      </c>
      <c r="C5" s="7"/>
      <c r="D5" s="7"/>
      <c r="E5" s="1"/>
    </row>
    <row r="6" spans="1:5" x14ac:dyDescent="0.25">
      <c r="A6" s="93" t="s">
        <v>101</v>
      </c>
      <c r="B6" s="94">
        <v>3</v>
      </c>
      <c r="C6" s="7"/>
      <c r="D6" s="7"/>
      <c r="E6" s="1"/>
    </row>
    <row r="7" spans="1:5" x14ac:dyDescent="0.25">
      <c r="A7" s="93" t="s">
        <v>102</v>
      </c>
      <c r="B7" s="94">
        <v>3</v>
      </c>
      <c r="C7" s="7"/>
      <c r="D7" s="7"/>
      <c r="E7" s="1"/>
    </row>
    <row r="8" spans="1:5" x14ac:dyDescent="0.25">
      <c r="A8" s="93" t="s">
        <v>144</v>
      </c>
      <c r="B8" s="94">
        <v>14</v>
      </c>
      <c r="C8" s="7"/>
      <c r="D8" s="7"/>
      <c r="E8" s="1"/>
    </row>
    <row r="9" spans="1:5" x14ac:dyDescent="0.25">
      <c r="A9" s="93" t="s">
        <v>109</v>
      </c>
      <c r="B9" s="94">
        <v>43</v>
      </c>
      <c r="C9" s="7"/>
      <c r="D9" s="7"/>
      <c r="E9" s="1"/>
    </row>
    <row r="10" spans="1:5" x14ac:dyDescent="0.25">
      <c r="A10" s="93" t="s">
        <v>103</v>
      </c>
      <c r="B10" s="94">
        <v>2</v>
      </c>
      <c r="C10" s="7"/>
      <c r="D10" s="7"/>
      <c r="E10" s="1"/>
    </row>
    <row r="11" spans="1:5" x14ac:dyDescent="0.25">
      <c r="A11" s="93" t="s">
        <v>104</v>
      </c>
      <c r="B11" s="94">
        <v>3</v>
      </c>
      <c r="C11" s="7"/>
      <c r="D11" s="7"/>
      <c r="E11" s="1"/>
    </row>
    <row r="12" spans="1:5" x14ac:dyDescent="0.25">
      <c r="A12" s="93" t="s">
        <v>110</v>
      </c>
      <c r="B12" s="94">
        <v>3</v>
      </c>
      <c r="C12" s="7"/>
      <c r="D12" s="7"/>
      <c r="E12" s="1"/>
    </row>
    <row r="13" spans="1:5" x14ac:dyDescent="0.25">
      <c r="A13" s="93" t="s">
        <v>105</v>
      </c>
      <c r="B13" s="94">
        <v>3</v>
      </c>
      <c r="C13" s="7"/>
      <c r="D13" s="7"/>
      <c r="E13" s="1"/>
    </row>
    <row r="14" spans="1:5" x14ac:dyDescent="0.25">
      <c r="A14" s="93" t="s">
        <v>143</v>
      </c>
      <c r="B14" s="94">
        <v>1</v>
      </c>
      <c r="C14" s="7"/>
      <c r="D14" s="7"/>
      <c r="E14" s="1"/>
    </row>
    <row r="15" spans="1:5" x14ac:dyDescent="0.25">
      <c r="A15" s="93" t="s">
        <v>111</v>
      </c>
      <c r="B15" s="94">
        <v>4</v>
      </c>
      <c r="C15" s="7"/>
      <c r="D15" s="7"/>
      <c r="E15" s="1"/>
    </row>
    <row r="16" spans="1:5" x14ac:dyDescent="0.25">
      <c r="A16" s="93" t="s">
        <v>106</v>
      </c>
      <c r="B16" s="94">
        <v>11</v>
      </c>
      <c r="C16" s="7"/>
      <c r="D16" s="7"/>
      <c r="E16" s="1"/>
    </row>
    <row r="17" spans="1:7" x14ac:dyDescent="0.25">
      <c r="A17" s="93" t="s">
        <v>107</v>
      </c>
      <c r="B17" s="94">
        <v>3</v>
      </c>
      <c r="C17" s="7"/>
      <c r="D17" s="7"/>
      <c r="E17" s="1"/>
    </row>
    <row r="18" spans="1:7" x14ac:dyDescent="0.25">
      <c r="A18" s="73" t="s">
        <v>1</v>
      </c>
      <c r="B18" s="72">
        <f>SUM(B4:B17)</f>
        <v>100</v>
      </c>
      <c r="C18" s="1"/>
      <c r="D18" s="5"/>
      <c r="E18" s="1"/>
    </row>
    <row r="19" spans="1:7" x14ac:dyDescent="0.25">
      <c r="A19" s="64" t="s">
        <v>99</v>
      </c>
      <c r="B19" s="77"/>
    </row>
    <row r="22" spans="1:7" x14ac:dyDescent="0.25">
      <c r="G22" s="74"/>
    </row>
  </sheetData>
  <mergeCells count="2">
    <mergeCell ref="A1:B1"/>
    <mergeCell ref="A2:B2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7D5FE-0234-4831-95FF-9B97BF7A5E55}">
  <dimension ref="A1:K38"/>
  <sheetViews>
    <sheetView showGridLines="0" topLeftCell="B1" zoomScaleNormal="100" workbookViewId="0">
      <selection activeCell="H5" sqref="H5:H18"/>
    </sheetView>
  </sheetViews>
  <sheetFormatPr baseColWidth="10" defaultColWidth="0" defaultRowHeight="15" x14ac:dyDescent="0.25"/>
  <cols>
    <col min="1" max="1" width="48.42578125" style="1" customWidth="1"/>
    <col min="2" max="2" width="18.28515625" style="1" customWidth="1"/>
    <col min="3" max="3" width="29.28515625" style="1" customWidth="1"/>
    <col min="4" max="4" width="4.5703125" style="1" bestFit="1" customWidth="1"/>
    <col min="5" max="5" width="5.140625" style="1" customWidth="1"/>
    <col min="6" max="7" width="4.5703125" style="1" bestFit="1" customWidth="1"/>
    <col min="8" max="8" width="6.5703125" style="1" bestFit="1" customWidth="1"/>
    <col min="9" max="9" width="11.42578125" style="1" customWidth="1"/>
    <col min="10" max="11" width="31.85546875" style="1" hidden="1" customWidth="1"/>
    <col min="12" max="16384" width="11.42578125" style="1" hidden="1"/>
  </cols>
  <sheetData>
    <row r="1" spans="1:8" ht="66" customHeight="1" x14ac:dyDescent="0.25">
      <c r="A1" s="161" t="s">
        <v>31</v>
      </c>
      <c r="B1" s="161"/>
      <c r="C1" s="161"/>
      <c r="D1" s="161"/>
      <c r="E1" s="161"/>
      <c r="F1" s="161"/>
      <c r="G1" s="161"/>
      <c r="H1" s="161"/>
    </row>
    <row r="2" spans="1:8" ht="18.75" customHeight="1" x14ac:dyDescent="0.25">
      <c r="A2" s="162" t="s">
        <v>22</v>
      </c>
      <c r="B2" s="162"/>
      <c r="C2" s="162"/>
      <c r="D2" s="162"/>
      <c r="E2" s="162"/>
      <c r="F2" s="162"/>
      <c r="G2" s="162"/>
      <c r="H2" s="162"/>
    </row>
    <row r="3" spans="1:8" x14ac:dyDescent="0.25">
      <c r="A3" s="159" t="s">
        <v>21</v>
      </c>
      <c r="B3" s="159" t="s">
        <v>0</v>
      </c>
      <c r="C3" s="159"/>
      <c r="D3" s="159">
        <v>2024</v>
      </c>
      <c r="E3" s="159"/>
      <c r="F3" s="159"/>
      <c r="G3" s="159"/>
      <c r="H3" s="159"/>
    </row>
    <row r="4" spans="1:8" x14ac:dyDescent="0.25">
      <c r="A4" s="159"/>
      <c r="B4" s="159"/>
      <c r="C4" s="159"/>
      <c r="D4" s="18" t="s">
        <v>27</v>
      </c>
      <c r="E4" s="18" t="s">
        <v>28</v>
      </c>
      <c r="F4" s="18" t="s">
        <v>29</v>
      </c>
      <c r="G4" s="18" t="s">
        <v>30</v>
      </c>
      <c r="H4" s="18" t="s">
        <v>1</v>
      </c>
    </row>
    <row r="5" spans="1:8" ht="15" customHeight="1" x14ac:dyDescent="0.25">
      <c r="A5" s="163" t="s">
        <v>56</v>
      </c>
      <c r="B5" s="164" t="s">
        <v>57</v>
      </c>
      <c r="C5" s="19" t="s">
        <v>58</v>
      </c>
      <c r="D5" s="13">
        <v>1</v>
      </c>
      <c r="E5" s="70">
        <v>0</v>
      </c>
      <c r="F5" s="82">
        <v>3</v>
      </c>
      <c r="G5" s="95">
        <v>2</v>
      </c>
      <c r="H5" s="18">
        <f t="shared" ref="H5:H18" si="0">SUM(D5:G5)</f>
        <v>6</v>
      </c>
    </row>
    <row r="6" spans="1:8" x14ac:dyDescent="0.25">
      <c r="A6" s="163"/>
      <c r="B6" s="164"/>
      <c r="C6" s="19" t="s">
        <v>59</v>
      </c>
      <c r="D6" s="13">
        <v>7</v>
      </c>
      <c r="E6" s="13">
        <v>8</v>
      </c>
      <c r="F6" s="82">
        <v>17</v>
      </c>
      <c r="G6" s="95">
        <v>7</v>
      </c>
      <c r="H6" s="18">
        <f>SUM(D6:G6)</f>
        <v>39</v>
      </c>
    </row>
    <row r="7" spans="1:8" x14ac:dyDescent="0.25">
      <c r="A7" s="163"/>
      <c r="B7" s="164"/>
      <c r="C7" s="19" t="s">
        <v>60</v>
      </c>
      <c r="D7" s="13">
        <v>53</v>
      </c>
      <c r="E7" s="13">
        <v>110</v>
      </c>
      <c r="F7" s="82">
        <v>36</v>
      </c>
      <c r="G7" s="95">
        <v>12</v>
      </c>
      <c r="H7" s="18">
        <f t="shared" si="0"/>
        <v>211</v>
      </c>
    </row>
    <row r="8" spans="1:8" x14ac:dyDescent="0.25">
      <c r="A8" s="163"/>
      <c r="B8" s="164"/>
      <c r="C8" s="19" t="s">
        <v>61</v>
      </c>
      <c r="D8" s="66">
        <v>0</v>
      </c>
      <c r="E8" s="13"/>
      <c r="F8" s="88">
        <v>0</v>
      </c>
      <c r="G8" s="88">
        <v>0</v>
      </c>
      <c r="H8" s="105">
        <f t="shared" si="0"/>
        <v>0</v>
      </c>
    </row>
    <row r="9" spans="1:8" x14ac:dyDescent="0.25">
      <c r="A9" s="163"/>
      <c r="B9" s="164"/>
      <c r="C9" s="19" t="s">
        <v>62</v>
      </c>
      <c r="D9" s="66">
        <v>0</v>
      </c>
      <c r="E9" s="13"/>
      <c r="F9" s="82">
        <v>3</v>
      </c>
      <c r="G9" s="88">
        <v>0</v>
      </c>
      <c r="H9" s="84">
        <v>3</v>
      </c>
    </row>
    <row r="10" spans="1:8" x14ac:dyDescent="0.25">
      <c r="A10" s="163"/>
      <c r="B10" s="164"/>
      <c r="C10" s="19" t="s">
        <v>63</v>
      </c>
      <c r="D10" s="66">
        <v>0</v>
      </c>
      <c r="E10" s="13"/>
      <c r="F10" s="88">
        <v>0</v>
      </c>
      <c r="G10" s="88">
        <v>0</v>
      </c>
      <c r="H10" s="69">
        <f t="shared" si="0"/>
        <v>0</v>
      </c>
    </row>
    <row r="11" spans="1:8" x14ac:dyDescent="0.25">
      <c r="A11" s="163"/>
      <c r="B11" s="164"/>
      <c r="C11" s="19" t="s">
        <v>64</v>
      </c>
      <c r="D11" s="66">
        <v>0</v>
      </c>
      <c r="E11" s="13"/>
      <c r="F11" s="88">
        <v>0</v>
      </c>
      <c r="G11" s="88">
        <v>0</v>
      </c>
      <c r="H11" s="105">
        <f t="shared" si="0"/>
        <v>0</v>
      </c>
    </row>
    <row r="12" spans="1:8" x14ac:dyDescent="0.25">
      <c r="A12" s="163"/>
      <c r="B12" s="164"/>
      <c r="C12" s="19" t="s">
        <v>65</v>
      </c>
      <c r="D12" s="66">
        <v>0</v>
      </c>
      <c r="E12" s="13"/>
      <c r="F12" s="88">
        <v>0</v>
      </c>
      <c r="G12" s="88">
        <v>0</v>
      </c>
      <c r="H12" s="69">
        <f t="shared" si="0"/>
        <v>0</v>
      </c>
    </row>
    <row r="13" spans="1:8" x14ac:dyDescent="0.25">
      <c r="A13" s="163"/>
      <c r="B13" s="164"/>
      <c r="C13" s="19" t="s">
        <v>66</v>
      </c>
      <c r="D13" s="66">
        <v>0</v>
      </c>
      <c r="E13" s="13"/>
      <c r="F13" s="88">
        <v>0</v>
      </c>
      <c r="G13" s="88">
        <v>0</v>
      </c>
      <c r="H13" s="69">
        <f t="shared" si="0"/>
        <v>0</v>
      </c>
    </row>
    <row r="14" spans="1:8" x14ac:dyDescent="0.25">
      <c r="A14" s="163"/>
      <c r="B14" s="164"/>
      <c r="C14" s="19" t="s">
        <v>67</v>
      </c>
      <c r="D14" s="13">
        <v>5</v>
      </c>
      <c r="E14" s="13">
        <v>11</v>
      </c>
      <c r="F14" s="82">
        <v>16</v>
      </c>
      <c r="G14" s="95">
        <v>3</v>
      </c>
      <c r="H14" s="18">
        <f t="shared" si="0"/>
        <v>35</v>
      </c>
    </row>
    <row r="15" spans="1:8" x14ac:dyDescent="0.25">
      <c r="A15" s="163"/>
      <c r="B15" s="164"/>
      <c r="C15" s="19" t="s">
        <v>68</v>
      </c>
      <c r="D15" s="13">
        <v>3</v>
      </c>
      <c r="E15" s="13">
        <v>2</v>
      </c>
      <c r="F15" s="82">
        <v>2</v>
      </c>
      <c r="G15" s="95">
        <v>8</v>
      </c>
      <c r="H15" s="18">
        <f t="shared" si="0"/>
        <v>15</v>
      </c>
    </row>
    <row r="16" spans="1:8" x14ac:dyDescent="0.25">
      <c r="A16" s="163"/>
      <c r="B16" s="164"/>
      <c r="C16" s="19" t="s">
        <v>69</v>
      </c>
      <c r="D16" s="13">
        <v>2</v>
      </c>
      <c r="E16" s="13">
        <v>2</v>
      </c>
      <c r="F16" s="82">
        <v>7</v>
      </c>
      <c r="G16" s="95">
        <v>7</v>
      </c>
      <c r="H16" s="18">
        <f t="shared" si="0"/>
        <v>18</v>
      </c>
    </row>
    <row r="17" spans="1:8" ht="12.75" customHeight="1" x14ac:dyDescent="0.25">
      <c r="A17" s="163"/>
      <c r="B17" s="164"/>
      <c r="C17" s="19" t="s">
        <v>70</v>
      </c>
      <c r="D17" s="66">
        <v>0</v>
      </c>
      <c r="E17" s="66">
        <v>0</v>
      </c>
      <c r="F17" s="88">
        <v>0</v>
      </c>
      <c r="G17" s="88">
        <v>0</v>
      </c>
      <c r="H17" s="69">
        <f t="shared" si="0"/>
        <v>0</v>
      </c>
    </row>
    <row r="18" spans="1:8" ht="12.75" customHeight="1" x14ac:dyDescent="0.25">
      <c r="A18" s="163"/>
      <c r="B18" s="164"/>
      <c r="C18" s="20" t="s">
        <v>71</v>
      </c>
      <c r="D18" s="66">
        <v>0</v>
      </c>
      <c r="E18" s="66">
        <v>0</v>
      </c>
      <c r="F18" s="88">
        <v>0</v>
      </c>
      <c r="G18" s="88">
        <v>0</v>
      </c>
      <c r="H18" s="69">
        <f t="shared" si="0"/>
        <v>0</v>
      </c>
    </row>
    <row r="19" spans="1:8" s="2" customFormat="1" ht="38.25" customHeight="1" x14ac:dyDescent="0.25">
      <c r="A19" s="22"/>
      <c r="B19" s="22"/>
      <c r="C19" s="23"/>
      <c r="D19" s="22"/>
      <c r="E19" s="22"/>
      <c r="F19" s="22"/>
      <c r="G19" s="22"/>
      <c r="H19" s="22"/>
    </row>
    <row r="20" spans="1:8" s="2" customFormat="1" ht="34.5" customHeight="1" x14ac:dyDescent="0.25">
      <c r="A20" s="159" t="s">
        <v>117</v>
      </c>
      <c r="B20" s="159"/>
      <c r="C20" s="22"/>
      <c r="D20" s="22"/>
      <c r="E20" s="22"/>
      <c r="F20" s="22"/>
      <c r="G20" s="22"/>
      <c r="H20" s="22"/>
    </row>
    <row r="21" spans="1:8" ht="21" customHeight="1" x14ac:dyDescent="0.25">
      <c r="A21" s="13" t="s">
        <v>72</v>
      </c>
      <c r="B21" s="13" t="s">
        <v>1</v>
      </c>
      <c r="C21" s="22"/>
      <c r="D21" s="23"/>
      <c r="E21" s="23"/>
      <c r="F21" s="23"/>
      <c r="G21" s="23"/>
      <c r="H21" s="23"/>
    </row>
    <row r="22" spans="1:8" ht="21" customHeight="1" x14ac:dyDescent="0.25">
      <c r="A22" s="20" t="s">
        <v>58</v>
      </c>
      <c r="B22" s="12">
        <v>2</v>
      </c>
      <c r="C22" s="23"/>
      <c r="D22" s="23"/>
      <c r="E22" s="23"/>
      <c r="F22" s="23"/>
      <c r="G22" s="23"/>
      <c r="H22" s="23"/>
    </row>
    <row r="23" spans="1:8" ht="21" customHeight="1" x14ac:dyDescent="0.25">
      <c r="A23" s="20" t="s">
        <v>73</v>
      </c>
      <c r="B23" s="96">
        <v>1</v>
      </c>
      <c r="C23" s="23"/>
      <c r="D23" s="23"/>
      <c r="E23" s="23"/>
      <c r="F23" s="23"/>
      <c r="G23" s="23"/>
      <c r="H23" s="23"/>
    </row>
    <row r="24" spans="1:8" ht="21" customHeight="1" x14ac:dyDescent="0.25">
      <c r="A24" s="20" t="s">
        <v>59</v>
      </c>
      <c r="B24" s="95">
        <v>7</v>
      </c>
      <c r="C24" s="23"/>
      <c r="D24" s="23"/>
      <c r="E24" s="23"/>
      <c r="F24" s="23"/>
      <c r="G24" s="23"/>
      <c r="H24" s="23"/>
    </row>
    <row r="25" spans="1:8" ht="21" customHeight="1" x14ac:dyDescent="0.25">
      <c r="A25" s="20" t="s">
        <v>60</v>
      </c>
      <c r="B25" s="95">
        <v>12</v>
      </c>
      <c r="C25" s="23"/>
      <c r="D25" s="23"/>
      <c r="E25" s="23"/>
      <c r="F25" s="23"/>
      <c r="G25" s="23"/>
      <c r="H25" s="23"/>
    </row>
    <row r="26" spans="1:8" ht="21" customHeight="1" x14ac:dyDescent="0.25">
      <c r="A26" s="20" t="s">
        <v>61</v>
      </c>
      <c r="B26" s="88">
        <v>0</v>
      </c>
      <c r="C26" s="23"/>
      <c r="D26" s="23"/>
      <c r="E26" s="23"/>
      <c r="F26" s="23"/>
      <c r="G26" s="23"/>
      <c r="H26" s="23"/>
    </row>
    <row r="27" spans="1:8" ht="21" customHeight="1" x14ac:dyDescent="0.25">
      <c r="A27" s="20" t="s">
        <v>62</v>
      </c>
      <c r="B27" s="88">
        <v>0</v>
      </c>
      <c r="C27" s="23"/>
      <c r="D27" s="23"/>
      <c r="E27" s="23"/>
      <c r="F27" s="23"/>
      <c r="G27" s="23"/>
      <c r="H27" s="23"/>
    </row>
    <row r="28" spans="1:8" ht="21" customHeight="1" x14ac:dyDescent="0.25">
      <c r="A28" s="20" t="s">
        <v>63</v>
      </c>
      <c r="B28" s="66">
        <v>0</v>
      </c>
      <c r="C28" s="23"/>
      <c r="D28" s="23"/>
      <c r="E28" s="23"/>
      <c r="F28" s="23"/>
      <c r="G28" s="23"/>
      <c r="H28" s="23"/>
    </row>
    <row r="29" spans="1:8" ht="21" customHeight="1" x14ac:dyDescent="0.25">
      <c r="A29" s="20" t="s">
        <v>64</v>
      </c>
      <c r="B29" s="66">
        <v>0</v>
      </c>
      <c r="C29" s="23"/>
      <c r="D29" s="23"/>
      <c r="E29" s="23"/>
      <c r="F29" s="23"/>
      <c r="G29" s="23"/>
      <c r="H29" s="23"/>
    </row>
    <row r="30" spans="1:8" ht="21" customHeight="1" x14ac:dyDescent="0.25">
      <c r="A30" s="20" t="s">
        <v>65</v>
      </c>
      <c r="B30" s="66">
        <v>0</v>
      </c>
      <c r="C30" s="23"/>
      <c r="D30" s="23"/>
      <c r="E30" s="23"/>
      <c r="F30" s="23"/>
      <c r="G30" s="23"/>
      <c r="H30" s="23"/>
    </row>
    <row r="31" spans="1:8" ht="21" customHeight="1" x14ac:dyDescent="0.25">
      <c r="A31" s="20" t="s">
        <v>67</v>
      </c>
      <c r="B31" s="95">
        <v>3</v>
      </c>
      <c r="C31" s="23"/>
      <c r="D31" s="23"/>
      <c r="E31" s="23"/>
      <c r="F31" s="23"/>
      <c r="G31" s="23"/>
      <c r="H31" s="23"/>
    </row>
    <row r="32" spans="1:8" ht="21" customHeight="1" x14ac:dyDescent="0.25">
      <c r="A32" s="20" t="s">
        <v>68</v>
      </c>
      <c r="B32" s="95">
        <v>8</v>
      </c>
      <c r="C32" s="23"/>
      <c r="D32" s="23"/>
      <c r="E32" s="23"/>
      <c r="F32" s="23"/>
      <c r="G32" s="23"/>
      <c r="H32" s="23"/>
    </row>
    <row r="33" spans="1:8" ht="21" customHeight="1" x14ac:dyDescent="0.25">
      <c r="A33" s="20" t="s">
        <v>69</v>
      </c>
      <c r="B33" s="95">
        <v>7</v>
      </c>
      <c r="C33" s="23"/>
      <c r="D33" s="23"/>
      <c r="E33" s="23"/>
      <c r="F33" s="23"/>
      <c r="G33" s="23"/>
      <c r="H33" s="23"/>
    </row>
    <row r="34" spans="1:8" x14ac:dyDescent="0.25">
      <c r="A34" s="20" t="s">
        <v>70</v>
      </c>
      <c r="B34" s="66">
        <v>0</v>
      </c>
      <c r="C34" s="23"/>
      <c r="D34" s="23"/>
      <c r="E34" s="23"/>
      <c r="F34" s="23"/>
      <c r="G34" s="23"/>
      <c r="H34" s="23"/>
    </row>
    <row r="35" spans="1:8" x14ac:dyDescent="0.25">
      <c r="A35" s="20" t="s">
        <v>71</v>
      </c>
      <c r="B35" s="66">
        <v>0</v>
      </c>
      <c r="C35" s="23"/>
      <c r="D35" s="23"/>
      <c r="E35" s="23"/>
      <c r="F35" s="23"/>
      <c r="G35" s="23"/>
      <c r="H35" s="23"/>
    </row>
    <row r="36" spans="1:8" x14ac:dyDescent="0.25">
      <c r="A36" s="21" t="s">
        <v>1</v>
      </c>
      <c r="B36" s="18">
        <f>SUM(B22:B35)</f>
        <v>40</v>
      </c>
      <c r="C36" s="23"/>
      <c r="D36" s="23"/>
      <c r="E36" s="23"/>
      <c r="F36" s="23"/>
      <c r="G36" s="23"/>
      <c r="H36" s="23"/>
    </row>
    <row r="37" spans="1:8" x14ac:dyDescent="0.25">
      <c r="A37" s="160" t="s">
        <v>85</v>
      </c>
      <c r="B37" s="160"/>
      <c r="C37" s="23"/>
      <c r="D37" s="23"/>
      <c r="E37" s="23"/>
      <c r="F37" s="23"/>
      <c r="G37" s="23"/>
      <c r="H37" s="23"/>
    </row>
    <row r="38" spans="1:8" x14ac:dyDescent="0.25">
      <c r="A38" s="23"/>
      <c r="B38" s="23"/>
      <c r="C38" s="23"/>
      <c r="D38" s="23"/>
      <c r="E38" s="23"/>
      <c r="F38" s="23"/>
      <c r="G38" s="23"/>
      <c r="H38" s="23"/>
    </row>
  </sheetData>
  <mergeCells count="9">
    <mergeCell ref="A20:B20"/>
    <mergeCell ref="A37:B37"/>
    <mergeCell ref="A1:H1"/>
    <mergeCell ref="A2:H2"/>
    <mergeCell ref="A3:A4"/>
    <mergeCell ref="B3:C4"/>
    <mergeCell ref="D3:H3"/>
    <mergeCell ref="A5:A18"/>
    <mergeCell ref="B5:B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showGridLines="0" topLeftCell="B1" zoomScale="96" zoomScaleNormal="96" workbookViewId="0">
      <selection activeCell="F20" sqref="F20"/>
    </sheetView>
  </sheetViews>
  <sheetFormatPr baseColWidth="10" defaultColWidth="0" defaultRowHeight="15.75" x14ac:dyDescent="0.25"/>
  <cols>
    <col min="1" max="1" width="22.5703125" style="3" customWidth="1"/>
    <col min="2" max="2" width="61.28515625" style="3" customWidth="1"/>
    <col min="3" max="3" width="30.28515625" style="3" bestFit="1" customWidth="1"/>
    <col min="4" max="7" width="5.42578125" style="3" customWidth="1"/>
    <col min="8" max="8" width="7.85546875" style="3" customWidth="1"/>
    <col min="9" max="9" width="7" style="3" customWidth="1"/>
    <col min="10" max="11" width="0" style="3" hidden="1" customWidth="1"/>
    <col min="12" max="16384" width="11.42578125" style="3" hidden="1"/>
  </cols>
  <sheetData>
    <row r="1" spans="1:9" ht="33" customHeight="1" x14ac:dyDescent="0.3">
      <c r="A1" s="167" t="s">
        <v>31</v>
      </c>
      <c r="B1" s="167"/>
      <c r="C1" s="167"/>
      <c r="D1" s="167"/>
      <c r="E1" s="167"/>
      <c r="F1" s="167"/>
      <c r="G1" s="167"/>
      <c r="H1" s="167"/>
      <c r="I1" s="45"/>
    </row>
    <row r="2" spans="1:9" ht="33" customHeight="1" x14ac:dyDescent="0.25">
      <c r="A2" s="165" t="s">
        <v>22</v>
      </c>
      <c r="B2" s="165"/>
      <c r="C2" s="165"/>
      <c r="D2" s="165"/>
      <c r="E2" s="165"/>
      <c r="F2" s="165"/>
      <c r="G2" s="165"/>
      <c r="H2" s="165"/>
    </row>
    <row r="3" spans="1:9" x14ac:dyDescent="0.25">
      <c r="A3" s="169" t="s">
        <v>21</v>
      </c>
      <c r="B3" s="169" t="s">
        <v>0</v>
      </c>
      <c r="C3" s="169"/>
      <c r="D3" s="169">
        <v>2024</v>
      </c>
      <c r="E3" s="169"/>
      <c r="F3" s="169"/>
      <c r="G3" s="169"/>
      <c r="H3" s="169"/>
    </row>
    <row r="4" spans="1:9" x14ac:dyDescent="0.25">
      <c r="A4" s="169"/>
      <c r="B4" s="169"/>
      <c r="C4" s="169"/>
      <c r="D4" s="14" t="s">
        <v>27</v>
      </c>
      <c r="E4" s="14" t="s">
        <v>28</v>
      </c>
      <c r="F4" s="14" t="s">
        <v>29</v>
      </c>
      <c r="G4" s="14" t="s">
        <v>30</v>
      </c>
      <c r="H4" s="14" t="s">
        <v>1</v>
      </c>
    </row>
    <row r="5" spans="1:9" ht="22.5" customHeight="1" x14ac:dyDescent="0.25">
      <c r="A5" s="159" t="s">
        <v>20</v>
      </c>
      <c r="B5" s="166" t="s">
        <v>2</v>
      </c>
      <c r="C5" s="15" t="s">
        <v>3</v>
      </c>
      <c r="D5" s="88">
        <v>0</v>
      </c>
      <c r="E5" s="89">
        <v>0</v>
      </c>
      <c r="F5" s="12">
        <v>1</v>
      </c>
      <c r="G5" s="97">
        <v>3</v>
      </c>
      <c r="H5" s="90">
        <f>SUM(D5:G5)</f>
        <v>4</v>
      </c>
    </row>
    <row r="6" spans="1:9" ht="29.25" customHeight="1" x14ac:dyDescent="0.25">
      <c r="A6" s="159"/>
      <c r="B6" s="166"/>
      <c r="C6" s="15" t="s">
        <v>44</v>
      </c>
      <c r="D6" s="13">
        <v>2</v>
      </c>
      <c r="E6" s="16">
        <v>9</v>
      </c>
      <c r="F6" s="82">
        <v>14</v>
      </c>
      <c r="G6" s="16">
        <v>2</v>
      </c>
      <c r="H6" s="90">
        <f>SUM(D6:G6)</f>
        <v>27</v>
      </c>
    </row>
    <row r="7" spans="1:9" x14ac:dyDescent="0.25">
      <c r="A7" s="159"/>
      <c r="B7" s="166"/>
      <c r="C7" s="15" t="s">
        <v>4</v>
      </c>
      <c r="D7" s="13">
        <v>6</v>
      </c>
      <c r="E7" s="16">
        <v>10</v>
      </c>
      <c r="F7" s="82">
        <v>8</v>
      </c>
      <c r="G7" s="16">
        <v>19</v>
      </c>
      <c r="H7" s="90">
        <f t="shared" ref="H7:H25" si="0">SUM(D7:G7)</f>
        <v>43</v>
      </c>
    </row>
    <row r="8" spans="1:9" x14ac:dyDescent="0.25">
      <c r="A8" s="159"/>
      <c r="B8" s="166"/>
      <c r="C8" s="15" t="s">
        <v>5</v>
      </c>
      <c r="D8" s="88">
        <v>0</v>
      </c>
      <c r="E8" s="89">
        <v>0</v>
      </c>
      <c r="F8" s="88">
        <v>0</v>
      </c>
      <c r="G8" s="89">
        <v>0</v>
      </c>
      <c r="H8" s="91">
        <f t="shared" si="0"/>
        <v>0</v>
      </c>
    </row>
    <row r="9" spans="1:9" x14ac:dyDescent="0.25">
      <c r="A9" s="159"/>
      <c r="B9" s="166"/>
      <c r="C9" s="15" t="s">
        <v>6</v>
      </c>
      <c r="D9" s="88">
        <v>0</v>
      </c>
      <c r="E9" s="89">
        <v>0</v>
      </c>
      <c r="F9" s="88">
        <v>0</v>
      </c>
      <c r="G9" s="89">
        <v>0</v>
      </c>
      <c r="H9" s="91">
        <f t="shared" si="0"/>
        <v>0</v>
      </c>
    </row>
    <row r="10" spans="1:9" x14ac:dyDescent="0.25">
      <c r="A10" s="159"/>
      <c r="B10" s="166"/>
      <c r="C10" s="15" t="s">
        <v>7</v>
      </c>
      <c r="D10" s="88">
        <v>0</v>
      </c>
      <c r="E10" s="89">
        <v>0</v>
      </c>
      <c r="F10" s="88">
        <v>0</v>
      </c>
      <c r="G10" s="89">
        <v>0</v>
      </c>
      <c r="H10" s="91">
        <f t="shared" si="0"/>
        <v>0</v>
      </c>
    </row>
    <row r="11" spans="1:9" ht="24" customHeight="1" x14ac:dyDescent="0.25">
      <c r="A11" s="159"/>
      <c r="B11" s="166" t="s">
        <v>38</v>
      </c>
      <c r="C11" s="15" t="s">
        <v>39</v>
      </c>
      <c r="D11" s="13">
        <v>14</v>
      </c>
      <c r="E11" s="16">
        <v>3</v>
      </c>
      <c r="F11" s="82">
        <v>5</v>
      </c>
      <c r="G11" s="17">
        <v>13</v>
      </c>
      <c r="H11" s="90">
        <f t="shared" si="0"/>
        <v>35</v>
      </c>
    </row>
    <row r="12" spans="1:9" ht="29.25" customHeight="1" x14ac:dyDescent="0.25">
      <c r="A12" s="159"/>
      <c r="B12" s="166"/>
      <c r="C12" s="15" t="s">
        <v>40</v>
      </c>
      <c r="D12" s="13">
        <v>7</v>
      </c>
      <c r="E12" s="16">
        <v>18</v>
      </c>
      <c r="F12" s="82">
        <v>12</v>
      </c>
      <c r="G12" s="17">
        <v>15</v>
      </c>
      <c r="H12" s="90">
        <f t="shared" si="0"/>
        <v>52</v>
      </c>
    </row>
    <row r="13" spans="1:9" ht="25.5" customHeight="1" x14ac:dyDescent="0.25">
      <c r="A13" s="159"/>
      <c r="B13" s="166"/>
      <c r="C13" s="15" t="s">
        <v>41</v>
      </c>
      <c r="D13" s="13">
        <v>44</v>
      </c>
      <c r="E13" s="16">
        <v>25</v>
      </c>
      <c r="F13" s="82">
        <v>31</v>
      </c>
      <c r="G13" s="17">
        <v>27</v>
      </c>
      <c r="H13" s="90">
        <f t="shared" si="0"/>
        <v>127</v>
      </c>
    </row>
    <row r="14" spans="1:9" ht="21.75" customHeight="1" x14ac:dyDescent="0.25">
      <c r="A14" s="159"/>
      <c r="B14" s="166"/>
      <c r="C14" s="15" t="s">
        <v>42</v>
      </c>
      <c r="D14" s="88">
        <v>0</v>
      </c>
      <c r="E14" s="89">
        <v>0</v>
      </c>
      <c r="F14" s="88">
        <v>0</v>
      </c>
      <c r="G14" s="112">
        <v>0</v>
      </c>
      <c r="H14" s="91">
        <f t="shared" si="0"/>
        <v>0</v>
      </c>
    </row>
    <row r="15" spans="1:9" ht="26.25" customHeight="1" x14ac:dyDescent="0.25">
      <c r="A15" s="159"/>
      <c r="B15" s="166" t="s">
        <v>8</v>
      </c>
      <c r="C15" s="15" t="s">
        <v>9</v>
      </c>
      <c r="D15" s="13">
        <v>7</v>
      </c>
      <c r="E15" s="16">
        <v>1</v>
      </c>
      <c r="F15" s="82">
        <v>1</v>
      </c>
      <c r="G15" s="16">
        <v>1</v>
      </c>
      <c r="H15" s="90">
        <f t="shared" si="0"/>
        <v>10</v>
      </c>
    </row>
    <row r="16" spans="1:9" x14ac:dyDescent="0.25">
      <c r="A16" s="159"/>
      <c r="B16" s="166"/>
      <c r="C16" s="15" t="s">
        <v>10</v>
      </c>
      <c r="D16" s="88">
        <v>0</v>
      </c>
      <c r="E16" s="89">
        <v>0</v>
      </c>
      <c r="F16" s="88">
        <v>0</v>
      </c>
      <c r="G16" s="89">
        <v>0</v>
      </c>
      <c r="H16" s="91">
        <f t="shared" si="0"/>
        <v>0</v>
      </c>
    </row>
    <row r="17" spans="1:8" x14ac:dyDescent="0.25">
      <c r="A17" s="159"/>
      <c r="B17" s="166"/>
      <c r="C17" s="15" t="s">
        <v>54</v>
      </c>
      <c r="D17" s="88">
        <v>0</v>
      </c>
      <c r="E17" s="89">
        <v>0</v>
      </c>
      <c r="F17" s="88">
        <v>0</v>
      </c>
      <c r="G17" s="89">
        <v>0</v>
      </c>
      <c r="H17" s="91">
        <f t="shared" si="0"/>
        <v>0</v>
      </c>
    </row>
    <row r="18" spans="1:8" x14ac:dyDescent="0.25">
      <c r="A18" s="159"/>
      <c r="B18" s="166"/>
      <c r="C18" s="15" t="s">
        <v>35</v>
      </c>
      <c r="D18" s="13">
        <v>3</v>
      </c>
      <c r="E18" s="16">
        <v>4</v>
      </c>
      <c r="F18" s="82">
        <v>7</v>
      </c>
      <c r="G18" s="16">
        <v>1</v>
      </c>
      <c r="H18" s="90">
        <f t="shared" si="0"/>
        <v>15</v>
      </c>
    </row>
    <row r="19" spans="1:8" x14ac:dyDescent="0.25">
      <c r="A19" s="159"/>
      <c r="B19" s="166"/>
      <c r="C19" s="15" t="s">
        <v>11</v>
      </c>
      <c r="D19" s="88">
        <v>0</v>
      </c>
      <c r="E19" s="89">
        <v>0</v>
      </c>
      <c r="F19" s="88">
        <v>0</v>
      </c>
      <c r="G19" s="89">
        <v>0</v>
      </c>
      <c r="H19" s="91">
        <f t="shared" si="0"/>
        <v>0</v>
      </c>
    </row>
    <row r="20" spans="1:8" x14ac:dyDescent="0.25">
      <c r="A20" s="159"/>
      <c r="B20" s="166"/>
      <c r="C20" s="15" t="s">
        <v>12</v>
      </c>
      <c r="D20" s="13">
        <v>1</v>
      </c>
      <c r="E20" s="16">
        <v>9</v>
      </c>
      <c r="F20" s="82">
        <v>3</v>
      </c>
      <c r="G20" s="98">
        <v>10</v>
      </c>
      <c r="H20" s="90">
        <f t="shared" si="0"/>
        <v>23</v>
      </c>
    </row>
    <row r="21" spans="1:8" x14ac:dyDescent="0.25">
      <c r="A21" s="159"/>
      <c r="B21" s="166"/>
      <c r="C21" s="15" t="s">
        <v>52</v>
      </c>
      <c r="D21" s="13">
        <v>7</v>
      </c>
      <c r="E21" s="16">
        <v>10</v>
      </c>
      <c r="F21" s="82">
        <v>7</v>
      </c>
      <c r="G21" s="16">
        <v>7</v>
      </c>
      <c r="H21" s="90">
        <f t="shared" si="0"/>
        <v>31</v>
      </c>
    </row>
    <row r="22" spans="1:8" x14ac:dyDescent="0.25">
      <c r="A22" s="159"/>
      <c r="B22" s="166"/>
      <c r="C22" s="15" t="s">
        <v>53</v>
      </c>
      <c r="D22" s="13">
        <v>2</v>
      </c>
      <c r="E22" s="16">
        <v>3</v>
      </c>
      <c r="F22" s="88">
        <v>0</v>
      </c>
      <c r="G22" s="99">
        <v>1</v>
      </c>
      <c r="H22" s="90">
        <f t="shared" si="0"/>
        <v>6</v>
      </c>
    </row>
    <row r="23" spans="1:8" ht="30.75" customHeight="1" x14ac:dyDescent="0.25">
      <c r="A23" s="159"/>
      <c r="B23" s="166" t="s">
        <v>45</v>
      </c>
      <c r="C23" s="15" t="s">
        <v>46</v>
      </c>
      <c r="D23" s="86">
        <v>84</v>
      </c>
      <c r="E23" s="16">
        <v>59</v>
      </c>
      <c r="F23" s="86">
        <v>65</v>
      </c>
      <c r="G23" s="100">
        <v>53</v>
      </c>
      <c r="H23" s="90">
        <f t="shared" si="0"/>
        <v>261</v>
      </c>
    </row>
    <row r="24" spans="1:8" ht="29.25" customHeight="1" x14ac:dyDescent="0.25">
      <c r="A24" s="159"/>
      <c r="B24" s="166"/>
      <c r="C24" s="15" t="s">
        <v>47</v>
      </c>
      <c r="D24" s="86">
        <v>29</v>
      </c>
      <c r="E24" s="16">
        <v>40</v>
      </c>
      <c r="F24" s="86">
        <v>58</v>
      </c>
      <c r="G24" s="100">
        <v>37</v>
      </c>
      <c r="H24" s="90">
        <f t="shared" si="0"/>
        <v>164</v>
      </c>
    </row>
    <row r="25" spans="1:8" x14ac:dyDescent="0.25">
      <c r="A25" s="159"/>
      <c r="B25" s="166"/>
      <c r="C25" s="15" t="s">
        <v>48</v>
      </c>
      <c r="D25" s="86">
        <v>18</v>
      </c>
      <c r="E25" s="16">
        <v>6</v>
      </c>
      <c r="F25" s="86">
        <v>15</v>
      </c>
      <c r="G25" s="100">
        <v>70</v>
      </c>
      <c r="H25" s="90">
        <f t="shared" si="0"/>
        <v>109</v>
      </c>
    </row>
    <row r="26" spans="1:8" x14ac:dyDescent="0.25">
      <c r="A26" s="168" t="s">
        <v>50</v>
      </c>
      <c r="B26" s="168"/>
      <c r="C26" s="168"/>
      <c r="D26" s="168"/>
      <c r="E26" s="168"/>
      <c r="F26" s="168"/>
      <c r="G26" s="168"/>
      <c r="H26" s="168"/>
    </row>
    <row r="27" spans="1:8" x14ac:dyDescent="0.25">
      <c r="A27" s="8"/>
      <c r="B27" s="8"/>
      <c r="C27" s="8"/>
      <c r="D27" s="8"/>
      <c r="E27" s="8"/>
      <c r="F27" s="8"/>
      <c r="G27" s="8"/>
      <c r="H27" s="8"/>
    </row>
    <row r="33" ht="15.75" customHeight="1" x14ac:dyDescent="0.25"/>
  </sheetData>
  <mergeCells count="11">
    <mergeCell ref="A26:H26"/>
    <mergeCell ref="B5:B10"/>
    <mergeCell ref="B15:B22"/>
    <mergeCell ref="A3:A4"/>
    <mergeCell ref="B3:C4"/>
    <mergeCell ref="D3:H3"/>
    <mergeCell ref="A2:H2"/>
    <mergeCell ref="B11:B14"/>
    <mergeCell ref="B23:B25"/>
    <mergeCell ref="A5:A25"/>
    <mergeCell ref="A1:H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8"/>
  <sheetViews>
    <sheetView showGridLines="0" zoomScale="90" zoomScaleNormal="90" workbookViewId="0">
      <selection activeCell="A8" sqref="A8:G8"/>
    </sheetView>
  </sheetViews>
  <sheetFormatPr baseColWidth="10" defaultColWidth="0" defaultRowHeight="15.75" x14ac:dyDescent="0.25"/>
  <cols>
    <col min="1" max="1" width="18.28515625" style="3" customWidth="1"/>
    <col min="2" max="2" width="56.5703125" style="3" customWidth="1"/>
    <col min="3" max="6" width="4.42578125" style="3" customWidth="1"/>
    <col min="7" max="7" width="5.5703125" style="3" customWidth="1"/>
    <col min="8" max="10" width="0" style="3" hidden="1"/>
    <col min="11" max="16383" width="11.42578125" style="3" hidden="1"/>
    <col min="16384" max="16384" width="1.85546875" style="3" hidden="1"/>
  </cols>
  <sheetData>
    <row r="1" spans="1:7" ht="50.25" customHeight="1" x14ac:dyDescent="0.25">
      <c r="A1" s="171" t="s">
        <v>31</v>
      </c>
      <c r="B1" s="171"/>
      <c r="C1" s="171"/>
      <c r="D1" s="171"/>
      <c r="E1" s="171"/>
      <c r="F1" s="171"/>
      <c r="G1" s="171"/>
    </row>
    <row r="2" spans="1:7" ht="27.75" customHeight="1" x14ac:dyDescent="0.25">
      <c r="A2" s="172" t="s">
        <v>22</v>
      </c>
      <c r="B2" s="172"/>
      <c r="C2" s="172"/>
      <c r="D2" s="172"/>
      <c r="E2" s="172"/>
      <c r="F2" s="172"/>
      <c r="G2" s="172"/>
    </row>
    <row r="3" spans="1:7" x14ac:dyDescent="0.25">
      <c r="A3" s="169" t="s">
        <v>21</v>
      </c>
      <c r="B3" s="169" t="s">
        <v>0</v>
      </c>
      <c r="C3" s="169">
        <v>2024</v>
      </c>
      <c r="D3" s="169"/>
      <c r="E3" s="169"/>
      <c r="F3" s="169"/>
      <c r="G3" s="169"/>
    </row>
    <row r="4" spans="1:7" x14ac:dyDescent="0.25">
      <c r="A4" s="169"/>
      <c r="B4" s="169"/>
      <c r="C4" s="14" t="s">
        <v>27</v>
      </c>
      <c r="D4" s="14" t="s">
        <v>28</v>
      </c>
      <c r="E4" s="14" t="s">
        <v>29</v>
      </c>
      <c r="F4" s="14" t="s">
        <v>30</v>
      </c>
      <c r="G4" s="14" t="s">
        <v>1</v>
      </c>
    </row>
    <row r="5" spans="1:7" x14ac:dyDescent="0.25">
      <c r="A5" s="169" t="s">
        <v>18</v>
      </c>
      <c r="B5" s="15" t="s">
        <v>13</v>
      </c>
      <c r="C5" s="16">
        <v>3</v>
      </c>
      <c r="D5" s="16">
        <v>6</v>
      </c>
      <c r="E5" s="83">
        <v>5</v>
      </c>
      <c r="F5" s="16">
        <v>1</v>
      </c>
      <c r="G5" s="14">
        <f>SUM(C5:F5)</f>
        <v>15</v>
      </c>
    </row>
    <row r="6" spans="1:7" x14ac:dyDescent="0.25">
      <c r="A6" s="169"/>
      <c r="B6" s="15" t="s">
        <v>14</v>
      </c>
      <c r="C6" s="16">
        <v>6</v>
      </c>
      <c r="D6" s="16">
        <v>11</v>
      </c>
      <c r="E6" s="16">
        <v>13</v>
      </c>
      <c r="F6" s="16">
        <v>18</v>
      </c>
      <c r="G6" s="14">
        <f t="shared" ref="G6:G7" si="0">SUM(C6:F6)</f>
        <v>48</v>
      </c>
    </row>
    <row r="7" spans="1:7" x14ac:dyDescent="0.25">
      <c r="A7" s="169"/>
      <c r="B7" s="15" t="s">
        <v>15</v>
      </c>
      <c r="C7" s="16">
        <v>6</v>
      </c>
      <c r="D7" s="16">
        <v>5</v>
      </c>
      <c r="E7" s="16">
        <v>7</v>
      </c>
      <c r="F7" s="16">
        <v>2</v>
      </c>
      <c r="G7" s="14">
        <f t="shared" si="0"/>
        <v>20</v>
      </c>
    </row>
    <row r="8" spans="1:7" ht="25.5" customHeight="1" x14ac:dyDescent="0.25">
      <c r="A8" s="170" t="s">
        <v>51</v>
      </c>
      <c r="B8" s="170"/>
      <c r="C8" s="170"/>
      <c r="D8" s="170"/>
      <c r="E8" s="170"/>
      <c r="F8" s="170"/>
      <c r="G8" s="170"/>
    </row>
  </sheetData>
  <mergeCells count="7">
    <mergeCell ref="A8:G8"/>
    <mergeCell ref="A5:A7"/>
    <mergeCell ref="A1:G1"/>
    <mergeCell ref="A2:G2"/>
    <mergeCell ref="A3:A4"/>
    <mergeCell ref="B3:B4"/>
    <mergeCell ref="C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CE706-17C8-46C5-ACB1-CE33083B8999}">
  <dimension ref="A1:N34"/>
  <sheetViews>
    <sheetView showGridLines="0" zoomScale="70" zoomScaleNormal="70" workbookViewId="0">
      <selection activeCell="E19" sqref="E19"/>
    </sheetView>
  </sheetViews>
  <sheetFormatPr baseColWidth="10" defaultColWidth="0" defaultRowHeight="15.75" x14ac:dyDescent="0.25"/>
  <cols>
    <col min="1" max="1" width="11.42578125" style="3" customWidth="1"/>
    <col min="2" max="2" width="56.140625" style="3" customWidth="1"/>
    <col min="3" max="5" width="5.140625" style="3" bestFit="1" customWidth="1"/>
    <col min="6" max="6" width="5.42578125" style="3" customWidth="1"/>
    <col min="7" max="7" width="32.5703125" style="3" customWidth="1"/>
    <col min="8" max="8" width="11.42578125" style="3" customWidth="1"/>
    <col min="9" max="9" width="88.140625" style="3" customWidth="1"/>
    <col min="10" max="12" width="11.5703125" style="3" bestFit="1" customWidth="1"/>
    <col min="13" max="14" width="11.42578125" style="3" customWidth="1"/>
    <col min="15" max="16384" width="11.42578125" style="3" hidden="1"/>
  </cols>
  <sheetData>
    <row r="1" spans="1:12" ht="33.75" customHeight="1" x14ac:dyDescent="0.25">
      <c r="A1" s="181" t="s">
        <v>31</v>
      </c>
      <c r="B1" s="181"/>
      <c r="C1" s="181"/>
      <c r="D1" s="181"/>
      <c r="E1" s="181"/>
      <c r="F1" s="181"/>
      <c r="G1" s="181"/>
      <c r="I1" s="9"/>
      <c r="J1" s="9"/>
      <c r="K1" s="9"/>
      <c r="L1" s="9"/>
    </row>
    <row r="2" spans="1:12" ht="33.75" customHeight="1" x14ac:dyDescent="0.25">
      <c r="A2" s="182"/>
      <c r="B2" s="182"/>
      <c r="C2" s="182"/>
      <c r="D2" s="182"/>
      <c r="E2" s="182"/>
      <c r="F2" s="182"/>
      <c r="G2" s="182"/>
      <c r="I2" s="9"/>
      <c r="J2" s="9"/>
      <c r="K2" s="9"/>
      <c r="L2" s="9"/>
    </row>
    <row r="3" spans="1:12" ht="39.75" customHeight="1" x14ac:dyDescent="0.25">
      <c r="A3" s="162" t="s">
        <v>22</v>
      </c>
      <c r="B3" s="162"/>
      <c r="C3" s="162"/>
      <c r="D3" s="162"/>
      <c r="E3" s="162"/>
      <c r="F3" s="162"/>
      <c r="G3" s="162"/>
      <c r="H3" s="1"/>
      <c r="I3" s="173" t="s">
        <v>118</v>
      </c>
      <c r="J3" s="174"/>
      <c r="K3" s="174"/>
      <c r="L3" s="175"/>
    </row>
    <row r="4" spans="1:12" x14ac:dyDescent="0.25">
      <c r="A4" s="159" t="s">
        <v>21</v>
      </c>
      <c r="B4" s="159" t="s">
        <v>0</v>
      </c>
      <c r="C4" s="159">
        <v>2024</v>
      </c>
      <c r="D4" s="159"/>
      <c r="E4" s="159"/>
      <c r="F4" s="159"/>
      <c r="G4" s="159"/>
      <c r="H4" s="1"/>
      <c r="I4" s="176" t="s">
        <v>25</v>
      </c>
      <c r="J4" s="177" t="s">
        <v>26</v>
      </c>
      <c r="K4" s="178"/>
      <c r="L4" s="179" t="s">
        <v>1</v>
      </c>
    </row>
    <row r="5" spans="1:12" x14ac:dyDescent="0.25">
      <c r="A5" s="159"/>
      <c r="B5" s="159"/>
      <c r="C5" s="18" t="s">
        <v>27</v>
      </c>
      <c r="D5" s="18" t="s">
        <v>28</v>
      </c>
      <c r="E5" s="18" t="s">
        <v>29</v>
      </c>
      <c r="F5" s="18" t="s">
        <v>30</v>
      </c>
      <c r="G5" s="18" t="s">
        <v>1</v>
      </c>
      <c r="H5" s="1"/>
      <c r="I5" s="176"/>
      <c r="J5" s="41" t="s">
        <v>23</v>
      </c>
      <c r="K5" s="41" t="s">
        <v>24</v>
      </c>
      <c r="L5" s="180"/>
    </row>
    <row r="6" spans="1:12" x14ac:dyDescent="0.25">
      <c r="A6" s="159" t="s">
        <v>19</v>
      </c>
      <c r="B6" s="20" t="s">
        <v>16</v>
      </c>
      <c r="C6" s="13">
        <v>11</v>
      </c>
      <c r="D6" s="13">
        <v>13</v>
      </c>
      <c r="E6" s="13">
        <v>11</v>
      </c>
      <c r="F6" s="13">
        <v>15</v>
      </c>
      <c r="G6" s="18">
        <f>SUM(C6:F6)</f>
        <v>50</v>
      </c>
      <c r="H6" s="1"/>
      <c r="I6" s="101" t="s">
        <v>127</v>
      </c>
      <c r="J6" s="102">
        <v>21</v>
      </c>
      <c r="K6" s="102">
        <v>15</v>
      </c>
      <c r="L6" s="13">
        <f>SUM(J6:K6)</f>
        <v>36</v>
      </c>
    </row>
    <row r="7" spans="1:12" x14ac:dyDescent="0.25">
      <c r="A7" s="159"/>
      <c r="B7" s="20" t="s">
        <v>17</v>
      </c>
      <c r="C7" s="13">
        <v>178</v>
      </c>
      <c r="D7" s="13">
        <v>510</v>
      </c>
      <c r="E7" s="13">
        <v>221</v>
      </c>
      <c r="F7" s="13">
        <v>376</v>
      </c>
      <c r="G7" s="18">
        <f>SUM(C7:F7)</f>
        <v>1285</v>
      </c>
      <c r="H7" s="1"/>
      <c r="I7" s="101" t="s">
        <v>128</v>
      </c>
      <c r="J7" s="103">
        <v>7</v>
      </c>
      <c r="K7" s="103">
        <v>11</v>
      </c>
      <c r="L7" s="95">
        <f t="shared" ref="L7:L20" si="0">SUM(J7:K7)</f>
        <v>18</v>
      </c>
    </row>
    <row r="8" spans="1:12" ht="30.75" customHeight="1" x14ac:dyDescent="0.25">
      <c r="A8" s="23"/>
      <c r="B8" s="23"/>
      <c r="C8" s="23"/>
      <c r="D8" s="23"/>
      <c r="E8" s="23"/>
      <c r="F8" s="23"/>
      <c r="G8" s="23"/>
      <c r="H8" s="1"/>
      <c r="I8" s="101" t="s">
        <v>86</v>
      </c>
      <c r="J8" s="103">
        <v>23</v>
      </c>
      <c r="K8" s="103">
        <v>41</v>
      </c>
      <c r="L8" s="95">
        <f t="shared" si="0"/>
        <v>64</v>
      </c>
    </row>
    <row r="9" spans="1:12" ht="30.75" customHeight="1" x14ac:dyDescent="0.25">
      <c r="A9" s="23"/>
      <c r="B9" s="176" t="s">
        <v>37</v>
      </c>
      <c r="C9" s="176"/>
      <c r="D9" s="176"/>
      <c r="E9" s="23"/>
      <c r="F9" s="23"/>
      <c r="G9" s="23"/>
      <c r="H9" s="1"/>
      <c r="I9" s="101" t="s">
        <v>87</v>
      </c>
      <c r="J9" s="103">
        <v>14</v>
      </c>
      <c r="K9" s="103">
        <v>31</v>
      </c>
      <c r="L9" s="95">
        <f t="shared" si="0"/>
        <v>45</v>
      </c>
    </row>
    <row r="10" spans="1:12" ht="30.75" customHeight="1" x14ac:dyDescent="0.25">
      <c r="A10" s="23"/>
      <c r="B10" s="42" t="s">
        <v>25</v>
      </c>
      <c r="C10" s="163" t="s">
        <v>33</v>
      </c>
      <c r="D10" s="163"/>
      <c r="E10" s="23"/>
      <c r="F10" s="23"/>
      <c r="G10" s="23"/>
      <c r="H10" s="1"/>
      <c r="I10" s="101" t="s">
        <v>129</v>
      </c>
      <c r="J10" s="103">
        <v>14</v>
      </c>
      <c r="K10" s="103">
        <v>14</v>
      </c>
      <c r="L10" s="95">
        <f t="shared" si="0"/>
        <v>28</v>
      </c>
    </row>
    <row r="11" spans="1:12" x14ac:dyDescent="0.25">
      <c r="A11" s="23"/>
      <c r="B11" s="43" t="s">
        <v>36</v>
      </c>
      <c r="C11" s="163">
        <v>14</v>
      </c>
      <c r="D11" s="163"/>
      <c r="E11" s="23"/>
      <c r="F11" s="23"/>
      <c r="G11" s="23"/>
      <c r="H11" s="1"/>
      <c r="I11" s="101" t="s">
        <v>130</v>
      </c>
      <c r="J11" s="103">
        <v>2</v>
      </c>
      <c r="K11" s="103">
        <v>5</v>
      </c>
      <c r="L11" s="95">
        <f t="shared" si="0"/>
        <v>7</v>
      </c>
    </row>
    <row r="12" spans="1:12" x14ac:dyDescent="0.25">
      <c r="A12" s="23"/>
      <c r="B12" s="43" t="s">
        <v>43</v>
      </c>
      <c r="C12" s="163">
        <v>1</v>
      </c>
      <c r="D12" s="163"/>
      <c r="E12" s="23"/>
      <c r="F12" s="23"/>
      <c r="G12" s="23"/>
      <c r="H12" s="1"/>
      <c r="I12" s="101" t="s">
        <v>131</v>
      </c>
      <c r="J12" s="103">
        <v>1</v>
      </c>
      <c r="K12" s="103">
        <v>0</v>
      </c>
      <c r="L12" s="95">
        <f t="shared" si="0"/>
        <v>1</v>
      </c>
    </row>
    <row r="13" spans="1:12" x14ac:dyDescent="0.25">
      <c r="A13" s="23"/>
      <c r="B13" s="43" t="s">
        <v>55</v>
      </c>
      <c r="C13" s="183">
        <v>0</v>
      </c>
      <c r="D13" s="184"/>
      <c r="E13" s="23"/>
      <c r="F13" s="23"/>
      <c r="G13" s="23"/>
      <c r="H13" s="1"/>
      <c r="I13" s="101" t="s">
        <v>132</v>
      </c>
      <c r="J13" s="103">
        <v>0</v>
      </c>
      <c r="K13" s="103">
        <v>2</v>
      </c>
      <c r="L13" s="95">
        <f t="shared" si="0"/>
        <v>2</v>
      </c>
    </row>
    <row r="14" spans="1:12" ht="30.75" customHeight="1" x14ac:dyDescent="0.25">
      <c r="A14" s="23"/>
      <c r="B14" s="43" t="s">
        <v>1</v>
      </c>
      <c r="C14" s="163">
        <f>SUM(C11:D13)</f>
        <v>15</v>
      </c>
      <c r="D14" s="163"/>
      <c r="E14" s="23"/>
      <c r="F14" s="23"/>
      <c r="G14" s="23"/>
      <c r="H14" s="1"/>
      <c r="I14" s="101" t="s">
        <v>88</v>
      </c>
      <c r="J14" s="103">
        <v>0</v>
      </c>
      <c r="K14" s="103">
        <v>3</v>
      </c>
      <c r="L14" s="95">
        <f t="shared" si="0"/>
        <v>3</v>
      </c>
    </row>
    <row r="15" spans="1:12" ht="30.75" customHeight="1" x14ac:dyDescent="0.25">
      <c r="A15" s="23"/>
      <c r="B15" s="65"/>
      <c r="C15" s="63"/>
      <c r="D15" s="63"/>
      <c r="E15" s="23"/>
      <c r="F15" s="23"/>
      <c r="G15" s="23"/>
      <c r="H15" s="1"/>
      <c r="I15" s="101" t="s">
        <v>133</v>
      </c>
      <c r="J15" s="103">
        <v>17</v>
      </c>
      <c r="K15" s="103">
        <v>13</v>
      </c>
      <c r="L15" s="95">
        <f t="shared" si="0"/>
        <v>30</v>
      </c>
    </row>
    <row r="16" spans="1:12" ht="30.75" customHeight="1" x14ac:dyDescent="0.25">
      <c r="A16" s="23"/>
      <c r="B16" s="65"/>
      <c r="C16" s="63"/>
      <c r="D16" s="63"/>
      <c r="E16" s="23"/>
      <c r="F16" s="23"/>
      <c r="G16" s="23"/>
      <c r="H16" s="1"/>
      <c r="I16" s="102" t="s">
        <v>134</v>
      </c>
      <c r="J16" s="103">
        <v>15</v>
      </c>
      <c r="K16" s="103">
        <v>19</v>
      </c>
      <c r="L16" s="95">
        <f t="shared" si="0"/>
        <v>34</v>
      </c>
    </row>
    <row r="17" spans="1:12" ht="30.75" customHeight="1" x14ac:dyDescent="0.25">
      <c r="A17" s="23"/>
      <c r="B17" s="65"/>
      <c r="C17" s="63"/>
      <c r="D17" s="63"/>
      <c r="E17" s="23"/>
      <c r="F17" s="23"/>
      <c r="G17" s="23"/>
      <c r="H17" s="1"/>
      <c r="I17" s="102" t="s">
        <v>135</v>
      </c>
      <c r="J17" s="103">
        <v>6</v>
      </c>
      <c r="K17" s="103">
        <v>19</v>
      </c>
      <c r="L17" s="95">
        <f t="shared" si="0"/>
        <v>25</v>
      </c>
    </row>
    <row r="18" spans="1:12" ht="30.75" customHeight="1" x14ac:dyDescent="0.25">
      <c r="A18" s="23"/>
      <c r="B18" s="65"/>
      <c r="C18" s="63"/>
      <c r="D18" s="63"/>
      <c r="E18" s="23"/>
      <c r="F18" s="23"/>
      <c r="G18" s="23"/>
      <c r="H18" s="1"/>
      <c r="I18" s="102" t="s">
        <v>136</v>
      </c>
      <c r="J18" s="103">
        <v>4</v>
      </c>
      <c r="K18" s="103">
        <v>15</v>
      </c>
      <c r="L18" s="95">
        <f t="shared" si="0"/>
        <v>19</v>
      </c>
    </row>
    <row r="19" spans="1:12" ht="30.75" customHeight="1" x14ac:dyDescent="0.25">
      <c r="A19" s="23"/>
      <c r="B19" s="65"/>
      <c r="C19" s="63"/>
      <c r="D19" s="63"/>
      <c r="E19" s="23"/>
      <c r="F19" s="23"/>
      <c r="G19" s="23"/>
      <c r="H19" s="1"/>
      <c r="I19" s="102" t="s">
        <v>137</v>
      </c>
      <c r="J19" s="103">
        <v>17</v>
      </c>
      <c r="K19" s="103">
        <v>11</v>
      </c>
      <c r="L19" s="95">
        <f t="shared" si="0"/>
        <v>28</v>
      </c>
    </row>
    <row r="20" spans="1:12" ht="30.75" customHeight="1" x14ac:dyDescent="0.25">
      <c r="A20" s="23"/>
      <c r="B20" s="65"/>
      <c r="C20" s="63"/>
      <c r="D20" s="63"/>
      <c r="E20" s="23"/>
      <c r="F20" s="23"/>
      <c r="G20" s="23"/>
      <c r="H20" s="1"/>
      <c r="I20" s="102" t="s">
        <v>138</v>
      </c>
      <c r="J20" s="102">
        <v>26</v>
      </c>
      <c r="K20" s="102">
        <v>10</v>
      </c>
      <c r="L20" s="95">
        <f t="shared" si="0"/>
        <v>36</v>
      </c>
    </row>
    <row r="21" spans="1:12" ht="30.75" customHeight="1" x14ac:dyDescent="0.25">
      <c r="A21" s="1"/>
      <c r="B21" s="1"/>
      <c r="C21" s="1"/>
      <c r="D21" s="1"/>
      <c r="E21" s="1"/>
      <c r="F21" s="1"/>
      <c r="G21" s="1"/>
      <c r="H21" s="1"/>
      <c r="I21" s="41" t="s">
        <v>1</v>
      </c>
      <c r="J21" s="41">
        <f>SUM(J6:J20)</f>
        <v>167</v>
      </c>
      <c r="K21" s="41">
        <f>SUM(K6:K20)</f>
        <v>209</v>
      </c>
      <c r="L21" s="41">
        <f>SUM(L6:L20)</f>
        <v>376</v>
      </c>
    </row>
    <row r="22" spans="1:12" ht="30.75" customHeight="1" x14ac:dyDescent="0.25">
      <c r="A22" s="1"/>
      <c r="B22" s="1"/>
      <c r="C22" s="1"/>
      <c r="D22" s="1"/>
      <c r="E22" s="1"/>
      <c r="F22" s="1"/>
      <c r="G22" s="1"/>
      <c r="H22" s="1"/>
      <c r="I22" s="44" t="s">
        <v>145</v>
      </c>
      <c r="J22" s="44"/>
      <c r="K22" s="44"/>
      <c r="L22" s="44"/>
    </row>
    <row r="23" spans="1:12" ht="30.75" customHeight="1" x14ac:dyDescent="0.25"/>
    <row r="24" spans="1:12" ht="30.75" customHeight="1" x14ac:dyDescent="0.25"/>
    <row r="25" spans="1:12" ht="30.75" customHeight="1" x14ac:dyDescent="0.25"/>
    <row r="26" spans="1:12" ht="30.75" customHeight="1" x14ac:dyDescent="0.25"/>
    <row r="27" spans="1:12" ht="30.75" customHeight="1" x14ac:dyDescent="0.25"/>
    <row r="28" spans="1:12" ht="36.75" customHeight="1" x14ac:dyDescent="0.25"/>
    <row r="29" spans="1:12" ht="36.75" customHeight="1" x14ac:dyDescent="0.25"/>
    <row r="30" spans="1:12" ht="36.75" customHeight="1" x14ac:dyDescent="0.25"/>
    <row r="31" spans="1:12" ht="36.75" customHeight="1" x14ac:dyDescent="0.25"/>
    <row r="32" spans="1:12" ht="36.75" customHeight="1" x14ac:dyDescent="0.25"/>
    <row r="33" ht="36.75" customHeight="1" x14ac:dyDescent="0.25"/>
    <row r="34" ht="21" customHeight="1" x14ac:dyDescent="0.25"/>
  </sheetData>
  <mergeCells count="16">
    <mergeCell ref="A1:G2"/>
    <mergeCell ref="C14:D14"/>
    <mergeCell ref="C13:D13"/>
    <mergeCell ref="A6:A7"/>
    <mergeCell ref="A3:G3"/>
    <mergeCell ref="A4:A5"/>
    <mergeCell ref="B4:B5"/>
    <mergeCell ref="C4:G4"/>
    <mergeCell ref="I3:L3"/>
    <mergeCell ref="B9:D9"/>
    <mergeCell ref="C10:D10"/>
    <mergeCell ref="C11:D11"/>
    <mergeCell ref="C12:D12"/>
    <mergeCell ref="I4:I5"/>
    <mergeCell ref="J4:K4"/>
    <mergeCell ref="L4:L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7"/>
  <sheetViews>
    <sheetView showGridLines="0" zoomScaleNormal="100" workbookViewId="0">
      <selection activeCell="C14" sqref="C14"/>
    </sheetView>
  </sheetViews>
  <sheetFormatPr baseColWidth="10" defaultColWidth="0" defaultRowHeight="15" x14ac:dyDescent="0.25"/>
  <cols>
    <col min="1" max="1" width="24.140625" style="1" customWidth="1"/>
    <col min="2" max="2" width="13.7109375" style="1" customWidth="1"/>
    <col min="3" max="3" width="8.85546875" style="1" bestFit="1" customWidth="1"/>
    <col min="4" max="4" width="15.85546875" style="1" customWidth="1"/>
    <col min="5" max="5" width="9.42578125" style="1" bestFit="1" customWidth="1"/>
    <col min="6" max="6" width="11.42578125" style="1" customWidth="1"/>
    <col min="7" max="11" width="0" style="1" hidden="1" customWidth="1"/>
    <col min="12" max="16384" width="11.42578125" style="1" hidden="1"/>
  </cols>
  <sheetData>
    <row r="1" spans="1:6" ht="40.5" customHeight="1" x14ac:dyDescent="0.25">
      <c r="A1" s="189" t="s">
        <v>31</v>
      </c>
      <c r="B1" s="189"/>
      <c r="C1" s="189"/>
      <c r="D1" s="189"/>
      <c r="E1" s="189"/>
      <c r="F1" s="189"/>
    </row>
    <row r="2" spans="1:6" ht="42" customHeight="1" x14ac:dyDescent="0.25">
      <c r="A2" s="192" t="s">
        <v>119</v>
      </c>
      <c r="B2" s="192"/>
      <c r="C2" s="192"/>
      <c r="D2" s="192"/>
      <c r="E2" s="192"/>
      <c r="F2" s="192"/>
    </row>
    <row r="3" spans="1:6" x14ac:dyDescent="0.25">
      <c r="A3" s="186" t="s">
        <v>34</v>
      </c>
      <c r="B3" s="188" t="s">
        <v>26</v>
      </c>
      <c r="C3" s="188"/>
      <c r="D3" s="188"/>
      <c r="E3" s="188"/>
      <c r="F3" s="190" t="s">
        <v>1</v>
      </c>
    </row>
    <row r="4" spans="1:6" s="5" customFormat="1" x14ac:dyDescent="0.25">
      <c r="A4" s="187"/>
      <c r="B4" s="48"/>
      <c r="C4" s="49" t="s">
        <v>23</v>
      </c>
      <c r="D4" s="48"/>
      <c r="E4" s="49" t="s">
        <v>24</v>
      </c>
      <c r="F4" s="191"/>
    </row>
    <row r="5" spans="1:6" ht="21" customHeight="1" x14ac:dyDescent="0.25">
      <c r="A5" s="50" t="s">
        <v>124</v>
      </c>
      <c r="B5" s="51">
        <v>318</v>
      </c>
      <c r="C5" s="52">
        <v>0.375</v>
      </c>
      <c r="D5" s="51">
        <v>530</v>
      </c>
      <c r="E5" s="52">
        <f>D5/$F$5</f>
        <v>0.625</v>
      </c>
      <c r="F5" s="53">
        <f>B5+D5</f>
        <v>848</v>
      </c>
    </row>
    <row r="6" spans="1:6" ht="21" customHeight="1" x14ac:dyDescent="0.25">
      <c r="A6" s="50" t="s">
        <v>125</v>
      </c>
      <c r="B6" s="51">
        <v>40</v>
      </c>
      <c r="C6" s="52">
        <f>B6/F6</f>
        <v>0.32520325203252032</v>
      </c>
      <c r="D6" s="51">
        <v>83</v>
      </c>
      <c r="E6" s="52">
        <f>D6/$F$6</f>
        <v>0.67479674796747968</v>
      </c>
      <c r="F6" s="54">
        <f>B6+D6</f>
        <v>123</v>
      </c>
    </row>
    <row r="7" spans="1:6" ht="21" customHeight="1" x14ac:dyDescent="0.25">
      <c r="A7" s="50" t="s">
        <v>126</v>
      </c>
      <c r="B7" s="51">
        <v>0</v>
      </c>
      <c r="C7" s="52" t="e">
        <f>B7/$F$7</f>
        <v>#DIV/0!</v>
      </c>
      <c r="D7" s="51"/>
      <c r="E7" s="52" t="e">
        <f>D7/$F$7</f>
        <v>#DIV/0!</v>
      </c>
      <c r="F7" s="54">
        <f>B7+D7</f>
        <v>0</v>
      </c>
    </row>
    <row r="8" spans="1:6" ht="23.25" customHeight="1" x14ac:dyDescent="0.25">
      <c r="A8" s="55" t="s">
        <v>1</v>
      </c>
      <c r="B8" s="56">
        <f>SUM(B5:B7)</f>
        <v>358</v>
      </c>
      <c r="C8" s="57"/>
      <c r="D8" s="56">
        <f t="shared" ref="D8:F8" si="0">SUM(D5:D7)</f>
        <v>613</v>
      </c>
      <c r="E8" s="58"/>
      <c r="F8" s="56">
        <f t="shared" si="0"/>
        <v>971</v>
      </c>
    </row>
    <row r="9" spans="1:6" ht="27" customHeight="1" x14ac:dyDescent="0.25">
      <c r="A9" s="185" t="s">
        <v>92</v>
      </c>
      <c r="B9" s="185"/>
      <c r="C9" s="185"/>
      <c r="D9" s="185"/>
      <c r="E9" s="185"/>
      <c r="F9" s="185"/>
    </row>
    <row r="15" spans="1:6" x14ac:dyDescent="0.25">
      <c r="B15" s="5"/>
      <c r="C15" s="5"/>
    </row>
    <row r="16" spans="1:6" x14ac:dyDescent="0.25">
      <c r="B16" s="11"/>
      <c r="C16" s="11"/>
      <c r="F16" s="56"/>
    </row>
    <row r="17" spans="1:3" x14ac:dyDescent="0.25">
      <c r="A17" s="10"/>
      <c r="B17" s="11"/>
      <c r="C17" s="11"/>
    </row>
    <row r="18" spans="1:3" x14ac:dyDescent="0.25">
      <c r="A18" s="10"/>
      <c r="B18" s="11"/>
      <c r="C18" s="11"/>
    </row>
    <row r="23" spans="1:3" ht="20.25" customHeigh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</sheetData>
  <mergeCells count="6">
    <mergeCell ref="A9:F9"/>
    <mergeCell ref="A3:A4"/>
    <mergeCell ref="B3:E3"/>
    <mergeCell ref="A1:F1"/>
    <mergeCell ref="F3:F4"/>
    <mergeCell ref="A2:F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9"/>
  <sheetViews>
    <sheetView showGridLines="0" zoomScaleNormal="100" workbookViewId="0">
      <selection activeCell="B9" sqref="B9"/>
    </sheetView>
  </sheetViews>
  <sheetFormatPr baseColWidth="10" defaultColWidth="0" defaultRowHeight="15" x14ac:dyDescent="0.25"/>
  <cols>
    <col min="1" max="1" width="60.7109375" style="1" customWidth="1"/>
    <col min="2" max="2" width="27.5703125" style="1" customWidth="1"/>
    <col min="3" max="8" width="0" style="1" hidden="1" customWidth="1"/>
    <col min="9" max="16384" width="11.42578125" style="1" hidden="1"/>
  </cols>
  <sheetData>
    <row r="1" spans="1:5" ht="21.75" customHeight="1" x14ac:dyDescent="0.25">
      <c r="A1" s="195" t="s">
        <v>31</v>
      </c>
      <c r="B1" s="195"/>
      <c r="C1" s="4"/>
      <c r="D1" s="4"/>
      <c r="E1" s="4"/>
    </row>
    <row r="2" spans="1:5" ht="21.75" customHeight="1" x14ac:dyDescent="0.25">
      <c r="A2" s="189"/>
      <c r="B2" s="189"/>
      <c r="C2" s="4"/>
      <c r="D2" s="4"/>
      <c r="E2" s="4"/>
    </row>
    <row r="3" spans="1:5" ht="42" customHeight="1" x14ac:dyDescent="0.25">
      <c r="A3" s="192" t="s">
        <v>120</v>
      </c>
      <c r="B3" s="192"/>
    </row>
    <row r="4" spans="1:5" ht="30" customHeight="1" x14ac:dyDescent="0.25">
      <c r="A4" s="59" t="s">
        <v>32</v>
      </c>
      <c r="B4" s="60" t="s">
        <v>33</v>
      </c>
    </row>
    <row r="5" spans="1:5" x14ac:dyDescent="0.25">
      <c r="A5" s="61" t="s">
        <v>89</v>
      </c>
      <c r="B5" s="54">
        <v>2</v>
      </c>
    </row>
    <row r="6" spans="1:5" x14ac:dyDescent="0.25">
      <c r="A6" s="61" t="s">
        <v>90</v>
      </c>
      <c r="B6" s="54">
        <v>6</v>
      </c>
    </row>
    <row r="7" spans="1:5" x14ac:dyDescent="0.25">
      <c r="A7" s="61" t="s">
        <v>49</v>
      </c>
      <c r="B7" s="54">
        <v>10</v>
      </c>
    </row>
    <row r="8" spans="1:5" x14ac:dyDescent="0.25">
      <c r="A8" s="61" t="s">
        <v>91</v>
      </c>
      <c r="B8" s="54">
        <v>1</v>
      </c>
    </row>
    <row r="9" spans="1:5" x14ac:dyDescent="0.25">
      <c r="A9" s="59" t="s">
        <v>1</v>
      </c>
      <c r="B9" s="87">
        <f>SUM(B5:B8)</f>
        <v>19</v>
      </c>
    </row>
    <row r="10" spans="1:5" ht="22.5" customHeight="1" x14ac:dyDescent="0.25">
      <c r="A10" s="194" t="s">
        <v>93</v>
      </c>
      <c r="B10" s="194"/>
    </row>
    <row r="11" spans="1:5" ht="27" customHeight="1" x14ac:dyDescent="0.25">
      <c r="A11" s="193"/>
      <c r="B11" s="193"/>
    </row>
    <row r="12" spans="1:5" x14ac:dyDescent="0.25">
      <c r="A12" s="23"/>
      <c r="B12" s="23"/>
    </row>
    <row r="13" spans="1:5" x14ac:dyDescent="0.25">
      <c r="A13" s="23"/>
      <c r="B13" s="23"/>
    </row>
    <row r="14" spans="1:5" x14ac:dyDescent="0.25">
      <c r="A14" s="23"/>
      <c r="B14" s="23"/>
    </row>
    <row r="17" s="1" customFormat="1" x14ac:dyDescent="0.25"/>
    <row r="18" s="1" customFormat="1" x14ac:dyDescent="0.25"/>
    <row r="19" s="1" customFormat="1" x14ac:dyDescent="0.25"/>
    <row r="20" s="1" customFormat="1" x14ac:dyDescent="0.25"/>
    <row r="21" s="1" customFormat="1" x14ac:dyDescent="0.25"/>
    <row r="22" s="1" customFormat="1" x14ac:dyDescent="0.25"/>
    <row r="23" s="1" customFormat="1" x14ac:dyDescent="0.25"/>
    <row r="24" s="1" customFormat="1" x14ac:dyDescent="0.25"/>
    <row r="25" s="1" customFormat="1" x14ac:dyDescent="0.25"/>
    <row r="26" s="1" customFormat="1" x14ac:dyDescent="0.25"/>
    <row r="27" s="1" customFormat="1" x14ac:dyDescent="0.25"/>
    <row r="28" s="1" customFormat="1" x14ac:dyDescent="0.25"/>
    <row r="29" s="1" customFormat="1" x14ac:dyDescent="0.25"/>
    <row r="30" s="1" customFormat="1" x14ac:dyDescent="0.25"/>
    <row r="31" s="1" customFormat="1" x14ac:dyDescent="0.25"/>
    <row r="32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</sheetData>
  <mergeCells count="4">
    <mergeCell ref="A3:B3"/>
    <mergeCell ref="A11:B11"/>
    <mergeCell ref="A10:B10"/>
    <mergeCell ref="A1:B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75526-ED98-4935-960D-E8D364BEFF83}">
  <dimension ref="A1:K23"/>
  <sheetViews>
    <sheetView showGridLines="0" zoomScaleNormal="100" workbookViewId="0">
      <selection activeCell="D19" sqref="D19"/>
    </sheetView>
  </sheetViews>
  <sheetFormatPr baseColWidth="10" defaultColWidth="0" defaultRowHeight="15" x14ac:dyDescent="0.25"/>
  <cols>
    <col min="1" max="1" width="24.140625" style="1" customWidth="1"/>
    <col min="2" max="2" width="13.7109375" style="1" customWidth="1"/>
    <col min="3" max="3" width="8.85546875" style="1" bestFit="1" customWidth="1"/>
    <col min="4" max="4" width="15.85546875" style="1" customWidth="1"/>
    <col min="5" max="5" width="9.42578125" style="1" bestFit="1" customWidth="1"/>
    <col min="6" max="6" width="11.42578125" style="1" customWidth="1"/>
    <col min="7" max="11" width="0" style="1" hidden="1" customWidth="1"/>
    <col min="12" max="16384" width="11.42578125" style="1" hidden="1"/>
  </cols>
  <sheetData>
    <row r="1" spans="1:6" ht="40.5" customHeight="1" x14ac:dyDescent="0.25">
      <c r="A1" s="189" t="s">
        <v>31</v>
      </c>
      <c r="B1" s="189"/>
      <c r="C1" s="189"/>
      <c r="D1" s="189"/>
      <c r="E1" s="189"/>
      <c r="F1" s="189"/>
    </row>
    <row r="2" spans="1:6" ht="42" customHeight="1" x14ac:dyDescent="0.25">
      <c r="A2" s="192" t="s">
        <v>121</v>
      </c>
      <c r="B2" s="192"/>
      <c r="C2" s="192"/>
      <c r="D2" s="192"/>
      <c r="E2" s="192"/>
      <c r="F2" s="192"/>
    </row>
    <row r="3" spans="1:6" x14ac:dyDescent="0.25">
      <c r="A3" s="186" t="s">
        <v>34</v>
      </c>
      <c r="B3" s="188" t="s">
        <v>26</v>
      </c>
      <c r="C3" s="188"/>
      <c r="D3" s="188"/>
      <c r="E3" s="188"/>
      <c r="F3" s="190" t="s">
        <v>1</v>
      </c>
    </row>
    <row r="4" spans="1:6" s="5" customFormat="1" x14ac:dyDescent="0.25">
      <c r="A4" s="187"/>
      <c r="B4" s="48"/>
      <c r="C4" s="49" t="s">
        <v>23</v>
      </c>
      <c r="D4" s="48"/>
      <c r="E4" s="49" t="s">
        <v>24</v>
      </c>
      <c r="F4" s="191"/>
    </row>
    <row r="5" spans="1:6" ht="21" customHeight="1" x14ac:dyDescent="0.25">
      <c r="A5" s="50" t="s">
        <v>124</v>
      </c>
      <c r="B5" s="113">
        <v>0</v>
      </c>
      <c r="C5" s="52">
        <v>0</v>
      </c>
      <c r="D5" s="113">
        <v>0</v>
      </c>
      <c r="E5" s="52">
        <v>0</v>
      </c>
      <c r="F5" s="114">
        <f>B5+D5</f>
        <v>0</v>
      </c>
    </row>
    <row r="6" spans="1:6" ht="21" customHeight="1" x14ac:dyDescent="0.25">
      <c r="A6" s="50" t="s">
        <v>125</v>
      </c>
      <c r="B6" s="51">
        <v>1</v>
      </c>
      <c r="C6" s="52">
        <f>B6/$F$6</f>
        <v>0.33333333333333331</v>
      </c>
      <c r="D6" s="51">
        <v>2</v>
      </c>
      <c r="E6" s="52">
        <f>D6/$F$6</f>
        <v>0.66666666666666663</v>
      </c>
      <c r="F6" s="54">
        <f>B6+D6</f>
        <v>3</v>
      </c>
    </row>
    <row r="7" spans="1:6" ht="21" customHeight="1" x14ac:dyDescent="0.25">
      <c r="A7" s="50" t="s">
        <v>126</v>
      </c>
      <c r="B7" s="113">
        <v>0</v>
      </c>
      <c r="C7" s="52">
        <v>0</v>
      </c>
      <c r="D7" s="113">
        <v>0</v>
      </c>
      <c r="E7" s="52">
        <v>0</v>
      </c>
      <c r="F7" s="114">
        <f>B7+D7</f>
        <v>0</v>
      </c>
    </row>
    <row r="8" spans="1:6" ht="23.25" customHeight="1" x14ac:dyDescent="0.25">
      <c r="A8" s="55" t="s">
        <v>1</v>
      </c>
      <c r="B8" s="56">
        <f>SUM(B5:B7)</f>
        <v>1</v>
      </c>
      <c r="C8" s="57"/>
      <c r="D8" s="56">
        <f t="shared" ref="D8:F8" si="0">SUM(D5:D7)</f>
        <v>2</v>
      </c>
      <c r="E8" s="58"/>
      <c r="F8" s="56">
        <f t="shared" si="0"/>
        <v>3</v>
      </c>
    </row>
    <row r="9" spans="1:6" ht="27" customHeight="1" x14ac:dyDescent="0.25">
      <c r="A9" s="185" t="s">
        <v>92</v>
      </c>
      <c r="B9" s="185"/>
      <c r="C9" s="185"/>
      <c r="D9" s="185"/>
      <c r="E9" s="185"/>
      <c r="F9" s="185"/>
    </row>
    <row r="15" spans="1:6" x14ac:dyDescent="0.25">
      <c r="B15" s="5"/>
      <c r="C15" s="5"/>
    </row>
    <row r="16" spans="1:6" x14ac:dyDescent="0.25">
      <c r="B16" s="11"/>
      <c r="C16" s="11"/>
    </row>
    <row r="17" spans="1:3" x14ac:dyDescent="0.25">
      <c r="A17" s="10"/>
      <c r="B17" s="11"/>
      <c r="C17" s="11"/>
    </row>
    <row r="18" spans="1:3" x14ac:dyDescent="0.25">
      <c r="A18" s="10"/>
      <c r="B18" s="11"/>
      <c r="C18" s="11"/>
    </row>
    <row r="23" spans="1:3" ht="20.25" customHeight="1" x14ac:dyDescent="0.25"/>
  </sheetData>
  <mergeCells count="6">
    <mergeCell ref="A9:F9"/>
    <mergeCell ref="A1:F1"/>
    <mergeCell ref="A2:F2"/>
    <mergeCell ref="A3:A4"/>
    <mergeCell ref="B3:E3"/>
    <mergeCell ref="F3:F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22FDC-244A-4B20-8882-8CD3AA9A0AFC}">
  <dimension ref="A1:E8"/>
  <sheetViews>
    <sheetView showGridLines="0" zoomScaleNormal="100" workbookViewId="0">
      <selection activeCell="A8" sqref="A8"/>
    </sheetView>
  </sheetViews>
  <sheetFormatPr baseColWidth="10" defaultColWidth="10.85546875" defaultRowHeight="15" x14ac:dyDescent="0.25"/>
  <cols>
    <col min="1" max="1" width="60" customWidth="1"/>
    <col min="2" max="2" width="57.5703125" customWidth="1"/>
    <col min="3" max="5" width="11.42578125" customWidth="1"/>
  </cols>
  <sheetData>
    <row r="1" spans="1:5" ht="53.25" customHeight="1" x14ac:dyDescent="0.25">
      <c r="A1" s="196" t="s">
        <v>31</v>
      </c>
      <c r="B1" s="196"/>
      <c r="C1" s="4"/>
      <c r="D1" s="4"/>
      <c r="E1" s="4"/>
    </row>
    <row r="2" spans="1:5" ht="36.75" customHeight="1" x14ac:dyDescent="0.25">
      <c r="A2" s="197" t="s">
        <v>116</v>
      </c>
      <c r="B2" s="198"/>
      <c r="C2" s="6"/>
      <c r="D2" s="6"/>
      <c r="E2" s="1"/>
    </row>
    <row r="3" spans="1:5" x14ac:dyDescent="0.25">
      <c r="A3" s="62" t="s">
        <v>82</v>
      </c>
      <c r="B3" s="60" t="s">
        <v>33</v>
      </c>
      <c r="C3" s="7"/>
      <c r="D3" s="7"/>
      <c r="E3" s="1"/>
    </row>
    <row r="4" spans="1:5" x14ac:dyDescent="0.25">
      <c r="A4" s="104" t="s">
        <v>139</v>
      </c>
      <c r="B4" s="115">
        <v>1</v>
      </c>
      <c r="C4" s="7"/>
      <c r="D4" s="7"/>
      <c r="E4" s="1"/>
    </row>
    <row r="5" spans="1:5" x14ac:dyDescent="0.25">
      <c r="A5" s="104" t="s">
        <v>140</v>
      </c>
      <c r="B5" s="115">
        <v>1</v>
      </c>
      <c r="C5" s="7"/>
      <c r="D5" s="7"/>
      <c r="E5" s="1"/>
    </row>
    <row r="6" spans="1:5" x14ac:dyDescent="0.25">
      <c r="A6" s="104" t="s">
        <v>141</v>
      </c>
      <c r="B6" s="63">
        <v>1</v>
      </c>
      <c r="C6" s="1"/>
      <c r="D6" s="5"/>
      <c r="E6" s="1"/>
    </row>
    <row r="7" spans="1:5" x14ac:dyDescent="0.25">
      <c r="A7" s="62" t="s">
        <v>1</v>
      </c>
      <c r="B7" s="60">
        <f>SUM(B4:B6)</f>
        <v>3</v>
      </c>
      <c r="C7" s="1"/>
      <c r="D7" s="5"/>
      <c r="E7" s="1"/>
    </row>
    <row r="8" spans="1:5" x14ac:dyDescent="0.25">
      <c r="A8" s="64" t="s">
        <v>83</v>
      </c>
    </row>
  </sheetData>
  <mergeCells count="2">
    <mergeCell ref="A1:B1"/>
    <mergeCell ref="A2:B2"/>
  </mergeCells>
  <pageMargins left="0.7" right="0.7" top="0.75" bottom="0.75" header="0.3" footer="0.3"/>
  <pageSetup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General</vt:lpstr>
      <vt:lpstr>EI.01</vt:lpstr>
      <vt:lpstr>EI.02</vt:lpstr>
      <vt:lpstr>EI.03</vt:lpstr>
      <vt:lpstr>EI.04</vt:lpstr>
      <vt:lpstr>EI.05</vt:lpstr>
      <vt:lpstr>EI.06</vt:lpstr>
      <vt:lpstr>EI.07</vt:lpstr>
      <vt:lpstr>E.08</vt:lpstr>
      <vt:lpstr>E.09 </vt:lpstr>
      <vt:lpstr>E.10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Esteban Perez Soler</dc:creator>
  <cp:lastModifiedBy>Sonia Luisana Cristo Santos</cp:lastModifiedBy>
  <cp:lastPrinted>2021-02-23T16:43:35Z</cp:lastPrinted>
  <dcterms:created xsi:type="dcterms:W3CDTF">2021-02-01T12:50:48Z</dcterms:created>
  <dcterms:modified xsi:type="dcterms:W3CDTF">2025-01-20T21:55:21Z</dcterms:modified>
</cp:coreProperties>
</file>