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9. Turismo\3. Insumos\4. Fichas de carga\Portal Web\Historicos\"/>
    </mc:Choice>
  </mc:AlternateContent>
  <bookViews>
    <workbookView xWindow="1515" yWindow="1515" windowWidth="8535" windowHeight="4695"/>
  </bookViews>
  <sheets>
    <sheet name="3.9.0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Z27" i="1"/>
  <c r="IN25" i="1"/>
  <c r="IK25" i="1"/>
  <c r="IH25" i="1"/>
  <c r="IE25" i="1"/>
  <c r="IB25" i="1"/>
  <c r="HV25" i="1"/>
  <c r="HS25" i="1"/>
  <c r="HP25" i="1"/>
  <c r="HM25" i="1"/>
  <c r="HJ25" i="1"/>
  <c r="HG25" i="1"/>
  <c r="HD25" i="1"/>
  <c r="HA25" i="1"/>
  <c r="GX25" i="1"/>
  <c r="GU25" i="1"/>
  <c r="GR25" i="1"/>
  <c r="GO25" i="1"/>
  <c r="GL25" i="1"/>
  <c r="GI25" i="1"/>
  <c r="GF25" i="1"/>
  <c r="GC25" i="1"/>
  <c r="FZ25" i="1"/>
  <c r="FW25" i="1"/>
  <c r="FT25" i="1"/>
  <c r="FQ25" i="1"/>
  <c r="FN25" i="1"/>
  <c r="FK25" i="1"/>
  <c r="FH25" i="1"/>
  <c r="FE25" i="1"/>
  <c r="FB25" i="1"/>
  <c r="EY25" i="1"/>
  <c r="EV25" i="1"/>
  <c r="ES25" i="1"/>
  <c r="EM25" i="1"/>
  <c r="EJ25" i="1"/>
  <c r="EG25" i="1"/>
  <c r="ED25" i="1"/>
  <c r="DX25" i="1"/>
  <c r="DU25" i="1"/>
  <c r="DR25" i="1"/>
  <c r="DO25" i="1"/>
  <c r="DL25" i="1"/>
  <c r="DI25" i="1"/>
  <c r="DF25" i="1"/>
  <c r="DC25" i="1"/>
  <c r="CZ25" i="1"/>
  <c r="CW25" i="1"/>
  <c r="CT25" i="1"/>
  <c r="CQ25" i="1"/>
  <c r="CN25" i="1"/>
  <c r="CK25" i="1"/>
  <c r="CH25" i="1"/>
  <c r="CE25" i="1"/>
  <c r="CB25" i="1"/>
  <c r="BV25" i="1"/>
  <c r="BS25" i="1"/>
  <c r="BP25" i="1"/>
  <c r="BM25" i="1"/>
  <c r="BJ25" i="1"/>
  <c r="BG25" i="1"/>
  <c r="BD25" i="1"/>
  <c r="BA25" i="1"/>
  <c r="AX25" i="1"/>
  <c r="AU25" i="1"/>
  <c r="AR25" i="1"/>
  <c r="AL25" i="1"/>
  <c r="AI25" i="1"/>
  <c r="T25" i="1"/>
  <c r="Q25" i="1"/>
  <c r="N25" i="1"/>
  <c r="K25" i="1"/>
  <c r="H25" i="1"/>
  <c r="E25" i="1"/>
  <c r="B25" i="1"/>
  <c r="H23" i="1"/>
  <c r="IN22" i="1"/>
  <c r="IK22" i="1"/>
  <c r="IH22" i="1"/>
  <c r="IE22" i="1"/>
  <c r="IB22" i="1"/>
  <c r="HV22" i="1"/>
  <c r="HS22" i="1"/>
  <c r="HP22" i="1"/>
  <c r="HM22" i="1"/>
  <c r="HJ22" i="1"/>
  <c r="HG22" i="1"/>
  <c r="HD22" i="1"/>
  <c r="HA22" i="1"/>
  <c r="GX22" i="1"/>
  <c r="GU22" i="1"/>
  <c r="GR22" i="1"/>
  <c r="GO22" i="1"/>
  <c r="GL22" i="1"/>
  <c r="GI22" i="1"/>
  <c r="GF22" i="1"/>
  <c r="GC22" i="1"/>
  <c r="FZ22" i="1"/>
  <c r="FW22" i="1"/>
  <c r="FT22" i="1"/>
  <c r="FQ22" i="1"/>
  <c r="FN22" i="1"/>
  <c r="FK22" i="1"/>
  <c r="FH22" i="1"/>
  <c r="FE22" i="1"/>
  <c r="FB22" i="1"/>
  <c r="EY22" i="1"/>
  <c r="EV22" i="1"/>
  <c r="ES22" i="1"/>
  <c r="EM22" i="1"/>
  <c r="EJ22" i="1"/>
  <c r="EG22" i="1"/>
  <c r="ED22" i="1"/>
  <c r="EA22" i="1"/>
  <c r="DX22" i="1"/>
  <c r="DU22" i="1"/>
  <c r="DR22" i="1"/>
  <c r="DO22" i="1"/>
  <c r="DL22" i="1"/>
  <c r="DI22" i="1"/>
  <c r="DF22" i="1"/>
  <c r="DC22" i="1"/>
  <c r="CZ22" i="1"/>
  <c r="CW22" i="1"/>
  <c r="CT22" i="1"/>
  <c r="CQ22" i="1"/>
  <c r="CN22" i="1"/>
  <c r="CK22" i="1"/>
  <c r="CH22" i="1"/>
  <c r="CE22" i="1"/>
  <c r="CB22" i="1"/>
  <c r="BV22" i="1"/>
  <c r="BS22" i="1"/>
  <c r="BP22" i="1"/>
  <c r="BM22" i="1"/>
  <c r="BJ22" i="1"/>
  <c r="BG22" i="1"/>
  <c r="BD22" i="1"/>
  <c r="BA22" i="1"/>
  <c r="AX22" i="1"/>
  <c r="AU22" i="1"/>
  <c r="AR22" i="1"/>
  <c r="AL22" i="1"/>
  <c r="AI22" i="1"/>
  <c r="AF22" i="1"/>
  <c r="AC22" i="1"/>
  <c r="Z22" i="1"/>
  <c r="W22" i="1"/>
  <c r="T22" i="1"/>
  <c r="Q22" i="1"/>
  <c r="N22" i="1"/>
  <c r="K22" i="1"/>
  <c r="H22" i="1"/>
  <c r="E22" i="1"/>
  <c r="IN21" i="1"/>
  <c r="IK21" i="1"/>
  <c r="IH21" i="1"/>
  <c r="IE21" i="1"/>
  <c r="IB21" i="1"/>
  <c r="HV21" i="1"/>
  <c r="HS21" i="1"/>
  <c r="HP21" i="1"/>
  <c r="HM21" i="1"/>
  <c r="HJ21" i="1"/>
  <c r="HG21" i="1"/>
  <c r="HD21" i="1"/>
  <c r="HA21" i="1"/>
  <c r="GX21" i="1"/>
  <c r="GU21" i="1"/>
  <c r="GR21" i="1"/>
  <c r="GO21" i="1"/>
  <c r="GL21" i="1"/>
  <c r="GI21" i="1"/>
  <c r="GF21" i="1"/>
  <c r="GC21" i="1"/>
  <c r="FZ21" i="1"/>
  <c r="FW21" i="1"/>
  <c r="FT21" i="1"/>
  <c r="FQ21" i="1"/>
  <c r="FN21" i="1"/>
  <c r="FK21" i="1"/>
  <c r="FH21" i="1"/>
  <c r="FE21" i="1"/>
  <c r="FB21" i="1"/>
  <c r="EY21" i="1"/>
  <c r="EV21" i="1"/>
  <c r="ES21" i="1"/>
  <c r="EM21" i="1"/>
  <c r="EJ21" i="1"/>
  <c r="EG21" i="1"/>
  <c r="ED21" i="1"/>
  <c r="EA21" i="1"/>
  <c r="DX21" i="1"/>
  <c r="DU21" i="1"/>
  <c r="DR21" i="1"/>
  <c r="DO21" i="1"/>
  <c r="DL21" i="1"/>
  <c r="DI21" i="1"/>
  <c r="DF21" i="1"/>
  <c r="DC21" i="1"/>
  <c r="CZ21" i="1"/>
  <c r="CW21" i="1"/>
  <c r="CT21" i="1"/>
  <c r="CQ21" i="1"/>
  <c r="CN21" i="1"/>
  <c r="CK21" i="1"/>
  <c r="CH21" i="1"/>
  <c r="CE21" i="1"/>
  <c r="CB21" i="1"/>
  <c r="BV21" i="1"/>
  <c r="BS21" i="1"/>
  <c r="BP21" i="1"/>
  <c r="BM21" i="1"/>
  <c r="BJ21" i="1"/>
  <c r="BG21" i="1"/>
  <c r="BD21" i="1"/>
  <c r="BA21" i="1"/>
  <c r="AX21" i="1"/>
  <c r="AU21" i="1"/>
  <c r="AR21" i="1"/>
  <c r="AL21" i="1"/>
  <c r="AI21" i="1"/>
  <c r="AF21" i="1"/>
  <c r="AC21" i="1"/>
  <c r="Z21" i="1"/>
  <c r="W21" i="1"/>
  <c r="T21" i="1"/>
  <c r="Q21" i="1"/>
  <c r="N21" i="1"/>
  <c r="K21" i="1"/>
  <c r="H21" i="1"/>
  <c r="E21" i="1"/>
  <c r="D21" i="1"/>
  <c r="C21" i="1"/>
  <c r="IN20" i="1"/>
  <c r="IK20" i="1"/>
  <c r="IJ20" i="1"/>
  <c r="II20" i="1"/>
  <c r="IE20" i="1"/>
  <c r="IB20" i="1"/>
  <c r="HV20" i="1"/>
  <c r="HS20" i="1"/>
  <c r="HP20" i="1"/>
  <c r="HM20" i="1"/>
  <c r="HJ20" i="1"/>
  <c r="HI20" i="1"/>
  <c r="HH20" i="1"/>
  <c r="HD20" i="1"/>
  <c r="HA20" i="1"/>
  <c r="GX20" i="1"/>
  <c r="GU20" i="1"/>
  <c r="GR20" i="1"/>
  <c r="GO20" i="1"/>
  <c r="GL20" i="1"/>
  <c r="GI20" i="1"/>
  <c r="GF20" i="1"/>
  <c r="GC20" i="1"/>
  <c r="FZ20" i="1"/>
  <c r="FW20" i="1"/>
  <c r="FT20" i="1"/>
  <c r="FQ20" i="1"/>
  <c r="FN20" i="1"/>
  <c r="FK20" i="1"/>
  <c r="FH20" i="1"/>
  <c r="FE20" i="1"/>
  <c r="FB20" i="1"/>
  <c r="EY20" i="1"/>
  <c r="EV20" i="1"/>
  <c r="ES20" i="1"/>
  <c r="EM20" i="1"/>
  <c r="EJ20" i="1"/>
  <c r="EG20" i="1"/>
  <c r="ED20" i="1"/>
  <c r="EC20" i="1"/>
  <c r="EB20" i="1"/>
  <c r="DX20" i="1"/>
  <c r="DU20" i="1"/>
  <c r="DR20" i="1"/>
  <c r="DO20" i="1"/>
  <c r="DL20" i="1"/>
  <c r="DI20" i="1"/>
  <c r="DF20" i="1"/>
  <c r="DC20" i="1"/>
  <c r="CZ20" i="1"/>
  <c r="CW20" i="1"/>
  <c r="CV20" i="1"/>
  <c r="CU20" i="1"/>
  <c r="CQ20" i="1"/>
  <c r="CN20" i="1"/>
  <c r="CK20" i="1"/>
  <c r="CH20" i="1"/>
  <c r="CE20" i="1"/>
  <c r="CB20" i="1"/>
  <c r="BV20" i="1"/>
  <c r="BS20" i="1"/>
  <c r="BP20" i="1"/>
  <c r="BM20" i="1"/>
  <c r="BJ20" i="1"/>
  <c r="BG20" i="1"/>
  <c r="BD20" i="1"/>
  <c r="BA20" i="1"/>
  <c r="AX20" i="1"/>
  <c r="AU20" i="1"/>
  <c r="AR20" i="1"/>
  <c r="AL20" i="1"/>
  <c r="AK20" i="1"/>
  <c r="AJ20" i="1"/>
  <c r="AF20" i="1"/>
  <c r="AC20" i="1"/>
  <c r="Z20" i="1"/>
  <c r="Y20" i="1"/>
  <c r="X20" i="1"/>
  <c r="T20" i="1"/>
  <c r="Q20" i="1"/>
  <c r="N20" i="1"/>
  <c r="K20" i="1"/>
  <c r="H20" i="1"/>
  <c r="E20" i="1"/>
  <c r="D20" i="1"/>
  <c r="C20" i="1"/>
  <c r="IN19" i="1"/>
  <c r="IK19" i="1"/>
  <c r="IJ19" i="1"/>
  <c r="II19" i="1"/>
  <c r="IE19" i="1"/>
  <c r="IB19" i="1"/>
  <c r="HV19" i="1"/>
  <c r="HS19" i="1"/>
  <c r="HP19" i="1"/>
  <c r="HM19" i="1"/>
  <c r="HJ19" i="1"/>
  <c r="HI19" i="1"/>
  <c r="HH19" i="1"/>
  <c r="HD19" i="1"/>
  <c r="HA19" i="1"/>
  <c r="GX19" i="1"/>
  <c r="GU19" i="1"/>
  <c r="GR19" i="1"/>
  <c r="GO19" i="1"/>
  <c r="GL19" i="1"/>
  <c r="GI19" i="1"/>
  <c r="GF19" i="1"/>
  <c r="GC19" i="1"/>
  <c r="FZ19" i="1"/>
  <c r="FW19" i="1"/>
  <c r="FT19" i="1"/>
  <c r="FQ19" i="1"/>
  <c r="FN19" i="1"/>
  <c r="FK19" i="1"/>
  <c r="FH19" i="1"/>
  <c r="FE19" i="1"/>
  <c r="FB19" i="1"/>
  <c r="EY19" i="1"/>
  <c r="EV19" i="1"/>
  <c r="ES19" i="1"/>
  <c r="EM19" i="1"/>
  <c r="EJ19" i="1"/>
  <c r="EG19" i="1"/>
  <c r="ED19" i="1"/>
  <c r="EC19" i="1"/>
  <c r="EB19" i="1"/>
  <c r="DX19" i="1"/>
  <c r="DU19" i="1"/>
  <c r="DR19" i="1"/>
  <c r="DO19" i="1"/>
  <c r="DL19" i="1"/>
  <c r="DI19" i="1"/>
  <c r="DF19" i="1"/>
  <c r="DC19" i="1"/>
  <c r="CZ19" i="1"/>
  <c r="CW19" i="1"/>
  <c r="CV19" i="1"/>
  <c r="CU19" i="1"/>
  <c r="CQ19" i="1"/>
  <c r="CN19" i="1"/>
  <c r="CK19" i="1"/>
  <c r="CH19" i="1"/>
  <c r="CE19" i="1"/>
  <c r="CB19" i="1"/>
  <c r="BV19" i="1"/>
  <c r="BS19" i="1"/>
  <c r="BP19" i="1"/>
  <c r="BM19" i="1"/>
  <c r="BJ19" i="1"/>
  <c r="BG19" i="1"/>
  <c r="BD19" i="1"/>
  <c r="BA19" i="1"/>
  <c r="AX19" i="1"/>
  <c r="AU19" i="1"/>
  <c r="AR19" i="1"/>
  <c r="AL19" i="1"/>
  <c r="AK19" i="1"/>
  <c r="AJ19" i="1"/>
  <c r="AF19" i="1"/>
  <c r="AC19" i="1"/>
  <c r="Z19" i="1"/>
  <c r="Y19" i="1"/>
  <c r="X19" i="1"/>
  <c r="T19" i="1"/>
  <c r="Q19" i="1"/>
  <c r="P19" i="1"/>
  <c r="O19" i="1"/>
  <c r="K19" i="1"/>
  <c r="H19" i="1"/>
  <c r="G19" i="1"/>
  <c r="F19" i="1"/>
  <c r="IN18" i="1"/>
  <c r="IK18" i="1"/>
  <c r="IJ18" i="1"/>
  <c r="II18" i="1"/>
  <c r="IE18" i="1"/>
  <c r="IB18" i="1"/>
  <c r="HV18" i="1"/>
  <c r="HS18" i="1"/>
  <c r="HP18" i="1"/>
  <c r="HM18" i="1"/>
  <c r="HJ18" i="1"/>
  <c r="HI18" i="1"/>
  <c r="HH18" i="1"/>
  <c r="HG18" i="1" s="1"/>
  <c r="HD18" i="1"/>
  <c r="HA18" i="1"/>
  <c r="GX18" i="1"/>
  <c r="GU18" i="1"/>
  <c r="GR18" i="1"/>
  <c r="GO18" i="1"/>
  <c r="GL18" i="1"/>
  <c r="GI18" i="1"/>
  <c r="GF18" i="1"/>
  <c r="GC18" i="1"/>
  <c r="FZ18" i="1"/>
  <c r="FW18" i="1"/>
  <c r="FT18" i="1"/>
  <c r="FQ18" i="1"/>
  <c r="FN18" i="1"/>
  <c r="FK18" i="1"/>
  <c r="FH18" i="1"/>
  <c r="FE18" i="1"/>
  <c r="FB18" i="1"/>
  <c r="EY18" i="1"/>
  <c r="EV18" i="1"/>
  <c r="ES18" i="1"/>
  <c r="EM18" i="1"/>
  <c r="EJ18" i="1"/>
  <c r="EG18" i="1"/>
  <c r="ED18" i="1"/>
  <c r="EC18" i="1"/>
  <c r="EB18" i="1"/>
  <c r="DX18" i="1"/>
  <c r="DU18" i="1"/>
  <c r="DR18" i="1"/>
  <c r="DO18" i="1"/>
  <c r="DL18" i="1"/>
  <c r="DI18" i="1"/>
  <c r="DF18" i="1"/>
  <c r="DC18" i="1"/>
  <c r="CZ18" i="1"/>
  <c r="CW18" i="1"/>
  <c r="CV18" i="1"/>
  <c r="CU18" i="1"/>
  <c r="CQ18" i="1"/>
  <c r="CN18" i="1"/>
  <c r="CK18" i="1"/>
  <c r="CH18" i="1"/>
  <c r="CE18" i="1"/>
  <c r="CB18" i="1"/>
  <c r="BV18" i="1"/>
  <c r="BS18" i="1"/>
  <c r="BP18" i="1"/>
  <c r="BM18" i="1"/>
  <c r="BJ18" i="1"/>
  <c r="BG18" i="1"/>
  <c r="BD18" i="1"/>
  <c r="BA18" i="1"/>
  <c r="AX18" i="1"/>
  <c r="AU18" i="1"/>
  <c r="AR18" i="1"/>
  <c r="AL18" i="1"/>
  <c r="AK18" i="1"/>
  <c r="AJ18" i="1"/>
  <c r="AF18" i="1"/>
  <c r="AC18" i="1"/>
  <c r="Z18" i="1"/>
  <c r="Y18" i="1"/>
  <c r="X18" i="1"/>
  <c r="T18" i="1"/>
  <c r="Q18" i="1"/>
  <c r="P18" i="1"/>
  <c r="O18" i="1"/>
  <c r="K18" i="1"/>
  <c r="H18" i="1"/>
  <c r="G18" i="1"/>
  <c r="F18" i="1"/>
  <c r="D19" i="1" l="1"/>
  <c r="AI19" i="1"/>
  <c r="EA18" i="1"/>
  <c r="EA19" i="1"/>
  <c r="IH20" i="1"/>
  <c r="N18" i="1"/>
  <c r="IH18" i="1"/>
  <c r="AI20" i="1"/>
  <c r="EA20" i="1"/>
  <c r="HG19" i="1"/>
  <c r="E19" i="1"/>
  <c r="E18" i="1"/>
  <c r="IH19" i="1"/>
  <c r="B20" i="1"/>
  <c r="W20" i="1"/>
  <c r="CT18" i="1"/>
  <c r="W19" i="1"/>
  <c r="CT20" i="1"/>
  <c r="HG20" i="1"/>
  <c r="AI18" i="1"/>
  <c r="C19" i="1"/>
  <c r="W18" i="1"/>
  <c r="D18" i="1"/>
  <c r="CT19" i="1"/>
  <c r="B21" i="1"/>
  <c r="N19" i="1"/>
  <c r="C18" i="1"/>
  <c r="B19" i="1" l="1"/>
  <c r="B18" i="1"/>
</calcChain>
</file>

<file path=xl/sharedStrings.xml><?xml version="1.0" encoding="utf-8"?>
<sst xmlns="http://schemas.openxmlformats.org/spreadsheetml/2006/main" count="1121" uniqueCount="94">
  <si>
    <t>Años</t>
  </si>
  <si>
    <t>Dominicanos residentes</t>
  </si>
  <si>
    <t>Extranjeros residentes</t>
  </si>
  <si>
    <t>América del norte</t>
  </si>
  <si>
    <t>Canadá</t>
  </si>
  <si>
    <t>Estados Unidos</t>
  </si>
  <si>
    <t>Aruba</t>
  </si>
  <si>
    <t>Bahamas</t>
  </si>
  <si>
    <t>Caicos y Turcas, Islas</t>
  </si>
  <si>
    <t>Costa Rica</t>
  </si>
  <si>
    <t>Cuba</t>
  </si>
  <si>
    <t>Curazao</t>
  </si>
  <si>
    <t>El Salvador</t>
  </si>
  <si>
    <t>Guadalupe</t>
  </si>
  <si>
    <t>Guatemala</t>
  </si>
  <si>
    <t>Honduras</t>
  </si>
  <si>
    <t>Jamaica</t>
  </si>
  <si>
    <t>Martinica</t>
  </si>
  <si>
    <t>Nicaragua</t>
  </si>
  <si>
    <t>Puerto Rico</t>
  </si>
  <si>
    <t>Trinidad y Tobago</t>
  </si>
  <si>
    <t>Vírgenes Americanas, Islas</t>
  </si>
  <si>
    <t>Otros del Caribe</t>
  </si>
  <si>
    <t>América del sur</t>
  </si>
  <si>
    <t>Argentina</t>
  </si>
  <si>
    <t>Bolivia</t>
  </si>
  <si>
    <t>Brasil</t>
  </si>
  <si>
    <t>Colombia</t>
  </si>
  <si>
    <t>Chile</t>
  </si>
  <si>
    <t>Ecuador</t>
  </si>
  <si>
    <t>Uruguay</t>
  </si>
  <si>
    <t>Venezuela</t>
  </si>
  <si>
    <t>Europa</t>
  </si>
  <si>
    <t>Alemania</t>
  </si>
  <si>
    <t>Austria</t>
  </si>
  <si>
    <t>Bélgica</t>
  </si>
  <si>
    <t>Bulgaria</t>
  </si>
  <si>
    <t>Checoslovaquia</t>
  </si>
  <si>
    <t>Dinamarca</t>
  </si>
  <si>
    <t>Escocia</t>
  </si>
  <si>
    <t>España</t>
  </si>
  <si>
    <t>Finlandia</t>
  </si>
  <si>
    <t>Francia</t>
  </si>
  <si>
    <t>Grecia</t>
  </si>
  <si>
    <t>Holanda</t>
  </si>
  <si>
    <t>Hungría</t>
  </si>
  <si>
    <t>Irlanda</t>
  </si>
  <si>
    <t>Italia</t>
  </si>
  <si>
    <t>Luxemburgo</t>
  </si>
  <si>
    <t>Noruega</t>
  </si>
  <si>
    <t>Polonia</t>
  </si>
  <si>
    <t>Portugal</t>
  </si>
  <si>
    <t>República Checa</t>
  </si>
  <si>
    <t>Rumania</t>
  </si>
  <si>
    <t>Rusia</t>
  </si>
  <si>
    <t>Suecia</t>
  </si>
  <si>
    <t>Suiza</t>
  </si>
  <si>
    <t>Ucrania</t>
  </si>
  <si>
    <t>Otros de Europa</t>
  </si>
  <si>
    <t>Asia</t>
  </si>
  <si>
    <t>Corea del Sur</t>
  </si>
  <si>
    <t>China</t>
  </si>
  <si>
    <t>India</t>
  </si>
  <si>
    <t>Israel</t>
  </si>
  <si>
    <t>Japon</t>
  </si>
  <si>
    <t>Tailandia</t>
  </si>
  <si>
    <t>Taiwan</t>
  </si>
  <si>
    <t>Otros de Asia</t>
  </si>
  <si>
    <t>Resto del mundo</t>
  </si>
  <si>
    <t>Australia</t>
  </si>
  <si>
    <t>Otros resto del mundo</t>
  </si>
  <si>
    <t xml:space="preserve">Total </t>
  </si>
  <si>
    <t>Femenino</t>
  </si>
  <si>
    <t>Masculino</t>
  </si>
  <si>
    <t>México</t>
  </si>
  <si>
    <t>Haití</t>
  </si>
  <si>
    <t>Panamá</t>
  </si>
  <si>
    <t>San Martín</t>
  </si>
  <si>
    <t>Perú</t>
  </si>
  <si>
    <t>Otros de Suramérica</t>
  </si>
  <si>
    <t>Japón</t>
  </si>
  <si>
    <t>Taiwán</t>
  </si>
  <si>
    <t>Total Residentes</t>
  </si>
  <si>
    <t>Fuente: Registros administrativos, Sector Turismo, Departamento de Cuentas Nacionales, Banco Central de la República Dominicana (BCRD)</t>
  </si>
  <si>
    <t>América central y Caribe</t>
  </si>
  <si>
    <t xml:space="preserve">*Cifras sujetas a rectificación </t>
  </si>
  <si>
    <t>Total No residentes</t>
  </si>
  <si>
    <t>Dominicanos no residentes</t>
  </si>
  <si>
    <r>
      <t>Nota:</t>
    </r>
    <r>
      <rPr>
        <vertAlign val="superscript"/>
        <sz val="7"/>
        <rFont val="Roboto"/>
      </rPr>
      <t xml:space="preserve"> 1</t>
    </r>
    <r>
      <rPr>
        <sz val="7"/>
        <rFont val="Roboto"/>
      </rPr>
      <t>Turistas</t>
    </r>
  </si>
  <si>
    <r>
      <t>Extranjeros no residentes</t>
    </r>
    <r>
      <rPr>
        <b/>
        <vertAlign val="superscript"/>
        <sz val="9"/>
        <rFont val="Roboto"/>
      </rPr>
      <t>1</t>
    </r>
  </si>
  <si>
    <t>n/d</t>
  </si>
  <si>
    <t>n/d: Información no disponible</t>
  </si>
  <si>
    <t>Reino Unido</t>
  </si>
  <si>
    <r>
      <rPr>
        <b/>
        <sz val="9"/>
        <rFont val="Roboto"/>
      </rPr>
      <t>Cuadro 3.9-04</t>
    </r>
    <r>
      <rPr>
        <sz val="9"/>
        <rFont val="Roboto"/>
      </rPr>
      <t xml:space="preserve"> REPÚBLICA DOMINICANA: Llegada de pasajeros vía aérea por año, según nacionalidad y sexo, 1999-2024*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</si>
</sst>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sz val="8"/>
      <name val="Franklin Gothic Book"/>
      <family val="2"/>
    </font>
    <font>
      <sz val="8"/>
      <name val="Franklin Gothic Demi"/>
      <family val="2"/>
    </font>
    <font>
      <sz val="7"/>
      <name val="Franklin Gothic Book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9"/>
      <name val="Roboto"/>
    </font>
    <font>
      <sz val="8"/>
      <name val="Roboto"/>
    </font>
    <font>
      <b/>
      <sz val="9"/>
      <name val="Roboto"/>
    </font>
    <font>
      <sz val="7"/>
      <name val="Roboto"/>
    </font>
    <font>
      <vertAlign val="superscript"/>
      <sz val="7"/>
      <name val="Roboto"/>
    </font>
    <font>
      <b/>
      <vertAlign val="superscript"/>
      <sz val="9"/>
      <name val="Roboto"/>
    </font>
    <font>
      <sz val="9"/>
      <name val="Franklin Gothic Demi"/>
      <family val="2"/>
    </font>
    <font>
      <sz val="9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164" fontId="6" fillId="0" borderId="0" xfId="2" applyNumberFormat="1" applyFont="1" applyFill="1" applyBorder="1"/>
    <xf numFmtId="164" fontId="6" fillId="2" borderId="0" xfId="2" applyNumberFormat="1" applyFont="1" applyFill="1" applyBorder="1" applyAlignment="1">
      <alignment horizontal="center"/>
    </xf>
    <xf numFmtId="164" fontId="6" fillId="2" borderId="0" xfId="2" applyNumberFormat="1" applyFont="1" applyFill="1" applyBorder="1"/>
    <xf numFmtId="164" fontId="5" fillId="2" borderId="0" xfId="2" applyNumberFormat="1" applyFont="1" applyFill="1" applyBorder="1"/>
    <xf numFmtId="164" fontId="6" fillId="2" borderId="0" xfId="2" applyNumberFormat="1" applyFont="1" applyFill="1" applyBorder="1" applyAlignment="1">
      <alignment wrapText="1"/>
    </xf>
    <xf numFmtId="0" fontId="4" fillId="2" borderId="0" xfId="0" applyFont="1" applyFill="1" applyAlignment="1">
      <alignment vertical="center"/>
    </xf>
    <xf numFmtId="164" fontId="6" fillId="0" borderId="0" xfId="1" applyNumberFormat="1" applyFont="1" applyBorder="1" applyAlignment="1">
      <alignment wrapText="1"/>
    </xf>
    <xf numFmtId="164" fontId="5" fillId="0" borderId="0" xfId="1" applyNumberFormat="1" applyFont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3" fontId="2" fillId="2" borderId="0" xfId="0" applyNumberFormat="1" applyFont="1" applyFill="1" applyAlignment="1">
      <alignment horizontal="right" vertical="center" indent="1"/>
    </xf>
    <xf numFmtId="3" fontId="3" fillId="2" borderId="0" xfId="0" applyNumberFormat="1" applyFont="1" applyFill="1" applyAlignment="1">
      <alignment horizontal="right" vertical="center" indent="1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5" fillId="0" borderId="0" xfId="3" applyAlignment="1">
      <alignment horizontal="left"/>
    </xf>
    <xf numFmtId="164" fontId="2" fillId="2" borderId="0" xfId="0" applyNumberFormat="1" applyFont="1" applyFill="1"/>
    <xf numFmtId="3" fontId="2" fillId="2" borderId="0" xfId="0" applyNumberFormat="1" applyFont="1" applyFill="1"/>
    <xf numFmtId="0" fontId="5" fillId="2" borderId="0" xfId="3" applyFill="1" applyAlignment="1">
      <alignment horizontal="left"/>
    </xf>
    <xf numFmtId="0" fontId="2" fillId="2" borderId="0" xfId="0" applyFont="1" applyFill="1" applyBorder="1"/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/>
    <xf numFmtId="0" fontId="14" fillId="2" borderId="0" xfId="0" applyFont="1" applyFill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8" fillId="2" borderId="0" xfId="0" applyFont="1" applyFill="1" applyAlignment="1">
      <alignment horizontal="left" vertical="center" indent="1"/>
    </xf>
    <xf numFmtId="3" fontId="10" fillId="2" borderId="0" xfId="0" applyNumberFormat="1" applyFont="1" applyFill="1" applyAlignment="1">
      <alignment horizontal="right" vertical="center" indent="1"/>
    </xf>
    <xf numFmtId="3" fontId="8" fillId="2" borderId="0" xfId="0" applyNumberFormat="1" applyFont="1" applyFill="1" applyAlignment="1">
      <alignment horizontal="right" vertical="center" indent="1"/>
    </xf>
    <xf numFmtId="0" fontId="15" fillId="2" borderId="0" xfId="0" applyFont="1" applyFill="1"/>
    <xf numFmtId="3" fontId="8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/>
    </xf>
    <xf numFmtId="0" fontId="8" fillId="2" borderId="0" xfId="0" applyFont="1" applyFill="1" applyBorder="1" applyAlignment="1">
      <alignment horizontal="left" vertical="center" indent="1"/>
    </xf>
    <xf numFmtId="3" fontId="10" fillId="2" borderId="0" xfId="0" applyNumberFormat="1" applyFont="1" applyFill="1" applyBorder="1" applyAlignment="1">
      <alignment horizontal="right" vertical="center" indent="1"/>
    </xf>
    <xf numFmtId="3" fontId="8" fillId="2" borderId="0" xfId="0" applyNumberFormat="1" applyFont="1" applyFill="1" applyBorder="1" applyAlignment="1">
      <alignment horizontal="right" vertical="center" indent="1"/>
    </xf>
    <xf numFmtId="3" fontId="8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8" fillId="2" borderId="1" xfId="0" applyFont="1" applyFill="1" applyBorder="1" applyAlignment="1">
      <alignment horizontal="left" vertical="center" indent="1"/>
    </xf>
    <xf numFmtId="3" fontId="10" fillId="2" borderId="1" xfId="0" applyNumberFormat="1" applyFont="1" applyFill="1" applyBorder="1" applyAlignment="1">
      <alignment horizontal="right" vertical="center" indent="1"/>
    </xf>
    <xf numFmtId="3" fontId="8" fillId="2" borderId="1" xfId="0" applyNumberFormat="1" applyFont="1" applyFill="1" applyBorder="1" applyAlignment="1">
      <alignment horizontal="right" vertical="center" indent="1"/>
    </xf>
    <xf numFmtId="3" fontId="8" fillId="2" borderId="1" xfId="0" applyNumberFormat="1" applyFont="1" applyFill="1" applyBorder="1" applyAlignment="1">
      <alignment horizontal="center"/>
    </xf>
    <xf numFmtId="164" fontId="11" fillId="2" borderId="0" xfId="2" applyNumberFormat="1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164" fontId="1" fillId="2" borderId="0" xfId="2" applyNumberFormat="1" applyFont="1" applyFill="1"/>
    <xf numFmtId="164" fontId="5" fillId="0" borderId="0" xfId="2" applyNumberFormat="1" applyFont="1" applyBorder="1"/>
    <xf numFmtId="164" fontId="3" fillId="2" borderId="0" xfId="2" applyNumberFormat="1" applyFont="1" applyFill="1" applyAlignment="1">
      <alignment horizontal="right" vertical="center" indent="1"/>
    </xf>
    <xf numFmtId="164" fontId="2" fillId="2" borderId="0" xfId="2" applyNumberFormat="1" applyFont="1" applyFill="1" applyAlignment="1">
      <alignment horizontal="right" vertical="center" indent="1"/>
    </xf>
    <xf numFmtId="164" fontId="5" fillId="3" borderId="0" xfId="2" applyNumberFormat="1" applyFont="1" applyFill="1" applyBorder="1"/>
    <xf numFmtId="3" fontId="8" fillId="3" borderId="1" xfId="0" applyNumberFormat="1" applyFont="1" applyFill="1" applyBorder="1" applyAlignment="1">
      <alignment horizontal="right" vertical="center" indent="1"/>
    </xf>
    <xf numFmtId="3" fontId="10" fillId="3" borderId="1" xfId="0" applyNumberFormat="1" applyFont="1" applyFill="1" applyBorder="1" applyAlignment="1">
      <alignment horizontal="right" vertical="center" indent="1"/>
    </xf>
    <xf numFmtId="3" fontId="10" fillId="3" borderId="0" xfId="0" applyNumberFormat="1" applyFont="1" applyFill="1" applyBorder="1" applyAlignment="1">
      <alignment horizontal="right" vertical="center" indent="1"/>
    </xf>
    <xf numFmtId="3" fontId="8" fillId="3" borderId="1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</cellXfs>
  <cellStyles count="5">
    <cellStyle name="Comma 2" xfId="1"/>
    <cellStyle name="Millares" xfId="2" builtinId="3"/>
    <cellStyle name="Millares 2" xfId="4"/>
    <cellStyle name="Normal" xfId="0" builtinId="0"/>
    <cellStyle name="Normal_V_INF_02A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165</xdr:col>
      <xdr:colOff>104775</xdr:colOff>
      <xdr:row>0</xdr:row>
      <xdr:rowOff>0</xdr:rowOff>
    </xdr:from>
    <xdr:to>
      <xdr:col>165</xdr:col>
      <xdr:colOff>704850</xdr:colOff>
      <xdr:row>0</xdr:row>
      <xdr:rowOff>0</xdr:rowOff>
    </xdr:to>
    <xdr:pic>
      <xdr:nvPicPr>
        <xdr:cNvPr id="1155" name="Picture 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</a:blip>
        <a:srcRect/>
        <a:stretch>
          <a:fillRect/>
        </a:stretch>
      </xdr:blipFill>
      <xdr:spPr bwMode="auto">
        <a:xfrm>
          <a:off x="117967125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248</xdr:col>
      <xdr:colOff>609600</xdr:colOff>
      <xdr:row>1</xdr:row>
      <xdr:rowOff>95250</xdr:rowOff>
    </xdr:from>
    <xdr:to>
      <xdr:col>249</xdr:col>
      <xdr:colOff>651225</xdr:colOff>
      <xdr:row>3</xdr:row>
      <xdr:rowOff>77400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7831750" y="257175"/>
          <a:ext cx="756000" cy="30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78"/>
  <sheetViews>
    <sheetView tabSelected="1" zoomScale="120" zoomScaleNormal="120" workbookViewId="0">
      <selection activeCell="K37" sqref="K37"/>
    </sheetView>
  </sheetViews>
  <sheetFormatPr baseColWidth="10" defaultColWidth="10.7109375" defaultRowHeight="12.75" customHeight="1"/>
  <cols>
    <col min="1" max="1" width="8.28515625" style="11" customWidth="1"/>
    <col min="2" max="3" width="10.7109375" style="1" customWidth="1"/>
    <col min="4" max="4" width="11.42578125" style="1" customWidth="1"/>
    <col min="5" max="20" width="10.7109375" style="1" customWidth="1"/>
    <col min="21" max="22" width="11.85546875" style="1" bestFit="1" customWidth="1"/>
    <col min="23" max="216" width="10.7109375" style="1" customWidth="1"/>
    <col min="217" max="217" width="11" style="1" customWidth="1"/>
    <col min="218" max="250" width="10.7109375" style="1" customWidth="1"/>
    <col min="251" max="16384" width="10.7109375" style="1"/>
  </cols>
  <sheetData>
    <row r="1" spans="1:251" s="10" customFormat="1" ht="12.75" customHeight="1">
      <c r="A1" s="11"/>
    </row>
    <row r="2" spans="1:251" s="24" customFormat="1" ht="12.75" customHeight="1">
      <c r="A2" s="60" t="s">
        <v>93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</row>
    <row r="3" spans="1:251" s="10" customFormat="1" ht="12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</row>
    <row r="4" spans="1:251" s="10" customFormat="1" ht="12.75" customHeight="1">
      <c r="A4" s="11"/>
    </row>
    <row r="5" spans="1:251" s="12" customFormat="1" ht="12.75" customHeight="1">
      <c r="A5" s="56" t="s">
        <v>0</v>
      </c>
      <c r="B5" s="58" t="s">
        <v>71</v>
      </c>
      <c r="C5" s="58"/>
      <c r="D5" s="58"/>
      <c r="E5" s="58" t="s">
        <v>82</v>
      </c>
      <c r="F5" s="58"/>
      <c r="G5" s="58"/>
      <c r="H5" s="58" t="s">
        <v>1</v>
      </c>
      <c r="I5" s="58"/>
      <c r="J5" s="58"/>
      <c r="K5" s="58" t="s">
        <v>2</v>
      </c>
      <c r="L5" s="58"/>
      <c r="M5" s="58"/>
      <c r="N5" s="58" t="s">
        <v>86</v>
      </c>
      <c r="O5" s="58"/>
      <c r="P5" s="58"/>
      <c r="Q5" s="58" t="s">
        <v>87</v>
      </c>
      <c r="R5" s="58"/>
      <c r="S5" s="58"/>
      <c r="T5" s="58" t="s">
        <v>89</v>
      </c>
      <c r="U5" s="58"/>
      <c r="V5" s="58"/>
      <c r="W5" s="58" t="s">
        <v>3</v>
      </c>
      <c r="X5" s="58"/>
      <c r="Y5" s="58"/>
      <c r="Z5" s="58" t="s">
        <v>4</v>
      </c>
      <c r="AA5" s="58"/>
      <c r="AB5" s="58"/>
      <c r="AC5" s="58" t="s">
        <v>5</v>
      </c>
      <c r="AD5" s="58"/>
      <c r="AE5" s="58"/>
      <c r="AF5" s="58" t="s">
        <v>74</v>
      </c>
      <c r="AG5" s="58"/>
      <c r="AH5" s="58"/>
      <c r="AI5" s="58" t="s">
        <v>84</v>
      </c>
      <c r="AJ5" s="58"/>
      <c r="AK5" s="58"/>
      <c r="AL5" s="58" t="s">
        <v>6</v>
      </c>
      <c r="AM5" s="58"/>
      <c r="AN5" s="58"/>
      <c r="AO5" s="58" t="s">
        <v>7</v>
      </c>
      <c r="AP5" s="58"/>
      <c r="AQ5" s="58"/>
      <c r="AR5" s="58" t="s">
        <v>8</v>
      </c>
      <c r="AS5" s="58"/>
      <c r="AT5" s="58"/>
      <c r="AU5" s="58" t="s">
        <v>9</v>
      </c>
      <c r="AV5" s="58"/>
      <c r="AW5" s="58"/>
      <c r="AX5" s="58" t="s">
        <v>10</v>
      </c>
      <c r="AY5" s="58"/>
      <c r="AZ5" s="58"/>
      <c r="BA5" s="58" t="s">
        <v>11</v>
      </c>
      <c r="BB5" s="58"/>
      <c r="BC5" s="58"/>
      <c r="BD5" s="58" t="s">
        <v>12</v>
      </c>
      <c r="BE5" s="58"/>
      <c r="BF5" s="58"/>
      <c r="BG5" s="58" t="s">
        <v>13</v>
      </c>
      <c r="BH5" s="58"/>
      <c r="BI5" s="58"/>
      <c r="BJ5" s="58" t="s">
        <v>14</v>
      </c>
      <c r="BK5" s="58"/>
      <c r="BL5" s="58"/>
      <c r="BM5" s="58" t="s">
        <v>75</v>
      </c>
      <c r="BN5" s="58"/>
      <c r="BO5" s="58"/>
      <c r="BP5" s="58" t="s">
        <v>15</v>
      </c>
      <c r="BQ5" s="58"/>
      <c r="BR5" s="58"/>
      <c r="BS5" s="58" t="s">
        <v>16</v>
      </c>
      <c r="BT5" s="58"/>
      <c r="BU5" s="58"/>
      <c r="BV5" s="58" t="s">
        <v>17</v>
      </c>
      <c r="BW5" s="58"/>
      <c r="BX5" s="58"/>
      <c r="BY5" s="58" t="s">
        <v>18</v>
      </c>
      <c r="BZ5" s="58"/>
      <c r="CA5" s="58"/>
      <c r="CB5" s="58" t="s">
        <v>76</v>
      </c>
      <c r="CC5" s="58"/>
      <c r="CD5" s="58"/>
      <c r="CE5" s="58" t="s">
        <v>19</v>
      </c>
      <c r="CF5" s="58"/>
      <c r="CG5" s="58"/>
      <c r="CH5" s="58" t="s">
        <v>77</v>
      </c>
      <c r="CI5" s="58"/>
      <c r="CJ5" s="58"/>
      <c r="CK5" s="58" t="s">
        <v>20</v>
      </c>
      <c r="CL5" s="58"/>
      <c r="CM5" s="58"/>
      <c r="CN5" s="58" t="s">
        <v>21</v>
      </c>
      <c r="CO5" s="58"/>
      <c r="CP5" s="58"/>
      <c r="CQ5" s="58" t="s">
        <v>22</v>
      </c>
      <c r="CR5" s="58"/>
      <c r="CS5" s="58"/>
      <c r="CT5" s="58" t="s">
        <v>23</v>
      </c>
      <c r="CU5" s="58"/>
      <c r="CV5" s="58"/>
      <c r="CW5" s="58" t="s">
        <v>24</v>
      </c>
      <c r="CX5" s="58"/>
      <c r="CY5" s="58"/>
      <c r="CZ5" s="58" t="s">
        <v>25</v>
      </c>
      <c r="DA5" s="58"/>
      <c r="DB5" s="58"/>
      <c r="DC5" s="58" t="s">
        <v>26</v>
      </c>
      <c r="DD5" s="58"/>
      <c r="DE5" s="58"/>
      <c r="DF5" s="58" t="s">
        <v>27</v>
      </c>
      <c r="DG5" s="58"/>
      <c r="DH5" s="58"/>
      <c r="DI5" s="58" t="s">
        <v>28</v>
      </c>
      <c r="DJ5" s="58"/>
      <c r="DK5" s="58"/>
      <c r="DL5" s="58" t="s">
        <v>29</v>
      </c>
      <c r="DM5" s="58"/>
      <c r="DN5" s="58"/>
      <c r="DO5" s="58" t="s">
        <v>78</v>
      </c>
      <c r="DP5" s="58"/>
      <c r="DQ5" s="58"/>
      <c r="DR5" s="58" t="s">
        <v>30</v>
      </c>
      <c r="DS5" s="58"/>
      <c r="DT5" s="58"/>
      <c r="DU5" s="58" t="s">
        <v>31</v>
      </c>
      <c r="DV5" s="58"/>
      <c r="DW5" s="58"/>
      <c r="DX5" s="58" t="s">
        <v>79</v>
      </c>
      <c r="DY5" s="58"/>
      <c r="DZ5" s="58"/>
      <c r="EA5" s="58" t="s">
        <v>32</v>
      </c>
      <c r="EB5" s="58"/>
      <c r="EC5" s="58"/>
      <c r="ED5" s="58" t="s">
        <v>33</v>
      </c>
      <c r="EE5" s="58"/>
      <c r="EF5" s="58"/>
      <c r="EG5" s="58" t="s">
        <v>34</v>
      </c>
      <c r="EH5" s="58"/>
      <c r="EI5" s="58"/>
      <c r="EJ5" s="58" t="s">
        <v>35</v>
      </c>
      <c r="EK5" s="58"/>
      <c r="EL5" s="58"/>
      <c r="EM5" s="58" t="s">
        <v>36</v>
      </c>
      <c r="EN5" s="58"/>
      <c r="EO5" s="58"/>
      <c r="EP5" s="58" t="s">
        <v>37</v>
      </c>
      <c r="EQ5" s="58"/>
      <c r="ER5" s="58"/>
      <c r="ES5" s="58" t="s">
        <v>38</v>
      </c>
      <c r="ET5" s="58"/>
      <c r="EU5" s="58"/>
      <c r="EV5" s="58" t="s">
        <v>39</v>
      </c>
      <c r="EW5" s="58"/>
      <c r="EX5" s="58"/>
      <c r="EY5" s="58" t="s">
        <v>40</v>
      </c>
      <c r="EZ5" s="58"/>
      <c r="FA5" s="58"/>
      <c r="FB5" s="58" t="s">
        <v>41</v>
      </c>
      <c r="FC5" s="58"/>
      <c r="FD5" s="58"/>
      <c r="FE5" s="58" t="s">
        <v>42</v>
      </c>
      <c r="FF5" s="58"/>
      <c r="FG5" s="58"/>
      <c r="FH5" s="58" t="s">
        <v>43</v>
      </c>
      <c r="FI5" s="58"/>
      <c r="FJ5" s="58"/>
      <c r="FK5" s="58" t="s">
        <v>44</v>
      </c>
      <c r="FL5" s="58"/>
      <c r="FM5" s="58"/>
      <c r="FN5" s="58" t="s">
        <v>45</v>
      </c>
      <c r="FO5" s="58"/>
      <c r="FP5" s="58"/>
      <c r="FQ5" s="59" t="s">
        <v>92</v>
      </c>
      <c r="FR5" s="59"/>
      <c r="FS5" s="59"/>
      <c r="FT5" s="58" t="s">
        <v>46</v>
      </c>
      <c r="FU5" s="58"/>
      <c r="FV5" s="58"/>
      <c r="FW5" s="58" t="s">
        <v>47</v>
      </c>
      <c r="FX5" s="58"/>
      <c r="FY5" s="58"/>
      <c r="FZ5" s="58" t="s">
        <v>48</v>
      </c>
      <c r="GA5" s="58"/>
      <c r="GB5" s="58"/>
      <c r="GC5" s="58" t="s">
        <v>49</v>
      </c>
      <c r="GD5" s="58"/>
      <c r="GE5" s="58"/>
      <c r="GF5" s="58" t="s">
        <v>50</v>
      </c>
      <c r="GG5" s="58"/>
      <c r="GH5" s="58"/>
      <c r="GI5" s="58" t="s">
        <v>51</v>
      </c>
      <c r="GJ5" s="58"/>
      <c r="GK5" s="58"/>
      <c r="GL5" s="58" t="s">
        <v>52</v>
      </c>
      <c r="GM5" s="58"/>
      <c r="GN5" s="58"/>
      <c r="GO5" s="58" t="s">
        <v>53</v>
      </c>
      <c r="GP5" s="58"/>
      <c r="GQ5" s="58"/>
      <c r="GR5" s="58" t="s">
        <v>54</v>
      </c>
      <c r="GS5" s="58"/>
      <c r="GT5" s="58"/>
      <c r="GU5" s="58" t="s">
        <v>55</v>
      </c>
      <c r="GV5" s="58"/>
      <c r="GW5" s="58"/>
      <c r="GX5" s="58" t="s">
        <v>56</v>
      </c>
      <c r="GY5" s="58"/>
      <c r="GZ5" s="58"/>
      <c r="HA5" s="58" t="s">
        <v>57</v>
      </c>
      <c r="HB5" s="58"/>
      <c r="HC5" s="58"/>
      <c r="HD5" s="58" t="s">
        <v>58</v>
      </c>
      <c r="HE5" s="58"/>
      <c r="HF5" s="58"/>
      <c r="HG5" s="58" t="s">
        <v>59</v>
      </c>
      <c r="HH5" s="58"/>
      <c r="HI5" s="58"/>
      <c r="HJ5" s="58" t="s">
        <v>60</v>
      </c>
      <c r="HK5" s="58"/>
      <c r="HL5" s="58"/>
      <c r="HM5" s="58" t="s">
        <v>61</v>
      </c>
      <c r="HN5" s="58"/>
      <c r="HO5" s="58"/>
      <c r="HP5" s="58" t="s">
        <v>62</v>
      </c>
      <c r="HQ5" s="58" t="s">
        <v>62</v>
      </c>
      <c r="HR5" s="58"/>
      <c r="HS5" s="58" t="s">
        <v>63</v>
      </c>
      <c r="HT5" s="58" t="s">
        <v>63</v>
      </c>
      <c r="HU5" s="58"/>
      <c r="HV5" s="58" t="s">
        <v>80</v>
      </c>
      <c r="HW5" s="58" t="s">
        <v>64</v>
      </c>
      <c r="HX5" s="58"/>
      <c r="HY5" s="58" t="s">
        <v>65</v>
      </c>
      <c r="HZ5" s="58" t="s">
        <v>65</v>
      </c>
      <c r="IA5" s="58"/>
      <c r="IB5" s="58" t="s">
        <v>81</v>
      </c>
      <c r="IC5" s="58" t="s">
        <v>66</v>
      </c>
      <c r="ID5" s="58"/>
      <c r="IE5" s="58" t="s">
        <v>67</v>
      </c>
      <c r="IF5" s="58" t="s">
        <v>67</v>
      </c>
      <c r="IG5" s="58"/>
      <c r="IH5" s="58" t="s">
        <v>68</v>
      </c>
      <c r="II5" s="58" t="s">
        <v>68</v>
      </c>
      <c r="IJ5" s="58"/>
      <c r="IK5" s="58" t="s">
        <v>69</v>
      </c>
      <c r="IL5" s="58" t="s">
        <v>69</v>
      </c>
      <c r="IM5" s="58"/>
      <c r="IN5" s="58" t="s">
        <v>70</v>
      </c>
      <c r="IO5" s="58" t="s">
        <v>70</v>
      </c>
      <c r="IP5" s="58"/>
      <c r="IQ5" s="27"/>
    </row>
    <row r="6" spans="1:251" s="13" customFormat="1" ht="12.75" customHeight="1">
      <c r="A6" s="57"/>
      <c r="B6" s="28" t="s">
        <v>71</v>
      </c>
      <c r="C6" s="28" t="s">
        <v>72</v>
      </c>
      <c r="D6" s="28" t="s">
        <v>73</v>
      </c>
      <c r="E6" s="28" t="s">
        <v>71</v>
      </c>
      <c r="F6" s="28" t="s">
        <v>72</v>
      </c>
      <c r="G6" s="28" t="s">
        <v>73</v>
      </c>
      <c r="H6" s="28" t="s">
        <v>71</v>
      </c>
      <c r="I6" s="28" t="s">
        <v>72</v>
      </c>
      <c r="J6" s="28" t="s">
        <v>73</v>
      </c>
      <c r="K6" s="28" t="s">
        <v>71</v>
      </c>
      <c r="L6" s="28" t="s">
        <v>72</v>
      </c>
      <c r="M6" s="28" t="s">
        <v>73</v>
      </c>
      <c r="N6" s="28" t="s">
        <v>71</v>
      </c>
      <c r="O6" s="28" t="s">
        <v>72</v>
      </c>
      <c r="P6" s="28" t="s">
        <v>73</v>
      </c>
      <c r="Q6" s="28" t="s">
        <v>71</v>
      </c>
      <c r="R6" s="28" t="s">
        <v>72</v>
      </c>
      <c r="S6" s="28" t="s">
        <v>73</v>
      </c>
      <c r="T6" s="28" t="s">
        <v>71</v>
      </c>
      <c r="U6" s="28" t="s">
        <v>72</v>
      </c>
      <c r="V6" s="28" t="s">
        <v>73</v>
      </c>
      <c r="W6" s="28" t="s">
        <v>71</v>
      </c>
      <c r="X6" s="28" t="s">
        <v>72</v>
      </c>
      <c r="Y6" s="28" t="s">
        <v>73</v>
      </c>
      <c r="Z6" s="28" t="s">
        <v>71</v>
      </c>
      <c r="AA6" s="28" t="s">
        <v>72</v>
      </c>
      <c r="AB6" s="28" t="s">
        <v>73</v>
      </c>
      <c r="AC6" s="28" t="s">
        <v>71</v>
      </c>
      <c r="AD6" s="28" t="s">
        <v>72</v>
      </c>
      <c r="AE6" s="28" t="s">
        <v>73</v>
      </c>
      <c r="AF6" s="28" t="s">
        <v>71</v>
      </c>
      <c r="AG6" s="28" t="s">
        <v>72</v>
      </c>
      <c r="AH6" s="28" t="s">
        <v>73</v>
      </c>
      <c r="AI6" s="28" t="s">
        <v>71</v>
      </c>
      <c r="AJ6" s="28" t="s">
        <v>72</v>
      </c>
      <c r="AK6" s="28" t="s">
        <v>73</v>
      </c>
      <c r="AL6" s="28" t="s">
        <v>71</v>
      </c>
      <c r="AM6" s="28" t="s">
        <v>72</v>
      </c>
      <c r="AN6" s="28" t="s">
        <v>73</v>
      </c>
      <c r="AO6" s="28" t="s">
        <v>71</v>
      </c>
      <c r="AP6" s="28" t="s">
        <v>72</v>
      </c>
      <c r="AQ6" s="28" t="s">
        <v>73</v>
      </c>
      <c r="AR6" s="28" t="s">
        <v>71</v>
      </c>
      <c r="AS6" s="28" t="s">
        <v>72</v>
      </c>
      <c r="AT6" s="28" t="s">
        <v>73</v>
      </c>
      <c r="AU6" s="28" t="s">
        <v>71</v>
      </c>
      <c r="AV6" s="28" t="s">
        <v>72</v>
      </c>
      <c r="AW6" s="28" t="s">
        <v>73</v>
      </c>
      <c r="AX6" s="28" t="s">
        <v>71</v>
      </c>
      <c r="AY6" s="28" t="s">
        <v>72</v>
      </c>
      <c r="AZ6" s="28" t="s">
        <v>73</v>
      </c>
      <c r="BA6" s="28" t="s">
        <v>71</v>
      </c>
      <c r="BB6" s="28" t="s">
        <v>72</v>
      </c>
      <c r="BC6" s="28" t="s">
        <v>73</v>
      </c>
      <c r="BD6" s="28" t="s">
        <v>71</v>
      </c>
      <c r="BE6" s="28" t="s">
        <v>72</v>
      </c>
      <c r="BF6" s="28" t="s">
        <v>73</v>
      </c>
      <c r="BG6" s="28" t="s">
        <v>71</v>
      </c>
      <c r="BH6" s="28" t="s">
        <v>72</v>
      </c>
      <c r="BI6" s="28" t="s">
        <v>73</v>
      </c>
      <c r="BJ6" s="28" t="s">
        <v>71</v>
      </c>
      <c r="BK6" s="28" t="s">
        <v>72</v>
      </c>
      <c r="BL6" s="28" t="s">
        <v>73</v>
      </c>
      <c r="BM6" s="28" t="s">
        <v>71</v>
      </c>
      <c r="BN6" s="28" t="s">
        <v>72</v>
      </c>
      <c r="BO6" s="28" t="s">
        <v>73</v>
      </c>
      <c r="BP6" s="28" t="s">
        <v>71</v>
      </c>
      <c r="BQ6" s="28" t="s">
        <v>72</v>
      </c>
      <c r="BR6" s="28" t="s">
        <v>73</v>
      </c>
      <c r="BS6" s="28" t="s">
        <v>71</v>
      </c>
      <c r="BT6" s="28" t="s">
        <v>72</v>
      </c>
      <c r="BU6" s="28" t="s">
        <v>73</v>
      </c>
      <c r="BV6" s="28" t="s">
        <v>71</v>
      </c>
      <c r="BW6" s="28" t="s">
        <v>72</v>
      </c>
      <c r="BX6" s="28" t="s">
        <v>73</v>
      </c>
      <c r="BY6" s="28" t="s">
        <v>71</v>
      </c>
      <c r="BZ6" s="28" t="s">
        <v>72</v>
      </c>
      <c r="CA6" s="28" t="s">
        <v>73</v>
      </c>
      <c r="CB6" s="28" t="s">
        <v>71</v>
      </c>
      <c r="CC6" s="28" t="s">
        <v>72</v>
      </c>
      <c r="CD6" s="28" t="s">
        <v>73</v>
      </c>
      <c r="CE6" s="28" t="s">
        <v>71</v>
      </c>
      <c r="CF6" s="28" t="s">
        <v>72</v>
      </c>
      <c r="CG6" s="28" t="s">
        <v>73</v>
      </c>
      <c r="CH6" s="28" t="s">
        <v>71</v>
      </c>
      <c r="CI6" s="28" t="s">
        <v>72</v>
      </c>
      <c r="CJ6" s="28" t="s">
        <v>73</v>
      </c>
      <c r="CK6" s="28" t="s">
        <v>71</v>
      </c>
      <c r="CL6" s="28" t="s">
        <v>72</v>
      </c>
      <c r="CM6" s="28" t="s">
        <v>73</v>
      </c>
      <c r="CN6" s="28" t="s">
        <v>71</v>
      </c>
      <c r="CO6" s="28" t="s">
        <v>72</v>
      </c>
      <c r="CP6" s="28" t="s">
        <v>73</v>
      </c>
      <c r="CQ6" s="28" t="s">
        <v>71</v>
      </c>
      <c r="CR6" s="28" t="s">
        <v>72</v>
      </c>
      <c r="CS6" s="28" t="s">
        <v>73</v>
      </c>
      <c r="CT6" s="28" t="s">
        <v>71</v>
      </c>
      <c r="CU6" s="28" t="s">
        <v>72</v>
      </c>
      <c r="CV6" s="28" t="s">
        <v>73</v>
      </c>
      <c r="CW6" s="28" t="s">
        <v>71</v>
      </c>
      <c r="CX6" s="28" t="s">
        <v>72</v>
      </c>
      <c r="CY6" s="28" t="s">
        <v>73</v>
      </c>
      <c r="CZ6" s="28" t="s">
        <v>71</v>
      </c>
      <c r="DA6" s="28" t="s">
        <v>72</v>
      </c>
      <c r="DB6" s="28" t="s">
        <v>73</v>
      </c>
      <c r="DC6" s="28" t="s">
        <v>71</v>
      </c>
      <c r="DD6" s="28" t="s">
        <v>72</v>
      </c>
      <c r="DE6" s="28" t="s">
        <v>73</v>
      </c>
      <c r="DF6" s="28" t="s">
        <v>71</v>
      </c>
      <c r="DG6" s="28" t="s">
        <v>72</v>
      </c>
      <c r="DH6" s="28" t="s">
        <v>73</v>
      </c>
      <c r="DI6" s="28" t="s">
        <v>71</v>
      </c>
      <c r="DJ6" s="28" t="s">
        <v>72</v>
      </c>
      <c r="DK6" s="28" t="s">
        <v>73</v>
      </c>
      <c r="DL6" s="28" t="s">
        <v>71</v>
      </c>
      <c r="DM6" s="28" t="s">
        <v>72</v>
      </c>
      <c r="DN6" s="28" t="s">
        <v>73</v>
      </c>
      <c r="DO6" s="28" t="s">
        <v>71</v>
      </c>
      <c r="DP6" s="28" t="s">
        <v>72</v>
      </c>
      <c r="DQ6" s="28" t="s">
        <v>73</v>
      </c>
      <c r="DR6" s="28" t="s">
        <v>71</v>
      </c>
      <c r="DS6" s="28" t="s">
        <v>72</v>
      </c>
      <c r="DT6" s="28" t="s">
        <v>73</v>
      </c>
      <c r="DU6" s="28" t="s">
        <v>71</v>
      </c>
      <c r="DV6" s="28" t="s">
        <v>72</v>
      </c>
      <c r="DW6" s="28" t="s">
        <v>73</v>
      </c>
      <c r="DX6" s="28" t="s">
        <v>71</v>
      </c>
      <c r="DY6" s="28" t="s">
        <v>72</v>
      </c>
      <c r="DZ6" s="28" t="s">
        <v>73</v>
      </c>
      <c r="EA6" s="28" t="s">
        <v>71</v>
      </c>
      <c r="EB6" s="28" t="s">
        <v>72</v>
      </c>
      <c r="EC6" s="28" t="s">
        <v>73</v>
      </c>
      <c r="ED6" s="28" t="s">
        <v>71</v>
      </c>
      <c r="EE6" s="28" t="s">
        <v>72</v>
      </c>
      <c r="EF6" s="28" t="s">
        <v>73</v>
      </c>
      <c r="EG6" s="28" t="s">
        <v>71</v>
      </c>
      <c r="EH6" s="28" t="s">
        <v>72</v>
      </c>
      <c r="EI6" s="28" t="s">
        <v>73</v>
      </c>
      <c r="EJ6" s="28" t="s">
        <v>71</v>
      </c>
      <c r="EK6" s="28" t="s">
        <v>72</v>
      </c>
      <c r="EL6" s="28" t="s">
        <v>73</v>
      </c>
      <c r="EM6" s="28" t="s">
        <v>71</v>
      </c>
      <c r="EN6" s="28" t="s">
        <v>72</v>
      </c>
      <c r="EO6" s="28" t="s">
        <v>73</v>
      </c>
      <c r="EP6" s="28" t="s">
        <v>71</v>
      </c>
      <c r="EQ6" s="28" t="s">
        <v>72</v>
      </c>
      <c r="ER6" s="28" t="s">
        <v>73</v>
      </c>
      <c r="ES6" s="28" t="s">
        <v>71</v>
      </c>
      <c r="ET6" s="28" t="s">
        <v>72</v>
      </c>
      <c r="EU6" s="28" t="s">
        <v>73</v>
      </c>
      <c r="EV6" s="28" t="s">
        <v>71</v>
      </c>
      <c r="EW6" s="28" t="s">
        <v>72</v>
      </c>
      <c r="EX6" s="28" t="s">
        <v>73</v>
      </c>
      <c r="EY6" s="28" t="s">
        <v>71</v>
      </c>
      <c r="EZ6" s="28" t="s">
        <v>72</v>
      </c>
      <c r="FA6" s="28" t="s">
        <v>73</v>
      </c>
      <c r="FB6" s="28" t="s">
        <v>71</v>
      </c>
      <c r="FC6" s="28" t="s">
        <v>72</v>
      </c>
      <c r="FD6" s="28" t="s">
        <v>73</v>
      </c>
      <c r="FE6" s="28" t="s">
        <v>71</v>
      </c>
      <c r="FF6" s="28" t="s">
        <v>72</v>
      </c>
      <c r="FG6" s="28" t="s">
        <v>73</v>
      </c>
      <c r="FH6" s="28" t="s">
        <v>71</v>
      </c>
      <c r="FI6" s="28" t="s">
        <v>72</v>
      </c>
      <c r="FJ6" s="28" t="s">
        <v>73</v>
      </c>
      <c r="FK6" s="28" t="s">
        <v>71</v>
      </c>
      <c r="FL6" s="28" t="s">
        <v>72</v>
      </c>
      <c r="FM6" s="28" t="s">
        <v>73</v>
      </c>
      <c r="FN6" s="28" t="s">
        <v>71</v>
      </c>
      <c r="FO6" s="28" t="s">
        <v>72</v>
      </c>
      <c r="FP6" s="28" t="s">
        <v>73</v>
      </c>
      <c r="FQ6" s="28" t="s">
        <v>71</v>
      </c>
      <c r="FR6" s="28" t="s">
        <v>72</v>
      </c>
      <c r="FS6" s="28" t="s">
        <v>73</v>
      </c>
      <c r="FT6" s="28" t="s">
        <v>71</v>
      </c>
      <c r="FU6" s="28" t="s">
        <v>72</v>
      </c>
      <c r="FV6" s="28" t="s">
        <v>73</v>
      </c>
      <c r="FW6" s="28" t="s">
        <v>71</v>
      </c>
      <c r="FX6" s="28" t="s">
        <v>72</v>
      </c>
      <c r="FY6" s="28" t="s">
        <v>73</v>
      </c>
      <c r="FZ6" s="28" t="s">
        <v>71</v>
      </c>
      <c r="GA6" s="28" t="s">
        <v>72</v>
      </c>
      <c r="GB6" s="28" t="s">
        <v>73</v>
      </c>
      <c r="GC6" s="28" t="s">
        <v>71</v>
      </c>
      <c r="GD6" s="28" t="s">
        <v>72</v>
      </c>
      <c r="GE6" s="28" t="s">
        <v>73</v>
      </c>
      <c r="GF6" s="28" t="s">
        <v>71</v>
      </c>
      <c r="GG6" s="28" t="s">
        <v>72</v>
      </c>
      <c r="GH6" s="28" t="s">
        <v>73</v>
      </c>
      <c r="GI6" s="28" t="s">
        <v>71</v>
      </c>
      <c r="GJ6" s="28" t="s">
        <v>72</v>
      </c>
      <c r="GK6" s="28" t="s">
        <v>73</v>
      </c>
      <c r="GL6" s="28" t="s">
        <v>71</v>
      </c>
      <c r="GM6" s="28" t="s">
        <v>72</v>
      </c>
      <c r="GN6" s="28" t="s">
        <v>73</v>
      </c>
      <c r="GO6" s="28" t="s">
        <v>71</v>
      </c>
      <c r="GP6" s="28" t="s">
        <v>72</v>
      </c>
      <c r="GQ6" s="28" t="s">
        <v>73</v>
      </c>
      <c r="GR6" s="28" t="s">
        <v>71</v>
      </c>
      <c r="GS6" s="28" t="s">
        <v>72</v>
      </c>
      <c r="GT6" s="28" t="s">
        <v>73</v>
      </c>
      <c r="GU6" s="28" t="s">
        <v>71</v>
      </c>
      <c r="GV6" s="28" t="s">
        <v>72</v>
      </c>
      <c r="GW6" s="28" t="s">
        <v>73</v>
      </c>
      <c r="GX6" s="28" t="s">
        <v>71</v>
      </c>
      <c r="GY6" s="28" t="s">
        <v>72</v>
      </c>
      <c r="GZ6" s="28" t="s">
        <v>73</v>
      </c>
      <c r="HA6" s="28" t="s">
        <v>71</v>
      </c>
      <c r="HB6" s="28" t="s">
        <v>72</v>
      </c>
      <c r="HC6" s="28" t="s">
        <v>73</v>
      </c>
      <c r="HD6" s="28" t="s">
        <v>71</v>
      </c>
      <c r="HE6" s="28" t="s">
        <v>72</v>
      </c>
      <c r="HF6" s="28" t="s">
        <v>73</v>
      </c>
      <c r="HG6" s="28" t="s">
        <v>71</v>
      </c>
      <c r="HH6" s="28" t="s">
        <v>72</v>
      </c>
      <c r="HI6" s="28" t="s">
        <v>73</v>
      </c>
      <c r="HJ6" s="28" t="s">
        <v>71</v>
      </c>
      <c r="HK6" s="28" t="s">
        <v>72</v>
      </c>
      <c r="HL6" s="28" t="s">
        <v>73</v>
      </c>
      <c r="HM6" s="28" t="s">
        <v>71</v>
      </c>
      <c r="HN6" s="28" t="s">
        <v>72</v>
      </c>
      <c r="HO6" s="28" t="s">
        <v>73</v>
      </c>
      <c r="HP6" s="28" t="s">
        <v>71</v>
      </c>
      <c r="HQ6" s="28" t="s">
        <v>72</v>
      </c>
      <c r="HR6" s="28" t="s">
        <v>73</v>
      </c>
      <c r="HS6" s="28" t="s">
        <v>71</v>
      </c>
      <c r="HT6" s="28" t="s">
        <v>72</v>
      </c>
      <c r="HU6" s="28" t="s">
        <v>73</v>
      </c>
      <c r="HV6" s="28" t="s">
        <v>71</v>
      </c>
      <c r="HW6" s="28" t="s">
        <v>72</v>
      </c>
      <c r="HX6" s="28" t="s">
        <v>73</v>
      </c>
      <c r="HY6" s="28" t="s">
        <v>71</v>
      </c>
      <c r="HZ6" s="28" t="s">
        <v>72</v>
      </c>
      <c r="IA6" s="28" t="s">
        <v>73</v>
      </c>
      <c r="IB6" s="28" t="s">
        <v>71</v>
      </c>
      <c r="IC6" s="28" t="s">
        <v>72</v>
      </c>
      <c r="ID6" s="28" t="s">
        <v>73</v>
      </c>
      <c r="IE6" s="28" t="s">
        <v>71</v>
      </c>
      <c r="IF6" s="28" t="s">
        <v>72</v>
      </c>
      <c r="IG6" s="28" t="s">
        <v>73</v>
      </c>
      <c r="IH6" s="28" t="s">
        <v>71</v>
      </c>
      <c r="II6" s="28" t="s">
        <v>72</v>
      </c>
      <c r="IJ6" s="28" t="s">
        <v>73</v>
      </c>
      <c r="IK6" s="28" t="s">
        <v>71</v>
      </c>
      <c r="IL6" s="28" t="s">
        <v>72</v>
      </c>
      <c r="IM6" s="28" t="s">
        <v>73</v>
      </c>
      <c r="IN6" s="28" t="s">
        <v>71</v>
      </c>
      <c r="IO6" s="28" t="s">
        <v>72</v>
      </c>
      <c r="IP6" s="28" t="s">
        <v>73</v>
      </c>
      <c r="IQ6" s="29"/>
    </row>
    <row r="7" spans="1:251" ht="4.5" customHeight="1">
      <c r="A7" s="30"/>
      <c r="B7" s="31"/>
      <c r="C7" s="32"/>
      <c r="D7" s="32"/>
      <c r="E7" s="31"/>
      <c r="F7" s="32"/>
      <c r="G7" s="32"/>
      <c r="H7" s="31"/>
      <c r="I7" s="32"/>
      <c r="J7" s="32"/>
      <c r="K7" s="31"/>
      <c r="L7" s="32"/>
      <c r="M7" s="32"/>
      <c r="N7" s="31"/>
      <c r="O7" s="32"/>
      <c r="P7" s="32"/>
      <c r="Q7" s="31"/>
      <c r="R7" s="32"/>
      <c r="S7" s="32"/>
      <c r="T7" s="31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1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1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1"/>
      <c r="HT7" s="32"/>
      <c r="HU7" s="32"/>
      <c r="HV7" s="32"/>
      <c r="HW7" s="32"/>
      <c r="HX7" s="32"/>
      <c r="HY7" s="31"/>
      <c r="HZ7" s="32"/>
      <c r="IA7" s="32"/>
      <c r="IB7" s="32"/>
      <c r="IC7" s="32"/>
      <c r="ID7" s="32"/>
      <c r="IE7" s="31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3"/>
    </row>
    <row r="8" spans="1:251" ht="12.75" customHeight="1">
      <c r="A8" s="30">
        <v>1999</v>
      </c>
      <c r="B8" s="31">
        <v>3015079</v>
      </c>
      <c r="C8" s="32">
        <v>1445860</v>
      </c>
      <c r="D8" s="32">
        <v>1569219</v>
      </c>
      <c r="E8" s="31">
        <v>365661</v>
      </c>
      <c r="F8" s="32">
        <v>183828</v>
      </c>
      <c r="G8" s="32">
        <v>181833</v>
      </c>
      <c r="H8" s="31">
        <v>343426</v>
      </c>
      <c r="I8" s="32">
        <v>175236</v>
      </c>
      <c r="J8" s="32">
        <v>168190</v>
      </c>
      <c r="K8" s="31">
        <v>22235</v>
      </c>
      <c r="L8" s="32">
        <v>8592</v>
      </c>
      <c r="M8" s="32">
        <v>13643</v>
      </c>
      <c r="N8" s="31">
        <v>2649418</v>
      </c>
      <c r="O8" s="32">
        <v>1262032</v>
      </c>
      <c r="P8" s="32">
        <v>1387386</v>
      </c>
      <c r="Q8" s="31">
        <v>501676</v>
      </c>
      <c r="R8" s="32">
        <v>273699</v>
      </c>
      <c r="S8" s="32">
        <v>227977</v>
      </c>
      <c r="T8" s="31">
        <v>2147742</v>
      </c>
      <c r="U8" s="32">
        <v>988333</v>
      </c>
      <c r="V8" s="32">
        <v>1159409</v>
      </c>
      <c r="W8" s="31">
        <v>717104</v>
      </c>
      <c r="X8" s="34">
        <v>333538</v>
      </c>
      <c r="Y8" s="34">
        <v>383566</v>
      </c>
      <c r="Z8" s="31">
        <v>174625</v>
      </c>
      <c r="AA8" s="32">
        <v>89847</v>
      </c>
      <c r="AB8" s="32">
        <v>84778</v>
      </c>
      <c r="AC8" s="31">
        <v>530352</v>
      </c>
      <c r="AD8" s="32">
        <v>239420</v>
      </c>
      <c r="AE8" s="32">
        <v>290932</v>
      </c>
      <c r="AF8" s="31">
        <v>12127</v>
      </c>
      <c r="AG8" s="32">
        <v>4271</v>
      </c>
      <c r="AH8" s="32">
        <v>7856</v>
      </c>
      <c r="AI8" s="31">
        <v>53301</v>
      </c>
      <c r="AJ8" s="32">
        <v>21710</v>
      </c>
      <c r="AK8" s="32">
        <v>31591</v>
      </c>
      <c r="AL8" s="31">
        <v>163</v>
      </c>
      <c r="AM8" s="32">
        <v>72</v>
      </c>
      <c r="AN8" s="32">
        <v>91</v>
      </c>
      <c r="AO8" s="31" t="s">
        <v>90</v>
      </c>
      <c r="AP8" s="32" t="s">
        <v>90</v>
      </c>
      <c r="AQ8" s="32" t="s">
        <v>90</v>
      </c>
      <c r="AR8" s="31" t="s">
        <v>90</v>
      </c>
      <c r="AS8" s="32" t="s">
        <v>90</v>
      </c>
      <c r="AT8" s="32" t="s">
        <v>90</v>
      </c>
      <c r="AU8" s="31">
        <v>4263</v>
      </c>
      <c r="AV8" s="32">
        <v>1625</v>
      </c>
      <c r="AW8" s="32">
        <v>2638</v>
      </c>
      <c r="AX8" s="31">
        <v>9128</v>
      </c>
      <c r="AY8" s="32">
        <v>4129</v>
      </c>
      <c r="AZ8" s="32">
        <v>4999</v>
      </c>
      <c r="BA8" s="31">
        <v>926</v>
      </c>
      <c r="BB8" s="32">
        <v>363</v>
      </c>
      <c r="BC8" s="32">
        <v>563</v>
      </c>
      <c r="BD8" s="31">
        <v>913</v>
      </c>
      <c r="BE8" s="32">
        <v>402</v>
      </c>
      <c r="BF8" s="32">
        <v>511</v>
      </c>
      <c r="BG8" s="31" t="s">
        <v>90</v>
      </c>
      <c r="BH8" s="32" t="s">
        <v>90</v>
      </c>
      <c r="BI8" s="32" t="s">
        <v>90</v>
      </c>
      <c r="BJ8" s="31">
        <v>2683</v>
      </c>
      <c r="BK8" s="32">
        <v>1016</v>
      </c>
      <c r="BL8" s="32">
        <v>1667</v>
      </c>
      <c r="BM8" s="31">
        <v>1226</v>
      </c>
      <c r="BN8" s="32">
        <v>469</v>
      </c>
      <c r="BO8" s="32">
        <v>757</v>
      </c>
      <c r="BP8" s="31">
        <v>724</v>
      </c>
      <c r="BQ8" s="32">
        <v>287</v>
      </c>
      <c r="BR8" s="32">
        <v>437</v>
      </c>
      <c r="BS8" s="31">
        <v>709</v>
      </c>
      <c r="BT8" s="32">
        <v>345</v>
      </c>
      <c r="BU8" s="32">
        <v>364</v>
      </c>
      <c r="BV8" s="31" t="s">
        <v>90</v>
      </c>
      <c r="BW8" s="32" t="s">
        <v>90</v>
      </c>
      <c r="BX8" s="32" t="s">
        <v>90</v>
      </c>
      <c r="BY8" s="31" t="s">
        <v>90</v>
      </c>
      <c r="BZ8" s="32" t="s">
        <v>90</v>
      </c>
      <c r="CA8" s="32" t="s">
        <v>90</v>
      </c>
      <c r="CB8" s="31">
        <v>4660</v>
      </c>
      <c r="CC8" s="32">
        <v>1548</v>
      </c>
      <c r="CD8" s="32">
        <v>3112</v>
      </c>
      <c r="CE8" s="31">
        <v>24881</v>
      </c>
      <c r="CF8" s="32">
        <v>10452</v>
      </c>
      <c r="CG8" s="32">
        <v>14429</v>
      </c>
      <c r="CH8" s="31">
        <v>254</v>
      </c>
      <c r="CI8" s="32">
        <v>70</v>
      </c>
      <c r="CJ8" s="32">
        <v>184</v>
      </c>
      <c r="CK8" s="31" t="s">
        <v>90</v>
      </c>
      <c r="CL8" s="32" t="s">
        <v>90</v>
      </c>
      <c r="CM8" s="32" t="s">
        <v>90</v>
      </c>
      <c r="CN8" s="31" t="s">
        <v>90</v>
      </c>
      <c r="CO8" s="32" t="s">
        <v>90</v>
      </c>
      <c r="CP8" s="32" t="s">
        <v>90</v>
      </c>
      <c r="CQ8" s="31">
        <v>2771</v>
      </c>
      <c r="CR8" s="32">
        <v>932</v>
      </c>
      <c r="CS8" s="32">
        <v>1839</v>
      </c>
      <c r="CT8" s="31">
        <v>154348</v>
      </c>
      <c r="CU8" s="32">
        <v>73420</v>
      </c>
      <c r="CV8" s="32">
        <v>80928</v>
      </c>
      <c r="CW8" s="31">
        <v>66846</v>
      </c>
      <c r="CX8" s="32">
        <v>33217</v>
      </c>
      <c r="CY8" s="32">
        <v>33629</v>
      </c>
      <c r="CZ8" s="31">
        <v>1060</v>
      </c>
      <c r="DA8" s="32">
        <v>588</v>
      </c>
      <c r="DB8" s="32">
        <v>472</v>
      </c>
      <c r="DC8" s="31">
        <v>5444</v>
      </c>
      <c r="DD8" s="32">
        <v>2365</v>
      </c>
      <c r="DE8" s="32">
        <v>3079</v>
      </c>
      <c r="DF8" s="31">
        <v>20784</v>
      </c>
      <c r="DG8" s="32">
        <v>9770</v>
      </c>
      <c r="DH8" s="32">
        <v>11014</v>
      </c>
      <c r="DI8" s="31">
        <v>14967</v>
      </c>
      <c r="DJ8" s="32">
        <v>6499</v>
      </c>
      <c r="DK8" s="32">
        <v>8468</v>
      </c>
      <c r="DL8" s="31">
        <v>2748</v>
      </c>
      <c r="DM8" s="32">
        <v>1128</v>
      </c>
      <c r="DN8" s="32">
        <v>1620</v>
      </c>
      <c r="DO8" s="31">
        <v>10065</v>
      </c>
      <c r="DP8" s="32">
        <v>5116</v>
      </c>
      <c r="DQ8" s="32">
        <v>4949</v>
      </c>
      <c r="DR8" s="31" t="s">
        <v>90</v>
      </c>
      <c r="DS8" s="32" t="s">
        <v>90</v>
      </c>
      <c r="DT8" s="32" t="s">
        <v>90</v>
      </c>
      <c r="DU8" s="31">
        <v>30425</v>
      </c>
      <c r="DV8" s="32">
        <v>13769</v>
      </c>
      <c r="DW8" s="32">
        <v>16656</v>
      </c>
      <c r="DX8" s="31">
        <v>2009</v>
      </c>
      <c r="DY8" s="32">
        <v>968</v>
      </c>
      <c r="DZ8" s="32">
        <v>1041</v>
      </c>
      <c r="EA8" s="31">
        <v>1206007</v>
      </c>
      <c r="EB8" s="32">
        <v>553194</v>
      </c>
      <c r="EC8" s="32">
        <v>652813</v>
      </c>
      <c r="ED8" s="31">
        <v>453175</v>
      </c>
      <c r="EE8" s="32">
        <v>207045</v>
      </c>
      <c r="EF8" s="32">
        <v>246130</v>
      </c>
      <c r="EG8" s="31">
        <v>21830</v>
      </c>
      <c r="EH8" s="32">
        <v>10197</v>
      </c>
      <c r="EI8" s="32">
        <v>11633</v>
      </c>
      <c r="EJ8" s="31">
        <v>37743</v>
      </c>
      <c r="EK8" s="32">
        <v>18485</v>
      </c>
      <c r="EL8" s="32">
        <v>19258</v>
      </c>
      <c r="EM8" s="31" t="s">
        <v>90</v>
      </c>
      <c r="EN8" s="32" t="s">
        <v>90</v>
      </c>
      <c r="EO8" s="32" t="s">
        <v>90</v>
      </c>
      <c r="EP8" s="31" t="s">
        <v>90</v>
      </c>
      <c r="EQ8" s="32" t="s">
        <v>90</v>
      </c>
      <c r="ER8" s="32" t="s">
        <v>90</v>
      </c>
      <c r="ES8" s="31" t="s">
        <v>90</v>
      </c>
      <c r="ET8" s="32" t="s">
        <v>90</v>
      </c>
      <c r="EU8" s="32" t="s">
        <v>90</v>
      </c>
      <c r="EV8" s="31" t="s">
        <v>90</v>
      </c>
      <c r="EW8" s="32" t="s">
        <v>90</v>
      </c>
      <c r="EX8" s="32" t="s">
        <v>90</v>
      </c>
      <c r="EY8" s="31">
        <v>137664</v>
      </c>
      <c r="EZ8" s="32">
        <v>58068</v>
      </c>
      <c r="FA8" s="32">
        <v>79596</v>
      </c>
      <c r="FB8" s="31">
        <v>7753</v>
      </c>
      <c r="FC8" s="32">
        <v>3877</v>
      </c>
      <c r="FD8" s="32">
        <v>3876</v>
      </c>
      <c r="FE8" s="31">
        <v>130587</v>
      </c>
      <c r="FF8" s="32">
        <v>64181</v>
      </c>
      <c r="FG8" s="32">
        <v>66406</v>
      </c>
      <c r="FH8" s="31" t="s">
        <v>90</v>
      </c>
      <c r="FI8" s="32" t="s">
        <v>90</v>
      </c>
      <c r="FJ8" s="32" t="s">
        <v>90</v>
      </c>
      <c r="FK8" s="31">
        <v>48959</v>
      </c>
      <c r="FL8" s="32">
        <v>17853</v>
      </c>
      <c r="FM8" s="32">
        <v>31106</v>
      </c>
      <c r="FN8" s="31" t="s">
        <v>90</v>
      </c>
      <c r="FO8" s="32" t="s">
        <v>90</v>
      </c>
      <c r="FP8" s="32" t="s">
        <v>90</v>
      </c>
      <c r="FQ8" s="31">
        <v>108045</v>
      </c>
      <c r="FR8" s="32">
        <v>53428</v>
      </c>
      <c r="FS8" s="32">
        <v>54617</v>
      </c>
      <c r="FT8" s="31" t="s">
        <v>90</v>
      </c>
      <c r="FU8" s="32" t="s">
        <v>90</v>
      </c>
      <c r="FV8" s="32" t="s">
        <v>90</v>
      </c>
      <c r="FW8" s="31">
        <v>135539</v>
      </c>
      <c r="FX8" s="32">
        <v>60721</v>
      </c>
      <c r="FY8" s="32">
        <v>74818</v>
      </c>
      <c r="FZ8" s="31" t="s">
        <v>90</v>
      </c>
      <c r="GA8" s="32" t="s">
        <v>90</v>
      </c>
      <c r="GB8" s="32" t="s">
        <v>90</v>
      </c>
      <c r="GC8" s="31" t="s">
        <v>90</v>
      </c>
      <c r="GD8" s="32" t="s">
        <v>90</v>
      </c>
      <c r="GE8" s="32" t="s">
        <v>90</v>
      </c>
      <c r="GF8" s="31" t="s">
        <v>90</v>
      </c>
      <c r="GG8" s="32" t="s">
        <v>90</v>
      </c>
      <c r="GH8" s="32" t="s">
        <v>90</v>
      </c>
      <c r="GI8" s="31">
        <v>23647</v>
      </c>
      <c r="GJ8" s="32">
        <v>11648</v>
      </c>
      <c r="GK8" s="32">
        <v>11999</v>
      </c>
      <c r="GL8" s="31" t="s">
        <v>90</v>
      </c>
      <c r="GM8" s="32" t="s">
        <v>90</v>
      </c>
      <c r="GN8" s="32" t="s">
        <v>90</v>
      </c>
      <c r="GO8" s="31" t="s">
        <v>90</v>
      </c>
      <c r="GP8" s="32" t="s">
        <v>90</v>
      </c>
      <c r="GQ8" s="32" t="s">
        <v>90</v>
      </c>
      <c r="GR8" s="31" t="s">
        <v>90</v>
      </c>
      <c r="GS8" s="32" t="s">
        <v>90</v>
      </c>
      <c r="GT8" s="32" t="s">
        <v>90</v>
      </c>
      <c r="GU8" s="31">
        <v>33177</v>
      </c>
      <c r="GV8" s="32">
        <v>15859</v>
      </c>
      <c r="GW8" s="32">
        <v>17318</v>
      </c>
      <c r="GX8" s="31">
        <v>52508</v>
      </c>
      <c r="GY8" s="32">
        <v>24268</v>
      </c>
      <c r="GZ8" s="32">
        <v>28240</v>
      </c>
      <c r="HA8" s="31" t="s">
        <v>90</v>
      </c>
      <c r="HB8" s="32" t="s">
        <v>90</v>
      </c>
      <c r="HC8" s="32" t="s">
        <v>90</v>
      </c>
      <c r="HD8" s="31">
        <v>15380</v>
      </c>
      <c r="HE8" s="32">
        <v>7564</v>
      </c>
      <c r="HF8" s="32">
        <v>7816</v>
      </c>
      <c r="HG8" s="31">
        <v>2563</v>
      </c>
      <c r="HH8" s="32">
        <v>881</v>
      </c>
      <c r="HI8" s="32">
        <v>1682</v>
      </c>
      <c r="HJ8" s="31" t="s">
        <v>90</v>
      </c>
      <c r="HK8" s="32" t="s">
        <v>90</v>
      </c>
      <c r="HL8" s="32" t="s">
        <v>90</v>
      </c>
      <c r="HM8" s="31" t="s">
        <v>90</v>
      </c>
      <c r="HN8" s="32" t="s">
        <v>90</v>
      </c>
      <c r="HO8" s="32" t="s">
        <v>90</v>
      </c>
      <c r="HP8" s="31">
        <v>313</v>
      </c>
      <c r="HQ8" s="32">
        <v>61</v>
      </c>
      <c r="HR8" s="32">
        <v>252</v>
      </c>
      <c r="HS8" s="31" t="s">
        <v>90</v>
      </c>
      <c r="HT8" s="32" t="s">
        <v>90</v>
      </c>
      <c r="HU8" s="32" t="s">
        <v>90</v>
      </c>
      <c r="HV8" s="31">
        <v>1841</v>
      </c>
      <c r="HW8" s="32">
        <v>632</v>
      </c>
      <c r="HX8" s="32">
        <v>1209</v>
      </c>
      <c r="HY8" s="31">
        <v>10</v>
      </c>
      <c r="HZ8" s="32">
        <v>0</v>
      </c>
      <c r="IA8" s="32">
        <v>10</v>
      </c>
      <c r="IB8" s="31">
        <v>399</v>
      </c>
      <c r="IC8" s="32">
        <v>188</v>
      </c>
      <c r="ID8" s="32">
        <v>211</v>
      </c>
      <c r="IE8" s="31" t="s">
        <v>90</v>
      </c>
      <c r="IF8" s="32" t="s">
        <v>90</v>
      </c>
      <c r="IG8" s="32" t="s">
        <v>90</v>
      </c>
      <c r="IH8" s="31">
        <v>14419</v>
      </c>
      <c r="II8" s="32">
        <v>5590</v>
      </c>
      <c r="IJ8" s="32">
        <v>8829</v>
      </c>
      <c r="IK8" s="31" t="s">
        <v>90</v>
      </c>
      <c r="IL8" s="32" t="s">
        <v>90</v>
      </c>
      <c r="IM8" s="32" t="s">
        <v>90</v>
      </c>
      <c r="IN8" s="31">
        <v>14419</v>
      </c>
      <c r="IO8" s="32">
        <v>5590</v>
      </c>
      <c r="IP8" s="32">
        <v>8829</v>
      </c>
      <c r="IQ8" s="33"/>
    </row>
    <row r="9" spans="1:251" ht="12.75" customHeight="1">
      <c r="A9" s="30">
        <v>2000</v>
      </c>
      <c r="B9" s="31">
        <v>3314063</v>
      </c>
      <c r="C9" s="32">
        <v>1605221</v>
      </c>
      <c r="D9" s="32">
        <v>1708842</v>
      </c>
      <c r="E9" s="31">
        <v>341511</v>
      </c>
      <c r="F9" s="32">
        <v>170907</v>
      </c>
      <c r="G9" s="32">
        <v>170604</v>
      </c>
      <c r="H9" s="31">
        <v>318046</v>
      </c>
      <c r="I9" s="32">
        <v>162371</v>
      </c>
      <c r="J9" s="32">
        <v>155675</v>
      </c>
      <c r="K9" s="31">
        <v>23465</v>
      </c>
      <c r="L9" s="32">
        <v>8536</v>
      </c>
      <c r="M9" s="32">
        <v>14929</v>
      </c>
      <c r="N9" s="31">
        <v>2972552</v>
      </c>
      <c r="O9" s="32">
        <v>1434314</v>
      </c>
      <c r="P9" s="32">
        <v>1538238</v>
      </c>
      <c r="Q9" s="31">
        <v>512966</v>
      </c>
      <c r="R9" s="32">
        <v>276894</v>
      </c>
      <c r="S9" s="32">
        <v>236072</v>
      </c>
      <c r="T9" s="31">
        <v>2459586</v>
      </c>
      <c r="U9" s="32">
        <v>1157420</v>
      </c>
      <c r="V9" s="32">
        <v>1302166</v>
      </c>
      <c r="W9" s="31">
        <v>902617</v>
      </c>
      <c r="X9" s="34">
        <v>430751</v>
      </c>
      <c r="Y9" s="34">
        <v>471866</v>
      </c>
      <c r="Z9" s="31">
        <v>245732</v>
      </c>
      <c r="AA9" s="32">
        <v>126548</v>
      </c>
      <c r="AB9" s="32">
        <v>119184</v>
      </c>
      <c r="AC9" s="31">
        <v>643748</v>
      </c>
      <c r="AD9" s="32">
        <v>299430</v>
      </c>
      <c r="AE9" s="32">
        <v>344318</v>
      </c>
      <c r="AF9" s="31">
        <v>13137</v>
      </c>
      <c r="AG9" s="32">
        <v>4773</v>
      </c>
      <c r="AH9" s="32">
        <v>8364</v>
      </c>
      <c r="AI9" s="31">
        <v>55686</v>
      </c>
      <c r="AJ9" s="32">
        <v>24694</v>
      </c>
      <c r="AK9" s="32">
        <v>30992</v>
      </c>
      <c r="AL9" s="31">
        <v>49</v>
      </c>
      <c r="AM9" s="32">
        <v>29</v>
      </c>
      <c r="AN9" s="32">
        <v>20</v>
      </c>
      <c r="AO9" s="31" t="s">
        <v>90</v>
      </c>
      <c r="AP9" s="32" t="s">
        <v>90</v>
      </c>
      <c r="AQ9" s="32" t="s">
        <v>90</v>
      </c>
      <c r="AR9" s="31" t="s">
        <v>90</v>
      </c>
      <c r="AS9" s="32" t="s">
        <v>90</v>
      </c>
      <c r="AT9" s="32" t="s">
        <v>90</v>
      </c>
      <c r="AU9" s="31">
        <v>3215</v>
      </c>
      <c r="AV9" s="32">
        <v>1177</v>
      </c>
      <c r="AW9" s="32">
        <v>2038</v>
      </c>
      <c r="AX9" s="31">
        <v>11323</v>
      </c>
      <c r="AY9" s="32">
        <v>5010</v>
      </c>
      <c r="AZ9" s="32">
        <v>6313</v>
      </c>
      <c r="BA9" s="31">
        <v>1194</v>
      </c>
      <c r="BB9" s="32">
        <v>508</v>
      </c>
      <c r="BC9" s="32">
        <v>686</v>
      </c>
      <c r="BD9" s="31">
        <v>1435</v>
      </c>
      <c r="BE9" s="32">
        <v>567</v>
      </c>
      <c r="BF9" s="32">
        <v>868</v>
      </c>
      <c r="BG9" s="31" t="s">
        <v>90</v>
      </c>
      <c r="BH9" s="32" t="s">
        <v>90</v>
      </c>
      <c r="BI9" s="32" t="s">
        <v>90</v>
      </c>
      <c r="BJ9" s="31">
        <v>2418</v>
      </c>
      <c r="BK9" s="32">
        <v>873</v>
      </c>
      <c r="BL9" s="32">
        <v>1545</v>
      </c>
      <c r="BM9" s="31">
        <v>1119</v>
      </c>
      <c r="BN9" s="32">
        <v>488</v>
      </c>
      <c r="BO9" s="32">
        <v>631</v>
      </c>
      <c r="BP9" s="31">
        <v>542</v>
      </c>
      <c r="BQ9" s="32">
        <v>247</v>
      </c>
      <c r="BR9" s="32">
        <v>295</v>
      </c>
      <c r="BS9" s="31">
        <v>702</v>
      </c>
      <c r="BT9" s="32">
        <v>288</v>
      </c>
      <c r="BU9" s="32">
        <v>414</v>
      </c>
      <c r="BV9" s="31" t="s">
        <v>90</v>
      </c>
      <c r="BW9" s="32" t="s">
        <v>90</v>
      </c>
      <c r="BX9" s="32" t="s">
        <v>90</v>
      </c>
      <c r="BY9" s="31" t="s">
        <v>90</v>
      </c>
      <c r="BZ9" s="32" t="s">
        <v>90</v>
      </c>
      <c r="CA9" s="32" t="s">
        <v>90</v>
      </c>
      <c r="CB9" s="31">
        <v>4614</v>
      </c>
      <c r="CC9" s="32">
        <v>1705</v>
      </c>
      <c r="CD9" s="32">
        <v>2909</v>
      </c>
      <c r="CE9" s="31">
        <v>25684</v>
      </c>
      <c r="CF9" s="32">
        <v>12480</v>
      </c>
      <c r="CG9" s="32">
        <v>13204</v>
      </c>
      <c r="CH9" s="31">
        <v>372</v>
      </c>
      <c r="CI9" s="32">
        <v>142</v>
      </c>
      <c r="CJ9" s="32">
        <v>230</v>
      </c>
      <c r="CK9" s="31" t="s">
        <v>90</v>
      </c>
      <c r="CL9" s="32" t="s">
        <v>90</v>
      </c>
      <c r="CM9" s="32" t="s">
        <v>90</v>
      </c>
      <c r="CN9" s="31" t="s">
        <v>90</v>
      </c>
      <c r="CO9" s="32" t="s">
        <v>90</v>
      </c>
      <c r="CP9" s="32" t="s">
        <v>90</v>
      </c>
      <c r="CQ9" s="31">
        <v>3019</v>
      </c>
      <c r="CR9" s="32">
        <v>1180</v>
      </c>
      <c r="CS9" s="32">
        <v>1839</v>
      </c>
      <c r="CT9" s="31">
        <v>173176</v>
      </c>
      <c r="CU9" s="32">
        <v>84122</v>
      </c>
      <c r="CV9" s="32">
        <v>89054</v>
      </c>
      <c r="CW9" s="31">
        <v>74659</v>
      </c>
      <c r="CX9" s="32">
        <v>37707</v>
      </c>
      <c r="CY9" s="32">
        <v>36952</v>
      </c>
      <c r="CZ9" s="31">
        <v>898</v>
      </c>
      <c r="DA9" s="32">
        <v>539</v>
      </c>
      <c r="DB9" s="32">
        <v>359</v>
      </c>
      <c r="DC9" s="31">
        <v>3683</v>
      </c>
      <c r="DD9" s="32">
        <v>1541</v>
      </c>
      <c r="DE9" s="32">
        <v>2142</v>
      </c>
      <c r="DF9" s="31">
        <v>23986</v>
      </c>
      <c r="DG9" s="32">
        <v>11551</v>
      </c>
      <c r="DH9" s="32">
        <v>12435</v>
      </c>
      <c r="DI9" s="31">
        <v>16799</v>
      </c>
      <c r="DJ9" s="32">
        <v>8351</v>
      </c>
      <c r="DK9" s="32">
        <v>8448</v>
      </c>
      <c r="DL9" s="31">
        <v>3237</v>
      </c>
      <c r="DM9" s="32">
        <v>1401</v>
      </c>
      <c r="DN9" s="32">
        <v>1836</v>
      </c>
      <c r="DO9" s="31">
        <v>9747</v>
      </c>
      <c r="DP9" s="32">
        <v>4625</v>
      </c>
      <c r="DQ9" s="32">
        <v>5122</v>
      </c>
      <c r="DR9" s="31" t="s">
        <v>90</v>
      </c>
      <c r="DS9" s="32" t="s">
        <v>90</v>
      </c>
      <c r="DT9" s="32" t="s">
        <v>90</v>
      </c>
      <c r="DU9" s="31">
        <v>35922</v>
      </c>
      <c r="DV9" s="32">
        <v>16426</v>
      </c>
      <c r="DW9" s="32">
        <v>19496</v>
      </c>
      <c r="DX9" s="31">
        <v>4245</v>
      </c>
      <c r="DY9" s="32">
        <v>1981</v>
      </c>
      <c r="DZ9" s="32">
        <v>2264</v>
      </c>
      <c r="EA9" s="31">
        <v>1301563</v>
      </c>
      <c r="EB9" s="32">
        <v>608301</v>
      </c>
      <c r="EC9" s="32">
        <v>693262</v>
      </c>
      <c r="ED9" s="31">
        <v>451920</v>
      </c>
      <c r="EE9" s="32">
        <v>207630</v>
      </c>
      <c r="EF9" s="32">
        <v>244290</v>
      </c>
      <c r="EG9" s="31">
        <v>23463</v>
      </c>
      <c r="EH9" s="32">
        <v>11256</v>
      </c>
      <c r="EI9" s="32">
        <v>12207</v>
      </c>
      <c r="EJ9" s="31">
        <v>37470</v>
      </c>
      <c r="EK9" s="32">
        <v>17948</v>
      </c>
      <c r="EL9" s="32">
        <v>19522</v>
      </c>
      <c r="EM9" s="31" t="s">
        <v>90</v>
      </c>
      <c r="EN9" s="32" t="s">
        <v>90</v>
      </c>
      <c r="EO9" s="32" t="s">
        <v>90</v>
      </c>
      <c r="EP9" s="31" t="s">
        <v>90</v>
      </c>
      <c r="EQ9" s="32" t="s">
        <v>90</v>
      </c>
      <c r="ER9" s="32" t="s">
        <v>90</v>
      </c>
      <c r="ES9" s="31" t="s">
        <v>90</v>
      </c>
      <c r="ET9" s="32" t="s">
        <v>90</v>
      </c>
      <c r="EU9" s="32" t="s">
        <v>90</v>
      </c>
      <c r="EV9" s="31" t="s">
        <v>90</v>
      </c>
      <c r="EW9" s="32" t="s">
        <v>90</v>
      </c>
      <c r="EX9" s="32" t="s">
        <v>90</v>
      </c>
      <c r="EY9" s="31">
        <v>150188</v>
      </c>
      <c r="EZ9" s="32">
        <v>65144</v>
      </c>
      <c r="FA9" s="32">
        <v>85044</v>
      </c>
      <c r="FB9" s="31">
        <v>9098</v>
      </c>
      <c r="FC9" s="32">
        <v>4765</v>
      </c>
      <c r="FD9" s="32">
        <v>4333</v>
      </c>
      <c r="FE9" s="31">
        <v>174258</v>
      </c>
      <c r="FF9" s="32">
        <v>86020</v>
      </c>
      <c r="FG9" s="32">
        <v>88238</v>
      </c>
      <c r="FH9" s="31" t="s">
        <v>90</v>
      </c>
      <c r="FI9" s="32" t="s">
        <v>90</v>
      </c>
      <c r="FJ9" s="32" t="s">
        <v>90</v>
      </c>
      <c r="FK9" s="31">
        <v>38842</v>
      </c>
      <c r="FL9" s="32">
        <v>17838</v>
      </c>
      <c r="FM9" s="32">
        <v>21004</v>
      </c>
      <c r="FN9" s="31" t="s">
        <v>90</v>
      </c>
      <c r="FO9" s="32" t="s">
        <v>90</v>
      </c>
      <c r="FP9" s="32" t="s">
        <v>90</v>
      </c>
      <c r="FQ9" s="31">
        <v>117200</v>
      </c>
      <c r="FR9" s="32">
        <v>57460</v>
      </c>
      <c r="FS9" s="32">
        <v>59740</v>
      </c>
      <c r="FT9" s="31" t="s">
        <v>90</v>
      </c>
      <c r="FU9" s="32" t="s">
        <v>90</v>
      </c>
      <c r="FV9" s="32" t="s">
        <v>90</v>
      </c>
      <c r="FW9" s="31">
        <v>135295</v>
      </c>
      <c r="FX9" s="32">
        <v>61946</v>
      </c>
      <c r="FY9" s="32">
        <v>73349</v>
      </c>
      <c r="FZ9" s="31" t="s">
        <v>90</v>
      </c>
      <c r="GA9" s="32" t="s">
        <v>90</v>
      </c>
      <c r="GB9" s="32" t="s">
        <v>90</v>
      </c>
      <c r="GC9" s="31" t="s">
        <v>90</v>
      </c>
      <c r="GD9" s="32" t="s">
        <v>90</v>
      </c>
      <c r="GE9" s="32" t="s">
        <v>90</v>
      </c>
      <c r="GF9" s="31" t="s">
        <v>90</v>
      </c>
      <c r="GG9" s="32" t="s">
        <v>90</v>
      </c>
      <c r="GH9" s="32" t="s">
        <v>90</v>
      </c>
      <c r="GI9" s="31">
        <v>27217</v>
      </c>
      <c r="GJ9" s="32">
        <v>12863</v>
      </c>
      <c r="GK9" s="32">
        <v>14354</v>
      </c>
      <c r="GL9" s="31" t="s">
        <v>90</v>
      </c>
      <c r="GM9" s="32" t="s">
        <v>90</v>
      </c>
      <c r="GN9" s="32" t="s">
        <v>90</v>
      </c>
      <c r="GO9" s="31" t="s">
        <v>90</v>
      </c>
      <c r="GP9" s="32" t="s">
        <v>90</v>
      </c>
      <c r="GQ9" s="32" t="s">
        <v>90</v>
      </c>
      <c r="GR9" s="31" t="s">
        <v>90</v>
      </c>
      <c r="GS9" s="32" t="s">
        <v>90</v>
      </c>
      <c r="GT9" s="32" t="s">
        <v>90</v>
      </c>
      <c r="GU9" s="31">
        <v>48424</v>
      </c>
      <c r="GV9" s="32">
        <v>23463</v>
      </c>
      <c r="GW9" s="32">
        <v>24961</v>
      </c>
      <c r="GX9" s="31">
        <v>46162</v>
      </c>
      <c r="GY9" s="32">
        <v>21738</v>
      </c>
      <c r="GZ9" s="32">
        <v>24424</v>
      </c>
      <c r="HA9" s="31" t="s">
        <v>90</v>
      </c>
      <c r="HB9" s="32" t="s">
        <v>90</v>
      </c>
      <c r="HC9" s="32" t="s">
        <v>90</v>
      </c>
      <c r="HD9" s="31">
        <v>42026</v>
      </c>
      <c r="HE9" s="32">
        <v>20230</v>
      </c>
      <c r="HF9" s="32">
        <v>21796</v>
      </c>
      <c r="HG9" s="31">
        <v>4210</v>
      </c>
      <c r="HH9" s="32">
        <v>1444</v>
      </c>
      <c r="HI9" s="32">
        <v>2766</v>
      </c>
      <c r="HJ9" s="31" t="s">
        <v>90</v>
      </c>
      <c r="HK9" s="32" t="s">
        <v>90</v>
      </c>
      <c r="HL9" s="32" t="s">
        <v>90</v>
      </c>
      <c r="HM9" s="31" t="s">
        <v>90</v>
      </c>
      <c r="HN9" s="32" t="s">
        <v>90</v>
      </c>
      <c r="HO9" s="32" t="s">
        <v>90</v>
      </c>
      <c r="HP9" s="31">
        <v>432</v>
      </c>
      <c r="HQ9" s="32">
        <v>167</v>
      </c>
      <c r="HR9" s="32">
        <v>265</v>
      </c>
      <c r="HS9" s="31" t="s">
        <v>90</v>
      </c>
      <c r="HT9" s="32" t="s">
        <v>90</v>
      </c>
      <c r="HU9" s="32" t="s">
        <v>90</v>
      </c>
      <c r="HV9" s="31">
        <v>3132</v>
      </c>
      <c r="HW9" s="32">
        <v>1024</v>
      </c>
      <c r="HX9" s="32">
        <v>2108</v>
      </c>
      <c r="HY9" s="31">
        <v>29</v>
      </c>
      <c r="HZ9" s="32">
        <v>10</v>
      </c>
      <c r="IA9" s="32">
        <v>19</v>
      </c>
      <c r="IB9" s="31">
        <v>617</v>
      </c>
      <c r="IC9" s="32">
        <v>243</v>
      </c>
      <c r="ID9" s="32">
        <v>374</v>
      </c>
      <c r="IE9" s="31" t="s">
        <v>90</v>
      </c>
      <c r="IF9" s="32" t="s">
        <v>90</v>
      </c>
      <c r="IG9" s="32" t="s">
        <v>90</v>
      </c>
      <c r="IH9" s="31">
        <v>22334</v>
      </c>
      <c r="II9" s="32">
        <v>8108</v>
      </c>
      <c r="IJ9" s="32">
        <v>14226</v>
      </c>
      <c r="IK9" s="31" t="s">
        <v>90</v>
      </c>
      <c r="IL9" s="32" t="s">
        <v>90</v>
      </c>
      <c r="IM9" s="32" t="s">
        <v>90</v>
      </c>
      <c r="IN9" s="31">
        <v>22334</v>
      </c>
      <c r="IO9" s="32">
        <v>8108</v>
      </c>
      <c r="IP9" s="32">
        <v>14226</v>
      </c>
      <c r="IQ9" s="33"/>
    </row>
    <row r="10" spans="1:251" ht="12.75" customHeight="1">
      <c r="A10" s="30">
        <v>2001</v>
      </c>
      <c r="B10" s="31">
        <v>3179869</v>
      </c>
      <c r="C10" s="32">
        <v>1558822</v>
      </c>
      <c r="D10" s="32">
        <v>1621047</v>
      </c>
      <c r="E10" s="31">
        <v>310954</v>
      </c>
      <c r="F10" s="32">
        <v>157911</v>
      </c>
      <c r="G10" s="32">
        <v>153043</v>
      </c>
      <c r="H10" s="31">
        <v>288199</v>
      </c>
      <c r="I10" s="32">
        <v>148793</v>
      </c>
      <c r="J10" s="32">
        <v>139406</v>
      </c>
      <c r="K10" s="31">
        <v>22755</v>
      </c>
      <c r="L10" s="32">
        <v>9118</v>
      </c>
      <c r="M10" s="32">
        <v>13637</v>
      </c>
      <c r="N10" s="31">
        <v>2868915</v>
      </c>
      <c r="O10" s="32">
        <v>1400911</v>
      </c>
      <c r="P10" s="32">
        <v>1468004</v>
      </c>
      <c r="Q10" s="31">
        <v>483966</v>
      </c>
      <c r="R10" s="32">
        <v>258116</v>
      </c>
      <c r="S10" s="32">
        <v>225850</v>
      </c>
      <c r="T10" s="31">
        <v>2384949</v>
      </c>
      <c r="U10" s="32">
        <v>1142795</v>
      </c>
      <c r="V10" s="32">
        <v>1242154</v>
      </c>
      <c r="W10" s="31">
        <v>993294</v>
      </c>
      <c r="X10" s="34">
        <v>484063</v>
      </c>
      <c r="Y10" s="34">
        <v>509231</v>
      </c>
      <c r="Z10" s="31">
        <v>294673</v>
      </c>
      <c r="AA10" s="32">
        <v>154887</v>
      </c>
      <c r="AB10" s="32">
        <v>139786</v>
      </c>
      <c r="AC10" s="31">
        <v>684722</v>
      </c>
      <c r="AD10" s="32">
        <v>324421</v>
      </c>
      <c r="AE10" s="32">
        <v>360301</v>
      </c>
      <c r="AF10" s="31">
        <v>13899</v>
      </c>
      <c r="AG10" s="32">
        <v>4755</v>
      </c>
      <c r="AH10" s="32">
        <v>9144</v>
      </c>
      <c r="AI10" s="31">
        <v>42906</v>
      </c>
      <c r="AJ10" s="32">
        <v>17874</v>
      </c>
      <c r="AK10" s="32">
        <v>25032</v>
      </c>
      <c r="AL10" s="31">
        <v>86</v>
      </c>
      <c r="AM10" s="32">
        <v>30</v>
      </c>
      <c r="AN10" s="32">
        <v>56</v>
      </c>
      <c r="AO10" s="31" t="s">
        <v>90</v>
      </c>
      <c r="AP10" s="32" t="s">
        <v>90</v>
      </c>
      <c r="AQ10" s="32" t="s">
        <v>90</v>
      </c>
      <c r="AR10" s="31" t="s">
        <v>90</v>
      </c>
      <c r="AS10" s="32" t="s">
        <v>90</v>
      </c>
      <c r="AT10" s="32" t="s">
        <v>90</v>
      </c>
      <c r="AU10" s="31">
        <v>3266</v>
      </c>
      <c r="AV10" s="32">
        <v>1088</v>
      </c>
      <c r="AW10" s="32">
        <v>2178</v>
      </c>
      <c r="AX10" s="31">
        <v>4463</v>
      </c>
      <c r="AY10" s="32">
        <v>1724</v>
      </c>
      <c r="AZ10" s="32">
        <v>2739</v>
      </c>
      <c r="BA10" s="31">
        <v>675</v>
      </c>
      <c r="BB10" s="32">
        <v>234</v>
      </c>
      <c r="BC10" s="32">
        <v>441</v>
      </c>
      <c r="BD10" s="31">
        <v>1931</v>
      </c>
      <c r="BE10" s="32">
        <v>785</v>
      </c>
      <c r="BF10" s="32">
        <v>1146</v>
      </c>
      <c r="BG10" s="31" t="s">
        <v>90</v>
      </c>
      <c r="BH10" s="32" t="s">
        <v>90</v>
      </c>
      <c r="BI10" s="32" t="s">
        <v>90</v>
      </c>
      <c r="BJ10" s="31">
        <v>1930</v>
      </c>
      <c r="BK10" s="32">
        <v>661</v>
      </c>
      <c r="BL10" s="32">
        <v>1269</v>
      </c>
      <c r="BM10" s="31">
        <v>1171</v>
      </c>
      <c r="BN10" s="32">
        <v>316</v>
      </c>
      <c r="BO10" s="32">
        <v>855</v>
      </c>
      <c r="BP10" s="31">
        <v>591</v>
      </c>
      <c r="BQ10" s="32">
        <v>213</v>
      </c>
      <c r="BR10" s="32">
        <v>378</v>
      </c>
      <c r="BS10" s="31">
        <v>1533</v>
      </c>
      <c r="BT10" s="32">
        <v>464</v>
      </c>
      <c r="BU10" s="32">
        <v>1069</v>
      </c>
      <c r="BV10" s="31" t="s">
        <v>90</v>
      </c>
      <c r="BW10" s="32" t="s">
        <v>90</v>
      </c>
      <c r="BX10" s="32" t="s">
        <v>90</v>
      </c>
      <c r="BY10" s="31" t="s">
        <v>90</v>
      </c>
      <c r="BZ10" s="32" t="s">
        <v>90</v>
      </c>
      <c r="CA10" s="32" t="s">
        <v>90</v>
      </c>
      <c r="CB10" s="31">
        <v>3860</v>
      </c>
      <c r="CC10" s="32">
        <v>1357</v>
      </c>
      <c r="CD10" s="32">
        <v>2503</v>
      </c>
      <c r="CE10" s="31">
        <v>20461</v>
      </c>
      <c r="CF10" s="32">
        <v>9798</v>
      </c>
      <c r="CG10" s="32">
        <v>10663</v>
      </c>
      <c r="CH10" s="31">
        <v>405</v>
      </c>
      <c r="CI10" s="32">
        <v>188</v>
      </c>
      <c r="CJ10" s="32">
        <v>217</v>
      </c>
      <c r="CK10" s="31" t="s">
        <v>90</v>
      </c>
      <c r="CL10" s="32" t="s">
        <v>90</v>
      </c>
      <c r="CM10" s="32" t="s">
        <v>90</v>
      </c>
      <c r="CN10" s="31" t="s">
        <v>90</v>
      </c>
      <c r="CO10" s="32" t="s">
        <v>90</v>
      </c>
      <c r="CP10" s="32" t="s">
        <v>90</v>
      </c>
      <c r="CQ10" s="31">
        <v>2534</v>
      </c>
      <c r="CR10" s="32">
        <v>1016</v>
      </c>
      <c r="CS10" s="32">
        <v>1518</v>
      </c>
      <c r="CT10" s="31">
        <v>186160</v>
      </c>
      <c r="CU10" s="32">
        <v>90987</v>
      </c>
      <c r="CV10" s="32">
        <v>95173</v>
      </c>
      <c r="CW10" s="31">
        <v>64184</v>
      </c>
      <c r="CX10" s="32">
        <v>33239</v>
      </c>
      <c r="CY10" s="32">
        <v>30945</v>
      </c>
      <c r="CZ10" s="31">
        <v>681</v>
      </c>
      <c r="DA10" s="32">
        <v>274</v>
      </c>
      <c r="DB10" s="32">
        <v>407</v>
      </c>
      <c r="DC10" s="31">
        <v>3108</v>
      </c>
      <c r="DD10" s="32">
        <v>1193</v>
      </c>
      <c r="DE10" s="32">
        <v>1915</v>
      </c>
      <c r="DF10" s="31">
        <v>29874</v>
      </c>
      <c r="DG10" s="32">
        <v>14533</v>
      </c>
      <c r="DH10" s="32">
        <v>15341</v>
      </c>
      <c r="DI10" s="31">
        <v>16318</v>
      </c>
      <c r="DJ10" s="32">
        <v>7394</v>
      </c>
      <c r="DK10" s="32">
        <v>8924</v>
      </c>
      <c r="DL10" s="31">
        <v>4820</v>
      </c>
      <c r="DM10" s="32">
        <v>2241</v>
      </c>
      <c r="DN10" s="32">
        <v>2579</v>
      </c>
      <c r="DO10" s="31">
        <v>12229</v>
      </c>
      <c r="DP10" s="32">
        <v>5966</v>
      </c>
      <c r="DQ10" s="32">
        <v>6263</v>
      </c>
      <c r="DR10" s="31" t="s">
        <v>90</v>
      </c>
      <c r="DS10" s="32" t="s">
        <v>90</v>
      </c>
      <c r="DT10" s="32" t="s">
        <v>90</v>
      </c>
      <c r="DU10" s="31">
        <v>52090</v>
      </c>
      <c r="DV10" s="32">
        <v>24676</v>
      </c>
      <c r="DW10" s="32">
        <v>27414</v>
      </c>
      <c r="DX10" s="31">
        <v>2856</v>
      </c>
      <c r="DY10" s="32">
        <v>1471</v>
      </c>
      <c r="DZ10" s="32">
        <v>1385</v>
      </c>
      <c r="EA10" s="31">
        <v>1156383</v>
      </c>
      <c r="EB10" s="32">
        <v>547636</v>
      </c>
      <c r="EC10" s="32">
        <v>608747</v>
      </c>
      <c r="ED10" s="31">
        <v>352730</v>
      </c>
      <c r="EE10" s="32">
        <v>165883</v>
      </c>
      <c r="EF10" s="32">
        <v>186847</v>
      </c>
      <c r="EG10" s="31">
        <v>13695</v>
      </c>
      <c r="EH10" s="32">
        <v>6767</v>
      </c>
      <c r="EI10" s="32">
        <v>6928</v>
      </c>
      <c r="EJ10" s="31">
        <v>28099</v>
      </c>
      <c r="EK10" s="32">
        <v>13548</v>
      </c>
      <c r="EL10" s="32">
        <v>14551</v>
      </c>
      <c r="EM10" s="31" t="s">
        <v>90</v>
      </c>
      <c r="EN10" s="32" t="s">
        <v>90</v>
      </c>
      <c r="EO10" s="32" t="s">
        <v>90</v>
      </c>
      <c r="EP10" s="31" t="s">
        <v>90</v>
      </c>
      <c r="EQ10" s="32" t="s">
        <v>90</v>
      </c>
      <c r="ER10" s="32" t="s">
        <v>90</v>
      </c>
      <c r="ES10" s="31" t="s">
        <v>90</v>
      </c>
      <c r="ET10" s="32" t="s">
        <v>90</v>
      </c>
      <c r="EU10" s="32" t="s">
        <v>90</v>
      </c>
      <c r="EV10" s="31" t="s">
        <v>90</v>
      </c>
      <c r="EW10" s="32" t="s">
        <v>90</v>
      </c>
      <c r="EX10" s="32" t="s">
        <v>90</v>
      </c>
      <c r="EY10" s="31">
        <v>145686</v>
      </c>
      <c r="EZ10" s="32">
        <v>66864</v>
      </c>
      <c r="FA10" s="32">
        <v>78822</v>
      </c>
      <c r="FB10" s="31">
        <v>6874</v>
      </c>
      <c r="FC10" s="32">
        <v>3422</v>
      </c>
      <c r="FD10" s="32">
        <v>3452</v>
      </c>
      <c r="FE10" s="31">
        <v>203557</v>
      </c>
      <c r="FF10" s="32">
        <v>100222</v>
      </c>
      <c r="FG10" s="32">
        <v>103335</v>
      </c>
      <c r="FH10" s="31" t="s">
        <v>90</v>
      </c>
      <c r="FI10" s="32" t="s">
        <v>90</v>
      </c>
      <c r="FJ10" s="32" t="s">
        <v>90</v>
      </c>
      <c r="FK10" s="31">
        <v>32714</v>
      </c>
      <c r="FL10" s="32">
        <v>14698</v>
      </c>
      <c r="FM10" s="32">
        <v>18016</v>
      </c>
      <c r="FN10" s="31" t="s">
        <v>90</v>
      </c>
      <c r="FO10" s="32" t="s">
        <v>90</v>
      </c>
      <c r="FP10" s="32" t="s">
        <v>90</v>
      </c>
      <c r="FQ10" s="31">
        <v>139642</v>
      </c>
      <c r="FR10" s="32">
        <v>65139</v>
      </c>
      <c r="FS10" s="32">
        <v>74503</v>
      </c>
      <c r="FT10" s="31" t="s">
        <v>90</v>
      </c>
      <c r="FU10" s="32" t="s">
        <v>90</v>
      </c>
      <c r="FV10" s="32" t="s">
        <v>90</v>
      </c>
      <c r="FW10" s="31">
        <v>118044</v>
      </c>
      <c r="FX10" s="32">
        <v>54540</v>
      </c>
      <c r="FY10" s="32">
        <v>63504</v>
      </c>
      <c r="FZ10" s="31" t="s">
        <v>90</v>
      </c>
      <c r="GA10" s="32" t="s">
        <v>90</v>
      </c>
      <c r="GB10" s="32" t="s">
        <v>90</v>
      </c>
      <c r="GC10" s="31" t="s">
        <v>90</v>
      </c>
      <c r="GD10" s="32" t="s">
        <v>90</v>
      </c>
      <c r="GE10" s="32" t="s">
        <v>90</v>
      </c>
      <c r="GF10" s="31" t="s">
        <v>90</v>
      </c>
      <c r="GG10" s="32" t="s">
        <v>90</v>
      </c>
      <c r="GH10" s="32" t="s">
        <v>90</v>
      </c>
      <c r="GI10" s="31">
        <v>24730</v>
      </c>
      <c r="GJ10" s="32">
        <v>12394</v>
      </c>
      <c r="GK10" s="32">
        <v>12336</v>
      </c>
      <c r="GL10" s="31" t="s">
        <v>90</v>
      </c>
      <c r="GM10" s="32" t="s">
        <v>90</v>
      </c>
      <c r="GN10" s="32" t="s">
        <v>90</v>
      </c>
      <c r="GO10" s="31" t="s">
        <v>90</v>
      </c>
      <c r="GP10" s="32" t="s">
        <v>90</v>
      </c>
      <c r="GQ10" s="32" t="s">
        <v>90</v>
      </c>
      <c r="GR10" s="31" t="s">
        <v>90</v>
      </c>
      <c r="GS10" s="32" t="s">
        <v>90</v>
      </c>
      <c r="GT10" s="32" t="s">
        <v>90</v>
      </c>
      <c r="GU10" s="31">
        <v>25813</v>
      </c>
      <c r="GV10" s="32">
        <v>12266</v>
      </c>
      <c r="GW10" s="32">
        <v>13547</v>
      </c>
      <c r="GX10" s="31">
        <v>42044</v>
      </c>
      <c r="GY10" s="32">
        <v>20614</v>
      </c>
      <c r="GZ10" s="32">
        <v>21430</v>
      </c>
      <c r="HA10" s="31" t="s">
        <v>90</v>
      </c>
      <c r="HB10" s="32" t="s">
        <v>90</v>
      </c>
      <c r="HC10" s="32" t="s">
        <v>90</v>
      </c>
      <c r="HD10" s="31">
        <v>22755</v>
      </c>
      <c r="HE10" s="32">
        <v>11279</v>
      </c>
      <c r="HF10" s="32">
        <v>11476</v>
      </c>
      <c r="HG10" s="31">
        <v>3054</v>
      </c>
      <c r="HH10" s="32">
        <v>914</v>
      </c>
      <c r="HI10" s="32">
        <v>2140</v>
      </c>
      <c r="HJ10" s="31" t="s">
        <v>90</v>
      </c>
      <c r="HK10" s="32" t="s">
        <v>90</v>
      </c>
      <c r="HL10" s="32" t="s">
        <v>90</v>
      </c>
      <c r="HM10" s="31" t="s">
        <v>90</v>
      </c>
      <c r="HN10" s="32" t="s">
        <v>90</v>
      </c>
      <c r="HO10" s="32" t="s">
        <v>90</v>
      </c>
      <c r="HP10" s="31">
        <v>377</v>
      </c>
      <c r="HQ10" s="32">
        <v>82</v>
      </c>
      <c r="HR10" s="32">
        <v>295</v>
      </c>
      <c r="HS10" s="31" t="s">
        <v>90</v>
      </c>
      <c r="HT10" s="32" t="s">
        <v>90</v>
      </c>
      <c r="HU10" s="32" t="s">
        <v>90</v>
      </c>
      <c r="HV10" s="31">
        <v>2153</v>
      </c>
      <c r="HW10" s="32">
        <v>708</v>
      </c>
      <c r="HX10" s="32">
        <v>1445</v>
      </c>
      <c r="HY10" s="31">
        <v>20</v>
      </c>
      <c r="HZ10" s="32">
        <v>0</v>
      </c>
      <c r="IA10" s="32">
        <v>20</v>
      </c>
      <c r="IB10" s="31">
        <v>504</v>
      </c>
      <c r="IC10" s="32">
        <v>124</v>
      </c>
      <c r="ID10" s="32">
        <v>380</v>
      </c>
      <c r="IE10" s="31" t="s">
        <v>90</v>
      </c>
      <c r="IF10" s="32" t="s">
        <v>90</v>
      </c>
      <c r="IG10" s="32" t="s">
        <v>90</v>
      </c>
      <c r="IH10" s="31">
        <v>3152</v>
      </c>
      <c r="II10" s="32">
        <v>1321</v>
      </c>
      <c r="IJ10" s="32">
        <v>1831</v>
      </c>
      <c r="IK10" s="31" t="s">
        <v>90</v>
      </c>
      <c r="IL10" s="32" t="s">
        <v>90</v>
      </c>
      <c r="IM10" s="32" t="s">
        <v>90</v>
      </c>
      <c r="IN10" s="31">
        <v>3152</v>
      </c>
      <c r="IO10" s="32">
        <v>1321</v>
      </c>
      <c r="IP10" s="32">
        <v>1831</v>
      </c>
      <c r="IQ10" s="33"/>
    </row>
    <row r="11" spans="1:251" ht="12.75" customHeight="1">
      <c r="A11" s="30">
        <v>2002</v>
      </c>
      <c r="B11" s="31">
        <v>3104709</v>
      </c>
      <c r="C11" s="32">
        <v>1523217</v>
      </c>
      <c r="D11" s="32">
        <v>1581492</v>
      </c>
      <c r="E11" s="31">
        <v>311500</v>
      </c>
      <c r="F11" s="32">
        <v>149560</v>
      </c>
      <c r="G11" s="32">
        <v>161940</v>
      </c>
      <c r="H11" s="31">
        <v>286269</v>
      </c>
      <c r="I11" s="32">
        <v>140444</v>
      </c>
      <c r="J11" s="32">
        <v>145825</v>
      </c>
      <c r="K11" s="31">
        <v>25231</v>
      </c>
      <c r="L11" s="32">
        <v>9116</v>
      </c>
      <c r="M11" s="32">
        <v>16115</v>
      </c>
      <c r="N11" s="31">
        <v>2793209</v>
      </c>
      <c r="O11" s="32">
        <v>1373657</v>
      </c>
      <c r="P11" s="32">
        <v>1419552</v>
      </c>
      <c r="Q11" s="31">
        <v>497579</v>
      </c>
      <c r="R11" s="32">
        <v>260053</v>
      </c>
      <c r="S11" s="32">
        <v>237526</v>
      </c>
      <c r="T11" s="31">
        <v>2295630</v>
      </c>
      <c r="U11" s="32">
        <v>1113604</v>
      </c>
      <c r="V11" s="32">
        <v>1182026</v>
      </c>
      <c r="W11" s="31">
        <v>1044103</v>
      </c>
      <c r="X11" s="34">
        <v>511938</v>
      </c>
      <c r="Y11" s="34">
        <v>532165</v>
      </c>
      <c r="Z11" s="31">
        <v>313491</v>
      </c>
      <c r="AA11" s="32">
        <v>165654</v>
      </c>
      <c r="AB11" s="32">
        <v>147837</v>
      </c>
      <c r="AC11" s="31">
        <v>710875</v>
      </c>
      <c r="AD11" s="32">
        <v>338586</v>
      </c>
      <c r="AE11" s="32">
        <v>372289</v>
      </c>
      <c r="AF11" s="31">
        <v>19737</v>
      </c>
      <c r="AG11" s="32">
        <v>7698</v>
      </c>
      <c r="AH11" s="32">
        <v>12039</v>
      </c>
      <c r="AI11" s="31">
        <v>63622</v>
      </c>
      <c r="AJ11" s="32">
        <v>29163</v>
      </c>
      <c r="AK11" s="32">
        <v>34459</v>
      </c>
      <c r="AL11" s="31">
        <v>97</v>
      </c>
      <c r="AM11" s="32">
        <v>40</v>
      </c>
      <c r="AN11" s="32">
        <v>57</v>
      </c>
      <c r="AO11" s="31" t="s">
        <v>90</v>
      </c>
      <c r="AP11" s="32" t="s">
        <v>90</v>
      </c>
      <c r="AQ11" s="32" t="s">
        <v>90</v>
      </c>
      <c r="AR11" s="31" t="s">
        <v>90</v>
      </c>
      <c r="AS11" s="32" t="s">
        <v>90</v>
      </c>
      <c r="AT11" s="32" t="s">
        <v>90</v>
      </c>
      <c r="AU11" s="31">
        <v>4280</v>
      </c>
      <c r="AV11" s="32">
        <v>1412</v>
      </c>
      <c r="AW11" s="32">
        <v>2868</v>
      </c>
      <c r="AX11" s="31">
        <v>6962</v>
      </c>
      <c r="AY11" s="32">
        <v>2592</v>
      </c>
      <c r="AZ11" s="32">
        <v>4370</v>
      </c>
      <c r="BA11" s="31">
        <v>946</v>
      </c>
      <c r="BB11" s="32">
        <v>311</v>
      </c>
      <c r="BC11" s="32">
        <v>635</v>
      </c>
      <c r="BD11" s="31">
        <v>1974</v>
      </c>
      <c r="BE11" s="32">
        <v>741</v>
      </c>
      <c r="BF11" s="32">
        <v>1233</v>
      </c>
      <c r="BG11" s="31" t="s">
        <v>90</v>
      </c>
      <c r="BH11" s="32" t="s">
        <v>90</v>
      </c>
      <c r="BI11" s="32" t="s">
        <v>90</v>
      </c>
      <c r="BJ11" s="31">
        <v>2736</v>
      </c>
      <c r="BK11" s="32">
        <v>954</v>
      </c>
      <c r="BL11" s="32">
        <v>1782</v>
      </c>
      <c r="BM11" s="31">
        <v>1320</v>
      </c>
      <c r="BN11" s="32">
        <v>438</v>
      </c>
      <c r="BO11" s="32">
        <v>882</v>
      </c>
      <c r="BP11" s="31">
        <v>683</v>
      </c>
      <c r="BQ11" s="32">
        <v>280</v>
      </c>
      <c r="BR11" s="32">
        <v>403</v>
      </c>
      <c r="BS11" s="31">
        <v>1632</v>
      </c>
      <c r="BT11" s="32">
        <v>487</v>
      </c>
      <c r="BU11" s="32">
        <v>1145</v>
      </c>
      <c r="BV11" s="31" t="s">
        <v>90</v>
      </c>
      <c r="BW11" s="32" t="s">
        <v>90</v>
      </c>
      <c r="BX11" s="32" t="s">
        <v>90</v>
      </c>
      <c r="BY11" s="31" t="s">
        <v>90</v>
      </c>
      <c r="BZ11" s="32" t="s">
        <v>90</v>
      </c>
      <c r="CA11" s="32" t="s">
        <v>90</v>
      </c>
      <c r="CB11" s="31">
        <v>4581</v>
      </c>
      <c r="CC11" s="32">
        <v>1619</v>
      </c>
      <c r="CD11" s="32">
        <v>2962</v>
      </c>
      <c r="CE11" s="31">
        <v>34543</v>
      </c>
      <c r="CF11" s="32">
        <v>18609</v>
      </c>
      <c r="CG11" s="32">
        <v>15934</v>
      </c>
      <c r="CH11" s="31">
        <v>314</v>
      </c>
      <c r="CI11" s="32">
        <v>104</v>
      </c>
      <c r="CJ11" s="32">
        <v>210</v>
      </c>
      <c r="CK11" s="31" t="s">
        <v>90</v>
      </c>
      <c r="CL11" s="32" t="s">
        <v>90</v>
      </c>
      <c r="CM11" s="32" t="s">
        <v>90</v>
      </c>
      <c r="CN11" s="31" t="s">
        <v>90</v>
      </c>
      <c r="CO11" s="32" t="s">
        <v>90</v>
      </c>
      <c r="CP11" s="32" t="s">
        <v>90</v>
      </c>
      <c r="CQ11" s="31">
        <v>3554</v>
      </c>
      <c r="CR11" s="32">
        <v>1576</v>
      </c>
      <c r="CS11" s="32">
        <v>1978</v>
      </c>
      <c r="CT11" s="31">
        <v>135424</v>
      </c>
      <c r="CU11" s="32">
        <v>63319</v>
      </c>
      <c r="CV11" s="32">
        <v>72105</v>
      </c>
      <c r="CW11" s="31">
        <v>13497</v>
      </c>
      <c r="CX11" s="32">
        <v>5406</v>
      </c>
      <c r="CY11" s="32">
        <v>8091</v>
      </c>
      <c r="CZ11" s="31">
        <v>732</v>
      </c>
      <c r="DA11" s="32">
        <v>338</v>
      </c>
      <c r="DB11" s="32">
        <v>394</v>
      </c>
      <c r="DC11" s="31">
        <v>3969</v>
      </c>
      <c r="DD11" s="32">
        <v>1388</v>
      </c>
      <c r="DE11" s="32">
        <v>2581</v>
      </c>
      <c r="DF11" s="31">
        <v>38080</v>
      </c>
      <c r="DG11" s="32">
        <v>18517</v>
      </c>
      <c r="DH11" s="32">
        <v>19563</v>
      </c>
      <c r="DI11" s="31">
        <v>17930</v>
      </c>
      <c r="DJ11" s="32">
        <v>8862</v>
      </c>
      <c r="DK11" s="32">
        <v>9068</v>
      </c>
      <c r="DL11" s="31">
        <v>5409</v>
      </c>
      <c r="DM11" s="32">
        <v>2459</v>
      </c>
      <c r="DN11" s="32">
        <v>2950</v>
      </c>
      <c r="DO11" s="31">
        <v>13004</v>
      </c>
      <c r="DP11" s="32">
        <v>5744</v>
      </c>
      <c r="DQ11" s="32">
        <v>7260</v>
      </c>
      <c r="DR11" s="31" t="s">
        <v>90</v>
      </c>
      <c r="DS11" s="32" t="s">
        <v>90</v>
      </c>
      <c r="DT11" s="32" t="s">
        <v>90</v>
      </c>
      <c r="DU11" s="31">
        <v>40714</v>
      </c>
      <c r="DV11" s="32">
        <v>19671</v>
      </c>
      <c r="DW11" s="32">
        <v>21043</v>
      </c>
      <c r="DX11" s="31">
        <v>2089</v>
      </c>
      <c r="DY11" s="32">
        <v>934</v>
      </c>
      <c r="DZ11" s="32">
        <v>1155</v>
      </c>
      <c r="EA11" s="31">
        <v>1046320</v>
      </c>
      <c r="EB11" s="32">
        <v>507003</v>
      </c>
      <c r="EC11" s="32">
        <v>539317</v>
      </c>
      <c r="ED11" s="31">
        <v>240546</v>
      </c>
      <c r="EE11" s="32">
        <v>117192</v>
      </c>
      <c r="EF11" s="32">
        <v>123354</v>
      </c>
      <c r="EG11" s="31">
        <v>10000</v>
      </c>
      <c r="EH11" s="32">
        <v>5057</v>
      </c>
      <c r="EI11" s="32">
        <v>4943</v>
      </c>
      <c r="EJ11" s="31">
        <v>35360</v>
      </c>
      <c r="EK11" s="32">
        <v>17815</v>
      </c>
      <c r="EL11" s="32">
        <v>17545</v>
      </c>
      <c r="EM11" s="31" t="s">
        <v>90</v>
      </c>
      <c r="EN11" s="32" t="s">
        <v>90</v>
      </c>
      <c r="EO11" s="32" t="s">
        <v>90</v>
      </c>
      <c r="EP11" s="31" t="s">
        <v>90</v>
      </c>
      <c r="EQ11" s="32" t="s">
        <v>90</v>
      </c>
      <c r="ER11" s="32" t="s">
        <v>90</v>
      </c>
      <c r="ES11" s="31" t="s">
        <v>90</v>
      </c>
      <c r="ET11" s="32" t="s">
        <v>90</v>
      </c>
      <c r="EU11" s="32" t="s">
        <v>90</v>
      </c>
      <c r="EV11" s="31" t="s">
        <v>90</v>
      </c>
      <c r="EW11" s="32" t="s">
        <v>90</v>
      </c>
      <c r="EX11" s="32" t="s">
        <v>90</v>
      </c>
      <c r="EY11" s="31">
        <v>135522</v>
      </c>
      <c r="EZ11" s="32">
        <v>62446</v>
      </c>
      <c r="FA11" s="32">
        <v>73076</v>
      </c>
      <c r="FB11" s="31">
        <v>3503</v>
      </c>
      <c r="FC11" s="32">
        <v>1773</v>
      </c>
      <c r="FD11" s="32">
        <v>1730</v>
      </c>
      <c r="FE11" s="31">
        <v>242022</v>
      </c>
      <c r="FF11" s="32">
        <v>121382</v>
      </c>
      <c r="FG11" s="32">
        <v>120640</v>
      </c>
      <c r="FH11" s="31" t="s">
        <v>90</v>
      </c>
      <c r="FI11" s="32" t="s">
        <v>90</v>
      </c>
      <c r="FJ11" s="32" t="s">
        <v>90</v>
      </c>
      <c r="FK11" s="31">
        <v>32507</v>
      </c>
      <c r="FL11" s="32">
        <v>15351</v>
      </c>
      <c r="FM11" s="32">
        <v>17156</v>
      </c>
      <c r="FN11" s="31" t="s">
        <v>90</v>
      </c>
      <c r="FO11" s="32" t="s">
        <v>90</v>
      </c>
      <c r="FP11" s="32" t="s">
        <v>90</v>
      </c>
      <c r="FQ11" s="31">
        <v>146257</v>
      </c>
      <c r="FR11" s="32">
        <v>68945</v>
      </c>
      <c r="FS11" s="32">
        <v>77312</v>
      </c>
      <c r="FT11" s="31" t="s">
        <v>90</v>
      </c>
      <c r="FU11" s="32" t="s">
        <v>90</v>
      </c>
      <c r="FV11" s="32" t="s">
        <v>90</v>
      </c>
      <c r="FW11" s="31">
        <v>113569</v>
      </c>
      <c r="FX11" s="32">
        <v>53251</v>
      </c>
      <c r="FY11" s="32">
        <v>60318</v>
      </c>
      <c r="FZ11" s="31" t="s">
        <v>90</v>
      </c>
      <c r="GA11" s="32" t="s">
        <v>90</v>
      </c>
      <c r="GB11" s="32" t="s">
        <v>90</v>
      </c>
      <c r="GC11" s="31" t="s">
        <v>90</v>
      </c>
      <c r="GD11" s="32" t="s">
        <v>90</v>
      </c>
      <c r="GE11" s="32" t="s">
        <v>90</v>
      </c>
      <c r="GF11" s="31" t="s">
        <v>90</v>
      </c>
      <c r="GG11" s="32" t="s">
        <v>90</v>
      </c>
      <c r="GH11" s="32" t="s">
        <v>90</v>
      </c>
      <c r="GI11" s="31">
        <v>23982</v>
      </c>
      <c r="GJ11" s="32">
        <v>12916</v>
      </c>
      <c r="GK11" s="32">
        <v>11066</v>
      </c>
      <c r="GL11" s="31" t="s">
        <v>90</v>
      </c>
      <c r="GM11" s="32" t="s">
        <v>90</v>
      </c>
      <c r="GN11" s="32" t="s">
        <v>90</v>
      </c>
      <c r="GO11" s="31" t="s">
        <v>90</v>
      </c>
      <c r="GP11" s="32" t="s">
        <v>90</v>
      </c>
      <c r="GQ11" s="32" t="s">
        <v>90</v>
      </c>
      <c r="GR11" s="31" t="s">
        <v>90</v>
      </c>
      <c r="GS11" s="32" t="s">
        <v>90</v>
      </c>
      <c r="GT11" s="32" t="s">
        <v>90</v>
      </c>
      <c r="GU11" s="31">
        <v>6621</v>
      </c>
      <c r="GV11" s="32">
        <v>3000</v>
      </c>
      <c r="GW11" s="32">
        <v>3621</v>
      </c>
      <c r="GX11" s="31">
        <v>36336</v>
      </c>
      <c r="GY11" s="32">
        <v>18016</v>
      </c>
      <c r="GZ11" s="32">
        <v>18320</v>
      </c>
      <c r="HA11" s="31" t="s">
        <v>90</v>
      </c>
      <c r="HB11" s="32" t="s">
        <v>90</v>
      </c>
      <c r="HC11" s="32" t="s">
        <v>90</v>
      </c>
      <c r="HD11" s="31">
        <v>20095</v>
      </c>
      <c r="HE11" s="32">
        <v>9859</v>
      </c>
      <c r="HF11" s="32">
        <v>10236</v>
      </c>
      <c r="HG11" s="31">
        <v>2570</v>
      </c>
      <c r="HH11" s="32">
        <v>771</v>
      </c>
      <c r="HI11" s="32">
        <v>1799</v>
      </c>
      <c r="HJ11" s="31" t="s">
        <v>90</v>
      </c>
      <c r="HK11" s="32" t="s">
        <v>90</v>
      </c>
      <c r="HL11" s="32" t="s">
        <v>90</v>
      </c>
      <c r="HM11" s="31" t="s">
        <v>90</v>
      </c>
      <c r="HN11" s="32" t="s">
        <v>90</v>
      </c>
      <c r="HO11" s="32" t="s">
        <v>90</v>
      </c>
      <c r="HP11" s="31">
        <v>243</v>
      </c>
      <c r="HQ11" s="32">
        <v>41</v>
      </c>
      <c r="HR11" s="32">
        <v>202</v>
      </c>
      <c r="HS11" s="31" t="s">
        <v>90</v>
      </c>
      <c r="HT11" s="32" t="s">
        <v>90</v>
      </c>
      <c r="HU11" s="32" t="s">
        <v>90</v>
      </c>
      <c r="HV11" s="31">
        <v>1634</v>
      </c>
      <c r="HW11" s="32">
        <v>526</v>
      </c>
      <c r="HX11" s="32">
        <v>1108</v>
      </c>
      <c r="HY11" s="31">
        <v>0</v>
      </c>
      <c r="HZ11" s="32">
        <v>0</v>
      </c>
      <c r="IA11" s="32">
        <v>0</v>
      </c>
      <c r="IB11" s="31">
        <v>693</v>
      </c>
      <c r="IC11" s="32">
        <v>204</v>
      </c>
      <c r="ID11" s="32">
        <v>489</v>
      </c>
      <c r="IE11" s="31" t="s">
        <v>90</v>
      </c>
      <c r="IF11" s="32" t="s">
        <v>90</v>
      </c>
      <c r="IG11" s="32" t="s">
        <v>90</v>
      </c>
      <c r="IH11" s="31">
        <v>3591</v>
      </c>
      <c r="II11" s="32">
        <v>1410</v>
      </c>
      <c r="IJ11" s="32">
        <v>2181</v>
      </c>
      <c r="IK11" s="31" t="s">
        <v>90</v>
      </c>
      <c r="IL11" s="32" t="s">
        <v>90</v>
      </c>
      <c r="IM11" s="32" t="s">
        <v>90</v>
      </c>
      <c r="IN11" s="31">
        <v>3591</v>
      </c>
      <c r="IO11" s="32">
        <v>1410</v>
      </c>
      <c r="IP11" s="32">
        <v>2181</v>
      </c>
      <c r="IQ11" s="33"/>
    </row>
    <row r="12" spans="1:251" ht="12.75" customHeight="1">
      <c r="A12" s="30">
        <v>2003</v>
      </c>
      <c r="B12" s="31">
        <v>3583847</v>
      </c>
      <c r="C12" s="32">
        <v>1761535</v>
      </c>
      <c r="D12" s="32">
        <v>1822312</v>
      </c>
      <c r="E12" s="31">
        <v>301709</v>
      </c>
      <c r="F12" s="32">
        <v>144213</v>
      </c>
      <c r="G12" s="32">
        <v>157496</v>
      </c>
      <c r="H12" s="31">
        <v>273357</v>
      </c>
      <c r="I12" s="32">
        <v>133137</v>
      </c>
      <c r="J12" s="32">
        <v>140220</v>
      </c>
      <c r="K12" s="31">
        <v>28352</v>
      </c>
      <c r="L12" s="32">
        <v>11076</v>
      </c>
      <c r="M12" s="32">
        <v>17276</v>
      </c>
      <c r="N12" s="31">
        <v>3282138</v>
      </c>
      <c r="O12" s="32">
        <v>1617322</v>
      </c>
      <c r="P12" s="32">
        <v>1664816</v>
      </c>
      <c r="Q12" s="31">
        <v>523588</v>
      </c>
      <c r="R12" s="32">
        <v>267827</v>
      </c>
      <c r="S12" s="32">
        <v>255761</v>
      </c>
      <c r="T12" s="31">
        <v>2758550</v>
      </c>
      <c r="U12" s="32">
        <v>1349495</v>
      </c>
      <c r="V12" s="32">
        <v>1409055</v>
      </c>
      <c r="W12" s="31">
        <v>1298557</v>
      </c>
      <c r="X12" s="34">
        <v>643870</v>
      </c>
      <c r="Y12" s="34">
        <v>654687</v>
      </c>
      <c r="Z12" s="31">
        <v>412885</v>
      </c>
      <c r="AA12" s="32">
        <v>221637</v>
      </c>
      <c r="AB12" s="32">
        <v>191248</v>
      </c>
      <c r="AC12" s="31">
        <v>871260</v>
      </c>
      <c r="AD12" s="32">
        <v>416984</v>
      </c>
      <c r="AE12" s="32">
        <v>454276</v>
      </c>
      <c r="AF12" s="31">
        <v>14412</v>
      </c>
      <c r="AG12" s="32">
        <v>5249</v>
      </c>
      <c r="AH12" s="32">
        <v>9163</v>
      </c>
      <c r="AI12" s="31">
        <v>88773</v>
      </c>
      <c r="AJ12" s="32">
        <v>40667</v>
      </c>
      <c r="AK12" s="32">
        <v>48106</v>
      </c>
      <c r="AL12" s="31">
        <v>209</v>
      </c>
      <c r="AM12" s="32">
        <v>71</v>
      </c>
      <c r="AN12" s="32">
        <v>138</v>
      </c>
      <c r="AO12" s="31" t="s">
        <v>90</v>
      </c>
      <c r="AP12" s="32" t="s">
        <v>90</v>
      </c>
      <c r="AQ12" s="32" t="s">
        <v>90</v>
      </c>
      <c r="AR12" s="31" t="s">
        <v>90</v>
      </c>
      <c r="AS12" s="32" t="s">
        <v>90</v>
      </c>
      <c r="AT12" s="32" t="s">
        <v>90</v>
      </c>
      <c r="AU12" s="31">
        <v>3514</v>
      </c>
      <c r="AV12" s="32">
        <v>1268</v>
      </c>
      <c r="AW12" s="32">
        <v>2246</v>
      </c>
      <c r="AX12" s="31">
        <v>6786</v>
      </c>
      <c r="AY12" s="32">
        <v>2804</v>
      </c>
      <c r="AZ12" s="32">
        <v>3982</v>
      </c>
      <c r="BA12" s="31">
        <v>574</v>
      </c>
      <c r="BB12" s="32">
        <v>180</v>
      </c>
      <c r="BC12" s="32">
        <v>394</v>
      </c>
      <c r="BD12" s="31">
        <v>1673</v>
      </c>
      <c r="BE12" s="32">
        <v>716</v>
      </c>
      <c r="BF12" s="32">
        <v>957</v>
      </c>
      <c r="BG12" s="31" t="s">
        <v>90</v>
      </c>
      <c r="BH12" s="32" t="s">
        <v>90</v>
      </c>
      <c r="BI12" s="32" t="s">
        <v>90</v>
      </c>
      <c r="BJ12" s="31">
        <v>3623</v>
      </c>
      <c r="BK12" s="32">
        <v>1157</v>
      </c>
      <c r="BL12" s="32">
        <v>2466</v>
      </c>
      <c r="BM12" s="31">
        <v>3933</v>
      </c>
      <c r="BN12" s="32">
        <v>1487</v>
      </c>
      <c r="BO12" s="32">
        <v>2446</v>
      </c>
      <c r="BP12" s="31">
        <v>1149</v>
      </c>
      <c r="BQ12" s="32">
        <v>462</v>
      </c>
      <c r="BR12" s="32">
        <v>687</v>
      </c>
      <c r="BS12" s="31">
        <v>1339</v>
      </c>
      <c r="BT12" s="32">
        <v>573</v>
      </c>
      <c r="BU12" s="32">
        <v>766</v>
      </c>
      <c r="BV12" s="31" t="s">
        <v>90</v>
      </c>
      <c r="BW12" s="32" t="s">
        <v>90</v>
      </c>
      <c r="BX12" s="32" t="s">
        <v>90</v>
      </c>
      <c r="BY12" s="31" t="s">
        <v>90</v>
      </c>
      <c r="BZ12" s="32" t="s">
        <v>90</v>
      </c>
      <c r="CA12" s="32" t="s">
        <v>90</v>
      </c>
      <c r="CB12" s="31">
        <v>3200</v>
      </c>
      <c r="CC12" s="32">
        <v>1201</v>
      </c>
      <c r="CD12" s="32">
        <v>1999</v>
      </c>
      <c r="CE12" s="31">
        <v>58549</v>
      </c>
      <c r="CF12" s="32">
        <v>29137</v>
      </c>
      <c r="CG12" s="32">
        <v>29412</v>
      </c>
      <c r="CH12" s="31">
        <v>335</v>
      </c>
      <c r="CI12" s="32">
        <v>137</v>
      </c>
      <c r="CJ12" s="32">
        <v>198</v>
      </c>
      <c r="CK12" s="31" t="s">
        <v>90</v>
      </c>
      <c r="CL12" s="32" t="s">
        <v>90</v>
      </c>
      <c r="CM12" s="32" t="s">
        <v>90</v>
      </c>
      <c r="CN12" s="31" t="s">
        <v>90</v>
      </c>
      <c r="CO12" s="32" t="s">
        <v>90</v>
      </c>
      <c r="CP12" s="32" t="s">
        <v>90</v>
      </c>
      <c r="CQ12" s="31">
        <v>3889</v>
      </c>
      <c r="CR12" s="32">
        <v>1474</v>
      </c>
      <c r="CS12" s="32">
        <v>2415</v>
      </c>
      <c r="CT12" s="31">
        <v>96876</v>
      </c>
      <c r="CU12" s="32">
        <v>43221</v>
      </c>
      <c r="CV12" s="32">
        <v>53655</v>
      </c>
      <c r="CW12" s="31">
        <v>10261</v>
      </c>
      <c r="CX12" s="32">
        <v>4114</v>
      </c>
      <c r="CY12" s="32">
        <v>6147</v>
      </c>
      <c r="CZ12" s="31">
        <v>495</v>
      </c>
      <c r="DA12" s="32">
        <v>153</v>
      </c>
      <c r="DB12" s="32">
        <v>342</v>
      </c>
      <c r="DC12" s="31">
        <v>5091</v>
      </c>
      <c r="DD12" s="32">
        <v>1980</v>
      </c>
      <c r="DE12" s="32">
        <v>3111</v>
      </c>
      <c r="DF12" s="31">
        <v>24666</v>
      </c>
      <c r="DG12" s="32">
        <v>11565</v>
      </c>
      <c r="DH12" s="32">
        <v>13101</v>
      </c>
      <c r="DI12" s="31">
        <v>16949</v>
      </c>
      <c r="DJ12" s="32">
        <v>8500</v>
      </c>
      <c r="DK12" s="32">
        <v>8449</v>
      </c>
      <c r="DL12" s="31">
        <v>4249</v>
      </c>
      <c r="DM12" s="32">
        <v>1926</v>
      </c>
      <c r="DN12" s="32">
        <v>2323</v>
      </c>
      <c r="DO12" s="31">
        <v>9090</v>
      </c>
      <c r="DP12" s="32">
        <v>4394</v>
      </c>
      <c r="DQ12" s="32">
        <v>4696</v>
      </c>
      <c r="DR12" s="31" t="s">
        <v>90</v>
      </c>
      <c r="DS12" s="32" t="s">
        <v>90</v>
      </c>
      <c r="DT12" s="32" t="s">
        <v>90</v>
      </c>
      <c r="DU12" s="31">
        <v>24830</v>
      </c>
      <c r="DV12" s="32">
        <v>10126</v>
      </c>
      <c r="DW12" s="32">
        <v>14704</v>
      </c>
      <c r="DX12" s="31">
        <v>1245</v>
      </c>
      <c r="DY12" s="32">
        <v>463</v>
      </c>
      <c r="DZ12" s="32">
        <v>782</v>
      </c>
      <c r="EA12" s="31">
        <v>1267042</v>
      </c>
      <c r="EB12" s="32">
        <v>619061</v>
      </c>
      <c r="EC12" s="32">
        <v>647981</v>
      </c>
      <c r="ED12" s="31">
        <v>243248</v>
      </c>
      <c r="EE12" s="32">
        <v>119568</v>
      </c>
      <c r="EF12" s="32">
        <v>123680</v>
      </c>
      <c r="EG12" s="31">
        <v>10035</v>
      </c>
      <c r="EH12" s="32">
        <v>5095</v>
      </c>
      <c r="EI12" s="32">
        <v>4940</v>
      </c>
      <c r="EJ12" s="31">
        <v>50518</v>
      </c>
      <c r="EK12" s="32">
        <v>25580</v>
      </c>
      <c r="EL12" s="32">
        <v>24938</v>
      </c>
      <c r="EM12" s="31" t="s">
        <v>90</v>
      </c>
      <c r="EN12" s="32" t="s">
        <v>90</v>
      </c>
      <c r="EO12" s="32" t="s">
        <v>90</v>
      </c>
      <c r="EP12" s="31" t="s">
        <v>90</v>
      </c>
      <c r="EQ12" s="32" t="s">
        <v>90</v>
      </c>
      <c r="ER12" s="32" t="s">
        <v>90</v>
      </c>
      <c r="ES12" s="31" t="s">
        <v>90</v>
      </c>
      <c r="ET12" s="32" t="s">
        <v>90</v>
      </c>
      <c r="EU12" s="32" t="s">
        <v>90</v>
      </c>
      <c r="EV12" s="31" t="s">
        <v>90</v>
      </c>
      <c r="EW12" s="32" t="s">
        <v>90</v>
      </c>
      <c r="EX12" s="32" t="s">
        <v>90</v>
      </c>
      <c r="EY12" s="31">
        <v>202050</v>
      </c>
      <c r="EZ12" s="32">
        <v>95323</v>
      </c>
      <c r="FA12" s="32">
        <v>106727</v>
      </c>
      <c r="FB12" s="31">
        <v>1340</v>
      </c>
      <c r="FC12" s="32">
        <v>781</v>
      </c>
      <c r="FD12" s="32">
        <v>559</v>
      </c>
      <c r="FE12" s="31">
        <v>317620</v>
      </c>
      <c r="FF12" s="32">
        <v>160073</v>
      </c>
      <c r="FG12" s="32">
        <v>157547</v>
      </c>
      <c r="FH12" s="31" t="s">
        <v>90</v>
      </c>
      <c r="FI12" s="32" t="s">
        <v>90</v>
      </c>
      <c r="FJ12" s="32" t="s">
        <v>90</v>
      </c>
      <c r="FK12" s="31">
        <v>39899</v>
      </c>
      <c r="FL12" s="32">
        <v>18162</v>
      </c>
      <c r="FM12" s="32">
        <v>21737</v>
      </c>
      <c r="FN12" s="31" t="s">
        <v>90</v>
      </c>
      <c r="FO12" s="32" t="s">
        <v>90</v>
      </c>
      <c r="FP12" s="32" t="s">
        <v>90</v>
      </c>
      <c r="FQ12" s="31">
        <v>171757</v>
      </c>
      <c r="FR12" s="32">
        <v>84949</v>
      </c>
      <c r="FS12" s="32">
        <v>86808</v>
      </c>
      <c r="FT12" s="31" t="s">
        <v>90</v>
      </c>
      <c r="FU12" s="32" t="s">
        <v>90</v>
      </c>
      <c r="FV12" s="32" t="s">
        <v>90</v>
      </c>
      <c r="FW12" s="31">
        <v>135470</v>
      </c>
      <c r="FX12" s="32">
        <v>62931</v>
      </c>
      <c r="FY12" s="32">
        <v>72539</v>
      </c>
      <c r="FZ12" s="31" t="s">
        <v>90</v>
      </c>
      <c r="GA12" s="32" t="s">
        <v>90</v>
      </c>
      <c r="GB12" s="32" t="s">
        <v>90</v>
      </c>
      <c r="GC12" s="31" t="s">
        <v>90</v>
      </c>
      <c r="GD12" s="32" t="s">
        <v>90</v>
      </c>
      <c r="GE12" s="32" t="s">
        <v>90</v>
      </c>
      <c r="GF12" s="31" t="s">
        <v>90</v>
      </c>
      <c r="GG12" s="32" t="s">
        <v>90</v>
      </c>
      <c r="GH12" s="32" t="s">
        <v>90</v>
      </c>
      <c r="GI12" s="31">
        <v>35110</v>
      </c>
      <c r="GJ12" s="32">
        <v>17240</v>
      </c>
      <c r="GK12" s="32">
        <v>17870</v>
      </c>
      <c r="GL12" s="31" t="s">
        <v>90</v>
      </c>
      <c r="GM12" s="32" t="s">
        <v>90</v>
      </c>
      <c r="GN12" s="32" t="s">
        <v>90</v>
      </c>
      <c r="GO12" s="31" t="s">
        <v>90</v>
      </c>
      <c r="GP12" s="32" t="s">
        <v>90</v>
      </c>
      <c r="GQ12" s="32" t="s">
        <v>90</v>
      </c>
      <c r="GR12" s="31" t="s">
        <v>90</v>
      </c>
      <c r="GS12" s="32" t="s">
        <v>90</v>
      </c>
      <c r="GT12" s="32" t="s">
        <v>90</v>
      </c>
      <c r="GU12" s="31">
        <v>3539</v>
      </c>
      <c r="GV12" s="32">
        <v>1824</v>
      </c>
      <c r="GW12" s="32">
        <v>1715</v>
      </c>
      <c r="GX12" s="31">
        <v>40227</v>
      </c>
      <c r="GY12" s="32">
        <v>19664</v>
      </c>
      <c r="GZ12" s="32">
        <v>20563</v>
      </c>
      <c r="HA12" s="31" t="s">
        <v>90</v>
      </c>
      <c r="HB12" s="32" t="s">
        <v>90</v>
      </c>
      <c r="HC12" s="32" t="s">
        <v>90</v>
      </c>
      <c r="HD12" s="31">
        <v>16229</v>
      </c>
      <c r="HE12" s="32">
        <v>7871</v>
      </c>
      <c r="HF12" s="32">
        <v>8358</v>
      </c>
      <c r="HG12" s="31">
        <v>3029</v>
      </c>
      <c r="HH12" s="32">
        <v>1009</v>
      </c>
      <c r="HI12" s="32">
        <v>2020</v>
      </c>
      <c r="HJ12" s="31" t="s">
        <v>90</v>
      </c>
      <c r="HK12" s="32" t="s">
        <v>90</v>
      </c>
      <c r="HL12" s="32" t="s">
        <v>90</v>
      </c>
      <c r="HM12" s="31" t="s">
        <v>90</v>
      </c>
      <c r="HN12" s="32" t="s">
        <v>90</v>
      </c>
      <c r="HO12" s="32" t="s">
        <v>90</v>
      </c>
      <c r="HP12" s="31">
        <v>635</v>
      </c>
      <c r="HQ12" s="32">
        <v>201</v>
      </c>
      <c r="HR12" s="32">
        <v>434</v>
      </c>
      <c r="HS12" s="31" t="s">
        <v>90</v>
      </c>
      <c r="HT12" s="32" t="s">
        <v>90</v>
      </c>
      <c r="HU12" s="32" t="s">
        <v>90</v>
      </c>
      <c r="HV12" s="31">
        <v>2005</v>
      </c>
      <c r="HW12" s="32">
        <v>726</v>
      </c>
      <c r="HX12" s="32">
        <v>1279</v>
      </c>
      <c r="HY12" s="31">
        <v>0</v>
      </c>
      <c r="HZ12" s="32">
        <v>0</v>
      </c>
      <c r="IA12" s="32">
        <v>0</v>
      </c>
      <c r="IB12" s="31">
        <v>389</v>
      </c>
      <c r="IC12" s="32">
        <v>82</v>
      </c>
      <c r="ID12" s="32">
        <v>307</v>
      </c>
      <c r="IE12" s="31" t="s">
        <v>90</v>
      </c>
      <c r="IF12" s="32" t="s">
        <v>90</v>
      </c>
      <c r="IG12" s="32" t="s">
        <v>90</v>
      </c>
      <c r="IH12" s="31">
        <v>4273</v>
      </c>
      <c r="II12" s="32">
        <v>1667</v>
      </c>
      <c r="IJ12" s="32">
        <v>2606</v>
      </c>
      <c r="IK12" s="31" t="s">
        <v>90</v>
      </c>
      <c r="IL12" s="32" t="s">
        <v>90</v>
      </c>
      <c r="IM12" s="32" t="s">
        <v>90</v>
      </c>
      <c r="IN12" s="31">
        <v>4273</v>
      </c>
      <c r="IO12" s="32">
        <v>1667</v>
      </c>
      <c r="IP12" s="32">
        <v>2606</v>
      </c>
      <c r="IQ12" s="33"/>
    </row>
    <row r="13" spans="1:251" ht="12.75" customHeight="1">
      <c r="A13" s="30">
        <v>2004</v>
      </c>
      <c r="B13" s="31">
        <v>3783365</v>
      </c>
      <c r="C13" s="32">
        <v>1808654</v>
      </c>
      <c r="D13" s="32">
        <v>1974711</v>
      </c>
      <c r="E13" s="31">
        <v>333185</v>
      </c>
      <c r="F13" s="32">
        <v>153183</v>
      </c>
      <c r="G13" s="32">
        <v>180002</v>
      </c>
      <c r="H13" s="31">
        <v>302055</v>
      </c>
      <c r="I13" s="32">
        <v>141916</v>
      </c>
      <c r="J13" s="32">
        <v>160139</v>
      </c>
      <c r="K13" s="31">
        <v>31130</v>
      </c>
      <c r="L13" s="32">
        <v>11267</v>
      </c>
      <c r="M13" s="32">
        <v>19863</v>
      </c>
      <c r="N13" s="31">
        <v>3450180</v>
      </c>
      <c r="O13" s="32">
        <v>1655471</v>
      </c>
      <c r="P13" s="32">
        <v>1794709</v>
      </c>
      <c r="Q13" s="31">
        <v>577500</v>
      </c>
      <c r="R13" s="32">
        <v>271555</v>
      </c>
      <c r="S13" s="32">
        <v>305945</v>
      </c>
      <c r="T13" s="31">
        <v>2872680</v>
      </c>
      <c r="U13" s="32">
        <v>1383916</v>
      </c>
      <c r="V13" s="32">
        <v>1488764</v>
      </c>
      <c r="W13" s="31">
        <v>1396082</v>
      </c>
      <c r="X13" s="34">
        <v>670304</v>
      </c>
      <c r="Y13" s="34">
        <v>725778</v>
      </c>
      <c r="Z13" s="31">
        <v>448926</v>
      </c>
      <c r="AA13" s="32">
        <v>230951</v>
      </c>
      <c r="AB13" s="32">
        <v>217975</v>
      </c>
      <c r="AC13" s="31">
        <v>933017</v>
      </c>
      <c r="AD13" s="32">
        <v>434528</v>
      </c>
      <c r="AE13" s="32">
        <v>498489</v>
      </c>
      <c r="AF13" s="31">
        <v>14139</v>
      </c>
      <c r="AG13" s="32">
        <v>4825</v>
      </c>
      <c r="AH13" s="32">
        <v>9314</v>
      </c>
      <c r="AI13" s="31">
        <v>86702</v>
      </c>
      <c r="AJ13" s="32">
        <v>40830</v>
      </c>
      <c r="AK13" s="32">
        <v>45872</v>
      </c>
      <c r="AL13" s="31">
        <v>121</v>
      </c>
      <c r="AM13" s="32">
        <v>71</v>
      </c>
      <c r="AN13" s="32">
        <v>50</v>
      </c>
      <c r="AO13" s="31" t="s">
        <v>90</v>
      </c>
      <c r="AP13" s="32" t="s">
        <v>90</v>
      </c>
      <c r="AQ13" s="32" t="s">
        <v>90</v>
      </c>
      <c r="AR13" s="31" t="s">
        <v>90</v>
      </c>
      <c r="AS13" s="32" t="s">
        <v>90</v>
      </c>
      <c r="AT13" s="32" t="s">
        <v>90</v>
      </c>
      <c r="AU13" s="31">
        <v>2770</v>
      </c>
      <c r="AV13" s="32">
        <v>1016</v>
      </c>
      <c r="AW13" s="32">
        <v>1754</v>
      </c>
      <c r="AX13" s="31">
        <v>7078</v>
      </c>
      <c r="AY13" s="32">
        <v>3253</v>
      </c>
      <c r="AZ13" s="32">
        <v>3825</v>
      </c>
      <c r="BA13" s="31">
        <v>512</v>
      </c>
      <c r="BB13" s="32">
        <v>150</v>
      </c>
      <c r="BC13" s="32">
        <v>362</v>
      </c>
      <c r="BD13" s="31">
        <v>1627</v>
      </c>
      <c r="BE13" s="32">
        <v>704</v>
      </c>
      <c r="BF13" s="32">
        <v>923</v>
      </c>
      <c r="BG13" s="31" t="s">
        <v>90</v>
      </c>
      <c r="BH13" s="32" t="s">
        <v>90</v>
      </c>
      <c r="BI13" s="32" t="s">
        <v>90</v>
      </c>
      <c r="BJ13" s="31">
        <v>2380</v>
      </c>
      <c r="BK13" s="32">
        <v>792</v>
      </c>
      <c r="BL13" s="32">
        <v>1588</v>
      </c>
      <c r="BM13" s="31">
        <v>5103</v>
      </c>
      <c r="BN13" s="32">
        <v>1663</v>
      </c>
      <c r="BO13" s="32">
        <v>3440</v>
      </c>
      <c r="BP13" s="31">
        <v>934</v>
      </c>
      <c r="BQ13" s="32">
        <v>401</v>
      </c>
      <c r="BR13" s="32">
        <v>533</v>
      </c>
      <c r="BS13" s="31">
        <v>995</v>
      </c>
      <c r="BT13" s="32">
        <v>402</v>
      </c>
      <c r="BU13" s="32">
        <v>593</v>
      </c>
      <c r="BV13" s="31" t="s">
        <v>90</v>
      </c>
      <c r="BW13" s="32" t="s">
        <v>90</v>
      </c>
      <c r="BX13" s="32" t="s">
        <v>90</v>
      </c>
      <c r="BY13" s="31" t="s">
        <v>90</v>
      </c>
      <c r="BZ13" s="32" t="s">
        <v>90</v>
      </c>
      <c r="CA13" s="32" t="s">
        <v>90</v>
      </c>
      <c r="CB13" s="31">
        <v>2804</v>
      </c>
      <c r="CC13" s="32">
        <v>1003</v>
      </c>
      <c r="CD13" s="32">
        <v>1801</v>
      </c>
      <c r="CE13" s="31">
        <v>58028</v>
      </c>
      <c r="CF13" s="32">
        <v>29538</v>
      </c>
      <c r="CG13" s="32">
        <v>28490</v>
      </c>
      <c r="CH13" s="31">
        <v>350</v>
      </c>
      <c r="CI13" s="32">
        <v>120</v>
      </c>
      <c r="CJ13" s="32">
        <v>230</v>
      </c>
      <c r="CK13" s="31" t="s">
        <v>90</v>
      </c>
      <c r="CL13" s="32" t="s">
        <v>90</v>
      </c>
      <c r="CM13" s="32" t="s">
        <v>90</v>
      </c>
      <c r="CN13" s="31" t="s">
        <v>90</v>
      </c>
      <c r="CO13" s="32" t="s">
        <v>90</v>
      </c>
      <c r="CP13" s="32" t="s">
        <v>90</v>
      </c>
      <c r="CQ13" s="31">
        <v>4000</v>
      </c>
      <c r="CR13" s="32">
        <v>1717</v>
      </c>
      <c r="CS13" s="32">
        <v>2283</v>
      </c>
      <c r="CT13" s="31">
        <v>94273</v>
      </c>
      <c r="CU13" s="32">
        <v>41832</v>
      </c>
      <c r="CV13" s="32">
        <v>52441</v>
      </c>
      <c r="CW13" s="31">
        <v>9140</v>
      </c>
      <c r="CX13" s="32">
        <v>3571</v>
      </c>
      <c r="CY13" s="32">
        <v>5569</v>
      </c>
      <c r="CZ13" s="31">
        <v>471</v>
      </c>
      <c r="DA13" s="32">
        <v>231</v>
      </c>
      <c r="DB13" s="32">
        <v>240</v>
      </c>
      <c r="DC13" s="31">
        <v>5251</v>
      </c>
      <c r="DD13" s="32">
        <v>1955</v>
      </c>
      <c r="DE13" s="32">
        <v>3296</v>
      </c>
      <c r="DF13" s="31">
        <v>21962</v>
      </c>
      <c r="DG13" s="32">
        <v>10539</v>
      </c>
      <c r="DH13" s="32">
        <v>11423</v>
      </c>
      <c r="DI13" s="31">
        <v>17475</v>
      </c>
      <c r="DJ13" s="32">
        <v>8454</v>
      </c>
      <c r="DK13" s="32">
        <v>9021</v>
      </c>
      <c r="DL13" s="31">
        <v>4236</v>
      </c>
      <c r="DM13" s="32">
        <v>1911</v>
      </c>
      <c r="DN13" s="32">
        <v>2325</v>
      </c>
      <c r="DO13" s="31">
        <v>8881</v>
      </c>
      <c r="DP13" s="32">
        <v>3981</v>
      </c>
      <c r="DQ13" s="32">
        <v>4900</v>
      </c>
      <c r="DR13" s="31" t="s">
        <v>90</v>
      </c>
      <c r="DS13" s="32" t="s">
        <v>90</v>
      </c>
      <c r="DT13" s="32" t="s">
        <v>90</v>
      </c>
      <c r="DU13" s="31">
        <v>25424</v>
      </c>
      <c r="DV13" s="32">
        <v>10709</v>
      </c>
      <c r="DW13" s="32">
        <v>14715</v>
      </c>
      <c r="DX13" s="31">
        <v>1433</v>
      </c>
      <c r="DY13" s="32">
        <v>481</v>
      </c>
      <c r="DZ13" s="32">
        <v>952</v>
      </c>
      <c r="EA13" s="31">
        <v>1287784</v>
      </c>
      <c r="EB13" s="32">
        <v>628007</v>
      </c>
      <c r="EC13" s="32">
        <v>659777</v>
      </c>
      <c r="ED13" s="31">
        <v>233146</v>
      </c>
      <c r="EE13" s="32">
        <v>112404</v>
      </c>
      <c r="EF13" s="32">
        <v>120742</v>
      </c>
      <c r="EG13" s="31">
        <v>10517</v>
      </c>
      <c r="EH13" s="32">
        <v>5139</v>
      </c>
      <c r="EI13" s="32">
        <v>5378</v>
      </c>
      <c r="EJ13" s="31">
        <v>41687</v>
      </c>
      <c r="EK13" s="32">
        <v>20984</v>
      </c>
      <c r="EL13" s="32">
        <v>20703</v>
      </c>
      <c r="EM13" s="31" t="s">
        <v>90</v>
      </c>
      <c r="EN13" s="32" t="s">
        <v>90</v>
      </c>
      <c r="EO13" s="32" t="s">
        <v>90</v>
      </c>
      <c r="EP13" s="31" t="s">
        <v>90</v>
      </c>
      <c r="EQ13" s="32" t="s">
        <v>90</v>
      </c>
      <c r="ER13" s="32" t="s">
        <v>90</v>
      </c>
      <c r="ES13" s="31" t="s">
        <v>90</v>
      </c>
      <c r="ET13" s="32" t="s">
        <v>90</v>
      </c>
      <c r="EU13" s="32" t="s">
        <v>90</v>
      </c>
      <c r="EV13" s="31" t="s">
        <v>90</v>
      </c>
      <c r="EW13" s="32" t="s">
        <v>90</v>
      </c>
      <c r="EX13" s="32" t="s">
        <v>90</v>
      </c>
      <c r="EY13" s="31">
        <v>228285</v>
      </c>
      <c r="EZ13" s="32">
        <v>109981</v>
      </c>
      <c r="FA13" s="32">
        <v>118304</v>
      </c>
      <c r="FB13" s="31">
        <v>4418</v>
      </c>
      <c r="FC13" s="32">
        <v>2341</v>
      </c>
      <c r="FD13" s="32">
        <v>2077</v>
      </c>
      <c r="FE13" s="31">
        <v>300441</v>
      </c>
      <c r="FF13" s="32">
        <v>148455</v>
      </c>
      <c r="FG13" s="32">
        <v>151986</v>
      </c>
      <c r="FH13" s="31" t="s">
        <v>90</v>
      </c>
      <c r="FI13" s="32" t="s">
        <v>90</v>
      </c>
      <c r="FJ13" s="32" t="s">
        <v>90</v>
      </c>
      <c r="FK13" s="31">
        <v>54903</v>
      </c>
      <c r="FL13" s="32">
        <v>26224</v>
      </c>
      <c r="FM13" s="32">
        <v>28679</v>
      </c>
      <c r="FN13" s="31" t="s">
        <v>90</v>
      </c>
      <c r="FO13" s="32" t="s">
        <v>90</v>
      </c>
      <c r="FP13" s="32" t="s">
        <v>90</v>
      </c>
      <c r="FQ13" s="31">
        <v>198014</v>
      </c>
      <c r="FR13" s="32">
        <v>98975</v>
      </c>
      <c r="FS13" s="32">
        <v>99039</v>
      </c>
      <c r="FT13" s="31" t="s">
        <v>90</v>
      </c>
      <c r="FU13" s="32" t="s">
        <v>90</v>
      </c>
      <c r="FV13" s="32" t="s">
        <v>90</v>
      </c>
      <c r="FW13" s="31">
        <v>124004</v>
      </c>
      <c r="FX13" s="32">
        <v>57821</v>
      </c>
      <c r="FY13" s="32">
        <v>66183</v>
      </c>
      <c r="FZ13" s="31" t="s">
        <v>90</v>
      </c>
      <c r="GA13" s="32" t="s">
        <v>90</v>
      </c>
      <c r="GB13" s="32" t="s">
        <v>90</v>
      </c>
      <c r="GC13" s="31" t="s">
        <v>90</v>
      </c>
      <c r="GD13" s="32" t="s">
        <v>90</v>
      </c>
      <c r="GE13" s="32" t="s">
        <v>90</v>
      </c>
      <c r="GF13" s="31" t="s">
        <v>90</v>
      </c>
      <c r="GG13" s="32" t="s">
        <v>90</v>
      </c>
      <c r="GH13" s="32" t="s">
        <v>90</v>
      </c>
      <c r="GI13" s="31">
        <v>30095</v>
      </c>
      <c r="GJ13" s="32">
        <v>15183</v>
      </c>
      <c r="GK13" s="32">
        <v>14912</v>
      </c>
      <c r="GL13" s="31" t="s">
        <v>90</v>
      </c>
      <c r="GM13" s="32" t="s">
        <v>90</v>
      </c>
      <c r="GN13" s="32" t="s">
        <v>90</v>
      </c>
      <c r="GO13" s="31" t="s">
        <v>90</v>
      </c>
      <c r="GP13" s="32" t="s">
        <v>90</v>
      </c>
      <c r="GQ13" s="32" t="s">
        <v>90</v>
      </c>
      <c r="GR13" s="31" t="s">
        <v>90</v>
      </c>
      <c r="GS13" s="32" t="s">
        <v>90</v>
      </c>
      <c r="GT13" s="32" t="s">
        <v>90</v>
      </c>
      <c r="GU13" s="31">
        <v>7913</v>
      </c>
      <c r="GV13" s="32">
        <v>3827</v>
      </c>
      <c r="GW13" s="32">
        <v>4086</v>
      </c>
      <c r="GX13" s="31">
        <v>37766</v>
      </c>
      <c r="GY13" s="32">
        <v>18268</v>
      </c>
      <c r="GZ13" s="32">
        <v>19498</v>
      </c>
      <c r="HA13" s="31" t="s">
        <v>90</v>
      </c>
      <c r="HB13" s="32" t="s">
        <v>90</v>
      </c>
      <c r="HC13" s="32" t="s">
        <v>90</v>
      </c>
      <c r="HD13" s="31">
        <v>16595</v>
      </c>
      <c r="HE13" s="32">
        <v>8405</v>
      </c>
      <c r="HF13" s="32">
        <v>8190</v>
      </c>
      <c r="HG13" s="31">
        <v>3327</v>
      </c>
      <c r="HH13" s="32">
        <v>1081</v>
      </c>
      <c r="HI13" s="32">
        <v>2246</v>
      </c>
      <c r="HJ13" s="31" t="s">
        <v>90</v>
      </c>
      <c r="HK13" s="32" t="s">
        <v>90</v>
      </c>
      <c r="HL13" s="32" t="s">
        <v>90</v>
      </c>
      <c r="HM13" s="31" t="s">
        <v>90</v>
      </c>
      <c r="HN13" s="32" t="s">
        <v>90</v>
      </c>
      <c r="HO13" s="32" t="s">
        <v>90</v>
      </c>
      <c r="HP13" s="31">
        <v>531</v>
      </c>
      <c r="HQ13" s="32">
        <v>160</v>
      </c>
      <c r="HR13" s="32">
        <v>371</v>
      </c>
      <c r="HS13" s="31" t="s">
        <v>90</v>
      </c>
      <c r="HT13" s="32" t="s">
        <v>90</v>
      </c>
      <c r="HU13" s="32" t="s">
        <v>90</v>
      </c>
      <c r="HV13" s="31">
        <v>2292</v>
      </c>
      <c r="HW13" s="32">
        <v>769</v>
      </c>
      <c r="HX13" s="32">
        <v>1523</v>
      </c>
      <c r="HY13" s="31">
        <v>0</v>
      </c>
      <c r="HZ13" s="32">
        <v>0</v>
      </c>
      <c r="IA13" s="32">
        <v>0</v>
      </c>
      <c r="IB13" s="31">
        <v>504</v>
      </c>
      <c r="IC13" s="32">
        <v>152</v>
      </c>
      <c r="ID13" s="32">
        <v>352</v>
      </c>
      <c r="IE13" s="31" t="s">
        <v>90</v>
      </c>
      <c r="IF13" s="32" t="s">
        <v>90</v>
      </c>
      <c r="IG13" s="32" t="s">
        <v>90</v>
      </c>
      <c r="IH13" s="31">
        <v>4512</v>
      </c>
      <c r="II13" s="32">
        <v>1862</v>
      </c>
      <c r="IJ13" s="32">
        <v>2650</v>
      </c>
      <c r="IK13" s="31" t="s">
        <v>90</v>
      </c>
      <c r="IL13" s="32" t="s">
        <v>90</v>
      </c>
      <c r="IM13" s="32" t="s">
        <v>90</v>
      </c>
      <c r="IN13" s="31">
        <v>4512</v>
      </c>
      <c r="IO13" s="32">
        <v>1862</v>
      </c>
      <c r="IP13" s="32">
        <v>2650</v>
      </c>
      <c r="IQ13" s="33"/>
    </row>
    <row r="14" spans="1:251" ht="12.75" customHeight="1">
      <c r="A14" s="30">
        <v>2005</v>
      </c>
      <c r="B14" s="31">
        <v>4081295</v>
      </c>
      <c r="C14" s="32">
        <v>1951111</v>
      </c>
      <c r="D14" s="32">
        <v>2130184</v>
      </c>
      <c r="E14" s="31">
        <v>390603</v>
      </c>
      <c r="F14" s="32">
        <v>182487</v>
      </c>
      <c r="G14" s="32">
        <v>208116</v>
      </c>
      <c r="H14" s="31">
        <v>355155</v>
      </c>
      <c r="I14" s="32">
        <v>168464</v>
      </c>
      <c r="J14" s="32">
        <v>186691</v>
      </c>
      <c r="K14" s="31">
        <v>35448</v>
      </c>
      <c r="L14" s="32">
        <v>14023</v>
      </c>
      <c r="M14" s="32">
        <v>21425</v>
      </c>
      <c r="N14" s="31">
        <v>3690692</v>
      </c>
      <c r="O14" s="32">
        <v>1768624</v>
      </c>
      <c r="P14" s="32">
        <v>1922068</v>
      </c>
      <c r="Q14" s="31">
        <v>602445</v>
      </c>
      <c r="R14" s="32">
        <v>279152</v>
      </c>
      <c r="S14" s="32">
        <v>323293</v>
      </c>
      <c r="T14" s="31">
        <v>3088247</v>
      </c>
      <c r="U14" s="32">
        <v>1489472</v>
      </c>
      <c r="V14" s="32">
        <v>1598775</v>
      </c>
      <c r="W14" s="31">
        <v>1455056</v>
      </c>
      <c r="X14" s="34">
        <v>697194</v>
      </c>
      <c r="Y14" s="34">
        <v>757862</v>
      </c>
      <c r="Z14" s="31">
        <v>427074</v>
      </c>
      <c r="AA14" s="32">
        <v>219388</v>
      </c>
      <c r="AB14" s="32">
        <v>207686</v>
      </c>
      <c r="AC14" s="31">
        <v>1010012</v>
      </c>
      <c r="AD14" s="32">
        <v>470957</v>
      </c>
      <c r="AE14" s="32">
        <v>539055</v>
      </c>
      <c r="AF14" s="31">
        <v>17970</v>
      </c>
      <c r="AG14" s="32">
        <v>6849</v>
      </c>
      <c r="AH14" s="32">
        <v>11121</v>
      </c>
      <c r="AI14" s="31">
        <v>109213</v>
      </c>
      <c r="AJ14" s="32">
        <v>50990</v>
      </c>
      <c r="AK14" s="32">
        <v>58223</v>
      </c>
      <c r="AL14" s="31">
        <v>130</v>
      </c>
      <c r="AM14" s="32">
        <v>70</v>
      </c>
      <c r="AN14" s="32">
        <v>60</v>
      </c>
      <c r="AO14" s="31" t="s">
        <v>90</v>
      </c>
      <c r="AP14" s="32" t="s">
        <v>90</v>
      </c>
      <c r="AQ14" s="32" t="s">
        <v>90</v>
      </c>
      <c r="AR14" s="31" t="s">
        <v>90</v>
      </c>
      <c r="AS14" s="32" t="s">
        <v>90</v>
      </c>
      <c r="AT14" s="32" t="s">
        <v>90</v>
      </c>
      <c r="AU14" s="31">
        <v>3513</v>
      </c>
      <c r="AV14" s="32">
        <v>1297</v>
      </c>
      <c r="AW14" s="32">
        <v>2216</v>
      </c>
      <c r="AX14" s="31">
        <v>11976</v>
      </c>
      <c r="AY14" s="32">
        <v>5325</v>
      </c>
      <c r="AZ14" s="32">
        <v>6651</v>
      </c>
      <c r="BA14" s="31">
        <v>720</v>
      </c>
      <c r="BB14" s="32">
        <v>221</v>
      </c>
      <c r="BC14" s="32">
        <v>499</v>
      </c>
      <c r="BD14" s="31">
        <v>2287</v>
      </c>
      <c r="BE14" s="32">
        <v>829</v>
      </c>
      <c r="BF14" s="32">
        <v>1458</v>
      </c>
      <c r="BG14" s="31" t="s">
        <v>90</v>
      </c>
      <c r="BH14" s="32" t="s">
        <v>90</v>
      </c>
      <c r="BI14" s="32" t="s">
        <v>90</v>
      </c>
      <c r="BJ14" s="31">
        <v>3431</v>
      </c>
      <c r="BK14" s="32">
        <v>1188</v>
      </c>
      <c r="BL14" s="32">
        <v>2243</v>
      </c>
      <c r="BM14" s="31">
        <v>8486</v>
      </c>
      <c r="BN14" s="32">
        <v>2933</v>
      </c>
      <c r="BO14" s="32">
        <v>5553</v>
      </c>
      <c r="BP14" s="31">
        <v>1673</v>
      </c>
      <c r="BQ14" s="32">
        <v>637</v>
      </c>
      <c r="BR14" s="32">
        <v>1036</v>
      </c>
      <c r="BS14" s="31">
        <v>1646</v>
      </c>
      <c r="BT14" s="32">
        <v>681</v>
      </c>
      <c r="BU14" s="32">
        <v>965</v>
      </c>
      <c r="BV14" s="31" t="s">
        <v>90</v>
      </c>
      <c r="BW14" s="32" t="s">
        <v>90</v>
      </c>
      <c r="BX14" s="32" t="s">
        <v>90</v>
      </c>
      <c r="BY14" s="31" t="s">
        <v>90</v>
      </c>
      <c r="BZ14" s="32" t="s">
        <v>90</v>
      </c>
      <c r="CA14" s="32" t="s">
        <v>90</v>
      </c>
      <c r="CB14" s="31">
        <v>3195</v>
      </c>
      <c r="CC14" s="32">
        <v>948</v>
      </c>
      <c r="CD14" s="32">
        <v>2247</v>
      </c>
      <c r="CE14" s="31">
        <v>65343</v>
      </c>
      <c r="CF14" s="32">
        <v>33957</v>
      </c>
      <c r="CG14" s="32">
        <v>31386</v>
      </c>
      <c r="CH14" s="31">
        <v>359</v>
      </c>
      <c r="CI14" s="32">
        <v>110</v>
      </c>
      <c r="CJ14" s="32">
        <v>249</v>
      </c>
      <c r="CK14" s="31" t="s">
        <v>90</v>
      </c>
      <c r="CL14" s="32" t="s">
        <v>90</v>
      </c>
      <c r="CM14" s="32" t="s">
        <v>90</v>
      </c>
      <c r="CN14" s="31" t="s">
        <v>90</v>
      </c>
      <c r="CO14" s="32" t="s">
        <v>90</v>
      </c>
      <c r="CP14" s="32" t="s">
        <v>90</v>
      </c>
      <c r="CQ14" s="31">
        <v>6454</v>
      </c>
      <c r="CR14" s="32">
        <v>2794</v>
      </c>
      <c r="CS14" s="32">
        <v>3660</v>
      </c>
      <c r="CT14" s="31">
        <v>117068</v>
      </c>
      <c r="CU14" s="32">
        <v>53156</v>
      </c>
      <c r="CV14" s="32">
        <v>63912</v>
      </c>
      <c r="CW14" s="31">
        <v>13914</v>
      </c>
      <c r="CX14" s="32">
        <v>5821</v>
      </c>
      <c r="CY14" s="32">
        <v>8093</v>
      </c>
      <c r="CZ14" s="31">
        <v>631</v>
      </c>
      <c r="DA14" s="32">
        <v>301</v>
      </c>
      <c r="DB14" s="32">
        <v>330</v>
      </c>
      <c r="DC14" s="31">
        <v>7590</v>
      </c>
      <c r="DD14" s="32">
        <v>2737</v>
      </c>
      <c r="DE14" s="32">
        <v>4853</v>
      </c>
      <c r="DF14" s="31">
        <v>24101</v>
      </c>
      <c r="DG14" s="32">
        <v>11308</v>
      </c>
      <c r="DH14" s="32">
        <v>12793</v>
      </c>
      <c r="DI14" s="31">
        <v>18698</v>
      </c>
      <c r="DJ14" s="32">
        <v>9056</v>
      </c>
      <c r="DK14" s="32">
        <v>9642</v>
      </c>
      <c r="DL14" s="31">
        <v>6544</v>
      </c>
      <c r="DM14" s="32">
        <v>3092</v>
      </c>
      <c r="DN14" s="32">
        <v>3452</v>
      </c>
      <c r="DO14" s="31">
        <v>9904</v>
      </c>
      <c r="DP14" s="32">
        <v>4629</v>
      </c>
      <c r="DQ14" s="32">
        <v>5275</v>
      </c>
      <c r="DR14" s="31" t="s">
        <v>90</v>
      </c>
      <c r="DS14" s="32" t="s">
        <v>90</v>
      </c>
      <c r="DT14" s="32" t="s">
        <v>90</v>
      </c>
      <c r="DU14" s="31">
        <v>33808</v>
      </c>
      <c r="DV14" s="32">
        <v>15368</v>
      </c>
      <c r="DW14" s="32">
        <v>18440</v>
      </c>
      <c r="DX14" s="31">
        <v>1878</v>
      </c>
      <c r="DY14" s="32">
        <v>844</v>
      </c>
      <c r="DZ14" s="32">
        <v>1034</v>
      </c>
      <c r="EA14" s="31">
        <v>1395409</v>
      </c>
      <c r="EB14" s="32">
        <v>683797</v>
      </c>
      <c r="EC14" s="32">
        <v>711612</v>
      </c>
      <c r="ED14" s="31">
        <v>234800</v>
      </c>
      <c r="EE14" s="32">
        <v>114795</v>
      </c>
      <c r="EF14" s="32">
        <v>120005</v>
      </c>
      <c r="EG14" s="31">
        <v>13170</v>
      </c>
      <c r="EH14" s="32">
        <v>6488</v>
      </c>
      <c r="EI14" s="32">
        <v>6682</v>
      </c>
      <c r="EJ14" s="31">
        <v>43269</v>
      </c>
      <c r="EK14" s="32">
        <v>21421</v>
      </c>
      <c r="EL14" s="32">
        <v>21848</v>
      </c>
      <c r="EM14" s="31">
        <v>281</v>
      </c>
      <c r="EN14" s="32">
        <v>139</v>
      </c>
      <c r="EO14" s="32">
        <v>142</v>
      </c>
      <c r="EP14" s="31">
        <v>1808</v>
      </c>
      <c r="EQ14" s="32">
        <v>877</v>
      </c>
      <c r="ER14" s="32">
        <v>931</v>
      </c>
      <c r="ES14" s="31">
        <v>942</v>
      </c>
      <c r="ET14" s="32">
        <v>351</v>
      </c>
      <c r="EU14" s="32">
        <v>591</v>
      </c>
      <c r="EV14" s="31">
        <v>5697</v>
      </c>
      <c r="EW14" s="32">
        <v>2853</v>
      </c>
      <c r="EX14" s="32">
        <v>2844</v>
      </c>
      <c r="EY14" s="31">
        <v>255675</v>
      </c>
      <c r="EZ14" s="32">
        <v>125312</v>
      </c>
      <c r="FA14" s="32">
        <v>130363</v>
      </c>
      <c r="FB14" s="31">
        <v>6639</v>
      </c>
      <c r="FC14" s="32">
        <v>3108</v>
      </c>
      <c r="FD14" s="32">
        <v>3531</v>
      </c>
      <c r="FE14" s="31">
        <v>309529</v>
      </c>
      <c r="FF14" s="32">
        <v>155859</v>
      </c>
      <c r="FG14" s="32">
        <v>153670</v>
      </c>
      <c r="FH14" s="31" t="s">
        <v>90</v>
      </c>
      <c r="FI14" s="32" t="s">
        <v>90</v>
      </c>
      <c r="FJ14" s="32" t="s">
        <v>90</v>
      </c>
      <c r="FK14" s="31">
        <v>62667</v>
      </c>
      <c r="FL14" s="32">
        <v>29804</v>
      </c>
      <c r="FM14" s="32">
        <v>32863</v>
      </c>
      <c r="FN14" s="31">
        <v>590</v>
      </c>
      <c r="FO14" s="32">
        <v>310</v>
      </c>
      <c r="FP14" s="32">
        <v>280</v>
      </c>
      <c r="FQ14" s="31">
        <v>217945</v>
      </c>
      <c r="FR14" s="32">
        <v>104781</v>
      </c>
      <c r="FS14" s="32">
        <v>113164</v>
      </c>
      <c r="FT14" s="31">
        <v>4238</v>
      </c>
      <c r="FU14" s="32">
        <v>2081</v>
      </c>
      <c r="FV14" s="32">
        <v>2157</v>
      </c>
      <c r="FW14" s="31">
        <v>133954</v>
      </c>
      <c r="FX14" s="32">
        <v>62746</v>
      </c>
      <c r="FY14" s="32">
        <v>71208</v>
      </c>
      <c r="FZ14" s="31">
        <v>271</v>
      </c>
      <c r="GA14" s="32">
        <v>111</v>
      </c>
      <c r="GB14" s="32">
        <v>160</v>
      </c>
      <c r="GC14" s="31">
        <v>1128</v>
      </c>
      <c r="GD14" s="32">
        <v>477</v>
      </c>
      <c r="GE14" s="32">
        <v>651</v>
      </c>
      <c r="GF14" s="31">
        <v>6606</v>
      </c>
      <c r="GG14" s="32">
        <v>3591</v>
      </c>
      <c r="GH14" s="32">
        <v>3015</v>
      </c>
      <c r="GI14" s="31">
        <v>36155</v>
      </c>
      <c r="GJ14" s="32">
        <v>18731</v>
      </c>
      <c r="GK14" s="32">
        <v>17424</v>
      </c>
      <c r="GL14" s="31" t="s">
        <v>90</v>
      </c>
      <c r="GM14" s="32" t="s">
        <v>90</v>
      </c>
      <c r="GN14" s="32" t="s">
        <v>90</v>
      </c>
      <c r="GO14" s="31">
        <v>439</v>
      </c>
      <c r="GP14" s="32">
        <v>230</v>
      </c>
      <c r="GQ14" s="32">
        <v>209</v>
      </c>
      <c r="GR14" s="31">
        <v>14233</v>
      </c>
      <c r="GS14" s="32">
        <v>7505</v>
      </c>
      <c r="GT14" s="32">
        <v>6728</v>
      </c>
      <c r="GU14" s="31">
        <v>8845</v>
      </c>
      <c r="GV14" s="32">
        <v>4441</v>
      </c>
      <c r="GW14" s="32">
        <v>4404</v>
      </c>
      <c r="GX14" s="31">
        <v>33190</v>
      </c>
      <c r="GY14" s="32">
        <v>15989</v>
      </c>
      <c r="GZ14" s="32">
        <v>17201</v>
      </c>
      <c r="HA14" s="31" t="s">
        <v>90</v>
      </c>
      <c r="HB14" s="32" t="s">
        <v>90</v>
      </c>
      <c r="HC14" s="32" t="s">
        <v>90</v>
      </c>
      <c r="HD14" s="31">
        <v>3338</v>
      </c>
      <c r="HE14" s="32">
        <v>1797</v>
      </c>
      <c r="HF14" s="32">
        <v>1541</v>
      </c>
      <c r="HG14" s="31">
        <v>3562</v>
      </c>
      <c r="HH14" s="32">
        <v>1257</v>
      </c>
      <c r="HI14" s="32">
        <v>2305</v>
      </c>
      <c r="HJ14" s="31" t="s">
        <v>90</v>
      </c>
      <c r="HK14" s="32" t="s">
        <v>90</v>
      </c>
      <c r="HL14" s="32" t="s">
        <v>90</v>
      </c>
      <c r="HM14" s="31" t="s">
        <v>90</v>
      </c>
      <c r="HN14" s="32" t="s">
        <v>90</v>
      </c>
      <c r="HO14" s="32" t="s">
        <v>90</v>
      </c>
      <c r="HP14" s="31">
        <v>789</v>
      </c>
      <c r="HQ14" s="32">
        <v>248</v>
      </c>
      <c r="HR14" s="32">
        <v>541</v>
      </c>
      <c r="HS14" s="31" t="s">
        <v>90</v>
      </c>
      <c r="HT14" s="32" t="s">
        <v>90</v>
      </c>
      <c r="HU14" s="32" t="s">
        <v>90</v>
      </c>
      <c r="HV14" s="31">
        <v>2053</v>
      </c>
      <c r="HW14" s="32">
        <v>700</v>
      </c>
      <c r="HX14" s="32">
        <v>1353</v>
      </c>
      <c r="HY14" s="31">
        <v>20</v>
      </c>
      <c r="HZ14" s="32">
        <v>0</v>
      </c>
      <c r="IA14" s="32">
        <v>20</v>
      </c>
      <c r="IB14" s="31">
        <v>700</v>
      </c>
      <c r="IC14" s="32">
        <v>309</v>
      </c>
      <c r="ID14" s="32">
        <v>391</v>
      </c>
      <c r="IE14" s="31" t="s">
        <v>90</v>
      </c>
      <c r="IF14" s="32" t="s">
        <v>90</v>
      </c>
      <c r="IG14" s="32" t="s">
        <v>90</v>
      </c>
      <c r="IH14" s="31">
        <v>7939</v>
      </c>
      <c r="II14" s="32">
        <v>3078</v>
      </c>
      <c r="IJ14" s="32">
        <v>4861</v>
      </c>
      <c r="IK14" s="31" t="s">
        <v>90</v>
      </c>
      <c r="IL14" s="32" t="s">
        <v>90</v>
      </c>
      <c r="IM14" s="32" t="s">
        <v>90</v>
      </c>
      <c r="IN14" s="31">
        <v>7939</v>
      </c>
      <c r="IO14" s="32">
        <v>3078</v>
      </c>
      <c r="IP14" s="32">
        <v>4861</v>
      </c>
      <c r="IQ14" s="33"/>
    </row>
    <row r="15" spans="1:251" ht="12.75" customHeight="1">
      <c r="A15" s="30">
        <v>2006</v>
      </c>
      <c r="B15" s="31">
        <v>4383765</v>
      </c>
      <c r="C15" s="32">
        <v>2143462</v>
      </c>
      <c r="D15" s="32">
        <v>2240303</v>
      </c>
      <c r="E15" s="31">
        <v>418710</v>
      </c>
      <c r="F15" s="32">
        <v>213488</v>
      </c>
      <c r="G15" s="32">
        <v>205222</v>
      </c>
      <c r="H15" s="31">
        <v>380545</v>
      </c>
      <c r="I15" s="32">
        <v>196674</v>
      </c>
      <c r="J15" s="32">
        <v>183871</v>
      </c>
      <c r="K15" s="31">
        <v>38165</v>
      </c>
      <c r="L15" s="32">
        <v>16814</v>
      </c>
      <c r="M15" s="32">
        <v>21351</v>
      </c>
      <c r="N15" s="31">
        <v>3965055</v>
      </c>
      <c r="O15" s="32">
        <v>1929974</v>
      </c>
      <c r="P15" s="32">
        <v>2035081</v>
      </c>
      <c r="Q15" s="31">
        <v>622949</v>
      </c>
      <c r="R15" s="32">
        <v>308603</v>
      </c>
      <c r="S15" s="32">
        <v>314346</v>
      </c>
      <c r="T15" s="31">
        <v>3342106</v>
      </c>
      <c r="U15" s="32">
        <v>1621371</v>
      </c>
      <c r="V15" s="32">
        <v>1720735</v>
      </c>
      <c r="W15" s="31">
        <v>1624960</v>
      </c>
      <c r="X15" s="34">
        <v>790674</v>
      </c>
      <c r="Y15" s="34">
        <v>834286</v>
      </c>
      <c r="Z15" s="31">
        <v>509323</v>
      </c>
      <c r="AA15" s="32">
        <v>266804</v>
      </c>
      <c r="AB15" s="32">
        <v>242519</v>
      </c>
      <c r="AC15" s="31">
        <v>1092317</v>
      </c>
      <c r="AD15" s="32">
        <v>515761</v>
      </c>
      <c r="AE15" s="32">
        <v>576556</v>
      </c>
      <c r="AF15" s="31">
        <v>23320</v>
      </c>
      <c r="AG15" s="32">
        <v>8109</v>
      </c>
      <c r="AH15" s="32">
        <v>15211</v>
      </c>
      <c r="AI15" s="31">
        <v>147175</v>
      </c>
      <c r="AJ15" s="32">
        <v>66276</v>
      </c>
      <c r="AK15" s="32">
        <v>80899</v>
      </c>
      <c r="AL15" s="31" t="s">
        <v>90</v>
      </c>
      <c r="AM15" s="32" t="s">
        <v>90</v>
      </c>
      <c r="AN15" s="32" t="s">
        <v>90</v>
      </c>
      <c r="AO15" s="31">
        <v>1273</v>
      </c>
      <c r="AP15" s="32">
        <v>300</v>
      </c>
      <c r="AQ15" s="32">
        <v>973</v>
      </c>
      <c r="AR15" s="31">
        <v>1177</v>
      </c>
      <c r="AS15" s="32">
        <v>342</v>
      </c>
      <c r="AT15" s="32">
        <v>835</v>
      </c>
      <c r="AU15" s="31">
        <v>4827</v>
      </c>
      <c r="AV15" s="32">
        <v>1609</v>
      </c>
      <c r="AW15" s="32">
        <v>3218</v>
      </c>
      <c r="AX15" s="31">
        <v>20177</v>
      </c>
      <c r="AY15" s="32">
        <v>8050</v>
      </c>
      <c r="AZ15" s="32">
        <v>12127</v>
      </c>
      <c r="BA15" s="31">
        <v>803</v>
      </c>
      <c r="BB15" s="32">
        <v>240</v>
      </c>
      <c r="BC15" s="32">
        <v>563</v>
      </c>
      <c r="BD15" s="31">
        <v>2395</v>
      </c>
      <c r="BE15" s="32">
        <v>893</v>
      </c>
      <c r="BF15" s="32">
        <v>1502</v>
      </c>
      <c r="BG15" s="31" t="s">
        <v>90</v>
      </c>
      <c r="BH15" s="32" t="s">
        <v>90</v>
      </c>
      <c r="BI15" s="32" t="s">
        <v>90</v>
      </c>
      <c r="BJ15" s="31">
        <v>4130</v>
      </c>
      <c r="BK15" s="32">
        <v>1407</v>
      </c>
      <c r="BL15" s="32">
        <v>2723</v>
      </c>
      <c r="BM15" s="31">
        <v>9731</v>
      </c>
      <c r="BN15" s="32">
        <v>3675</v>
      </c>
      <c r="BO15" s="32">
        <v>6056</v>
      </c>
      <c r="BP15" s="31">
        <v>2024</v>
      </c>
      <c r="BQ15" s="32">
        <v>841</v>
      </c>
      <c r="BR15" s="32">
        <v>1183</v>
      </c>
      <c r="BS15" s="31">
        <v>2576</v>
      </c>
      <c r="BT15" s="32">
        <v>1021</v>
      </c>
      <c r="BU15" s="32">
        <v>1555</v>
      </c>
      <c r="BV15" s="31" t="s">
        <v>90</v>
      </c>
      <c r="BW15" s="32" t="s">
        <v>90</v>
      </c>
      <c r="BX15" s="32" t="s">
        <v>90</v>
      </c>
      <c r="BY15" s="31">
        <v>1338</v>
      </c>
      <c r="BZ15" s="32">
        <v>503</v>
      </c>
      <c r="CA15" s="32">
        <v>835</v>
      </c>
      <c r="CB15" s="31">
        <v>4993</v>
      </c>
      <c r="CC15" s="32">
        <v>1702</v>
      </c>
      <c r="CD15" s="32">
        <v>3291</v>
      </c>
      <c r="CE15" s="31">
        <v>85776</v>
      </c>
      <c r="CF15" s="32">
        <v>43679</v>
      </c>
      <c r="CG15" s="32">
        <v>42097</v>
      </c>
      <c r="CH15" s="31" t="s">
        <v>90</v>
      </c>
      <c r="CI15" s="32" t="s">
        <v>90</v>
      </c>
      <c r="CJ15" s="32" t="s">
        <v>90</v>
      </c>
      <c r="CK15" s="31">
        <v>2002</v>
      </c>
      <c r="CL15" s="32">
        <v>705</v>
      </c>
      <c r="CM15" s="32">
        <v>1297</v>
      </c>
      <c r="CN15" s="31" t="s">
        <v>90</v>
      </c>
      <c r="CO15" s="32" t="s">
        <v>90</v>
      </c>
      <c r="CP15" s="32" t="s">
        <v>90</v>
      </c>
      <c r="CQ15" s="31">
        <v>3953</v>
      </c>
      <c r="CR15" s="32">
        <v>1309</v>
      </c>
      <c r="CS15" s="32">
        <v>2644</v>
      </c>
      <c r="CT15" s="31">
        <v>129562</v>
      </c>
      <c r="CU15" s="32">
        <v>59493</v>
      </c>
      <c r="CV15" s="32">
        <v>70069</v>
      </c>
      <c r="CW15" s="31">
        <v>13721</v>
      </c>
      <c r="CX15" s="32">
        <v>6012</v>
      </c>
      <c r="CY15" s="32">
        <v>7709</v>
      </c>
      <c r="CZ15" s="31">
        <v>630</v>
      </c>
      <c r="DA15" s="32">
        <v>270</v>
      </c>
      <c r="DB15" s="32">
        <v>360</v>
      </c>
      <c r="DC15" s="31">
        <v>10387</v>
      </c>
      <c r="DD15" s="32">
        <v>4146</v>
      </c>
      <c r="DE15" s="32">
        <v>6241</v>
      </c>
      <c r="DF15" s="31">
        <v>24482</v>
      </c>
      <c r="DG15" s="32">
        <v>11372</v>
      </c>
      <c r="DH15" s="32">
        <v>13110</v>
      </c>
      <c r="DI15" s="31">
        <v>19520</v>
      </c>
      <c r="DJ15" s="32">
        <v>9801</v>
      </c>
      <c r="DK15" s="32">
        <v>9719</v>
      </c>
      <c r="DL15" s="31">
        <v>11303</v>
      </c>
      <c r="DM15" s="32">
        <v>5312</v>
      </c>
      <c r="DN15" s="32">
        <v>5991</v>
      </c>
      <c r="DO15" s="31">
        <v>10116</v>
      </c>
      <c r="DP15" s="32">
        <v>4552</v>
      </c>
      <c r="DQ15" s="32">
        <v>5564</v>
      </c>
      <c r="DR15" s="31">
        <v>871</v>
      </c>
      <c r="DS15" s="32">
        <v>270</v>
      </c>
      <c r="DT15" s="32">
        <v>601</v>
      </c>
      <c r="DU15" s="31">
        <v>37780</v>
      </c>
      <c r="DV15" s="32">
        <v>17448</v>
      </c>
      <c r="DW15" s="32">
        <v>20332</v>
      </c>
      <c r="DX15" s="31">
        <v>752</v>
      </c>
      <c r="DY15" s="32">
        <v>310</v>
      </c>
      <c r="DZ15" s="32">
        <v>442</v>
      </c>
      <c r="EA15" s="31">
        <v>1425922</v>
      </c>
      <c r="EB15" s="32">
        <v>699810</v>
      </c>
      <c r="EC15" s="32">
        <v>726112</v>
      </c>
      <c r="ED15" s="31">
        <v>226737</v>
      </c>
      <c r="EE15" s="32">
        <v>108617</v>
      </c>
      <c r="EF15" s="32">
        <v>118120</v>
      </c>
      <c r="EG15" s="31">
        <v>9171</v>
      </c>
      <c r="EH15" s="32">
        <v>4361</v>
      </c>
      <c r="EI15" s="32">
        <v>4810</v>
      </c>
      <c r="EJ15" s="31">
        <v>45808</v>
      </c>
      <c r="EK15" s="32">
        <v>23242</v>
      </c>
      <c r="EL15" s="32">
        <v>22566</v>
      </c>
      <c r="EM15" s="31">
        <v>450</v>
      </c>
      <c r="EN15" s="32">
        <v>200</v>
      </c>
      <c r="EO15" s="32">
        <v>250</v>
      </c>
      <c r="EP15" s="31" t="s">
        <v>90</v>
      </c>
      <c r="EQ15" s="32" t="s">
        <v>90</v>
      </c>
      <c r="ER15" s="32" t="s">
        <v>90</v>
      </c>
      <c r="ES15" s="31">
        <v>1463</v>
      </c>
      <c r="ET15" s="32">
        <v>532</v>
      </c>
      <c r="EU15" s="32">
        <v>931</v>
      </c>
      <c r="EV15" s="31">
        <v>1264</v>
      </c>
      <c r="EW15" s="32">
        <v>751</v>
      </c>
      <c r="EX15" s="32">
        <v>513</v>
      </c>
      <c r="EY15" s="31">
        <v>273517</v>
      </c>
      <c r="EZ15" s="32">
        <v>132495</v>
      </c>
      <c r="FA15" s="32">
        <v>141022</v>
      </c>
      <c r="FB15" s="31">
        <v>3813</v>
      </c>
      <c r="FC15" s="32">
        <v>1991</v>
      </c>
      <c r="FD15" s="32">
        <v>1822</v>
      </c>
      <c r="FE15" s="31">
        <v>306302</v>
      </c>
      <c r="FF15" s="32">
        <v>154703</v>
      </c>
      <c r="FG15" s="32">
        <v>151599</v>
      </c>
      <c r="FH15" s="31">
        <v>1194</v>
      </c>
      <c r="FI15" s="32">
        <v>381</v>
      </c>
      <c r="FJ15" s="32">
        <v>813</v>
      </c>
      <c r="FK15" s="31">
        <v>64899</v>
      </c>
      <c r="FL15" s="32">
        <v>31883</v>
      </c>
      <c r="FM15" s="32">
        <v>33016</v>
      </c>
      <c r="FN15" s="31">
        <v>501</v>
      </c>
      <c r="FO15" s="32">
        <v>190</v>
      </c>
      <c r="FP15" s="32">
        <v>311</v>
      </c>
      <c r="FQ15" s="31">
        <v>242559</v>
      </c>
      <c r="FR15" s="32">
        <v>122302</v>
      </c>
      <c r="FS15" s="32">
        <v>120257</v>
      </c>
      <c r="FT15" s="31">
        <v>1230</v>
      </c>
      <c r="FU15" s="32">
        <v>529</v>
      </c>
      <c r="FV15" s="32">
        <v>701</v>
      </c>
      <c r="FW15" s="31">
        <v>144115</v>
      </c>
      <c r="FX15" s="32">
        <v>67033</v>
      </c>
      <c r="FY15" s="32">
        <v>77082</v>
      </c>
      <c r="FZ15" s="31">
        <v>130</v>
      </c>
      <c r="GA15" s="32">
        <v>50</v>
      </c>
      <c r="GB15" s="32">
        <v>80</v>
      </c>
      <c r="GC15" s="31">
        <v>1255</v>
      </c>
      <c r="GD15" s="32">
        <v>611</v>
      </c>
      <c r="GE15" s="32">
        <v>644</v>
      </c>
      <c r="GF15" s="31">
        <v>11432</v>
      </c>
      <c r="GG15" s="32">
        <v>5745</v>
      </c>
      <c r="GH15" s="32">
        <v>5687</v>
      </c>
      <c r="GI15" s="31">
        <v>30317</v>
      </c>
      <c r="GJ15" s="32">
        <v>15256</v>
      </c>
      <c r="GK15" s="32">
        <v>15061</v>
      </c>
      <c r="GL15" s="31" t="s">
        <v>90</v>
      </c>
      <c r="GM15" s="32" t="s">
        <v>90</v>
      </c>
      <c r="GN15" s="32" t="s">
        <v>90</v>
      </c>
      <c r="GO15" s="31">
        <v>550</v>
      </c>
      <c r="GP15" s="32">
        <v>250</v>
      </c>
      <c r="GQ15" s="32">
        <v>300</v>
      </c>
      <c r="GR15" s="31">
        <v>16459</v>
      </c>
      <c r="GS15" s="32">
        <v>8473</v>
      </c>
      <c r="GT15" s="32">
        <v>7986</v>
      </c>
      <c r="GU15" s="31">
        <v>5066</v>
      </c>
      <c r="GV15" s="32">
        <v>2272</v>
      </c>
      <c r="GW15" s="32">
        <v>2794</v>
      </c>
      <c r="GX15" s="31">
        <v>31023</v>
      </c>
      <c r="GY15" s="32">
        <v>14550</v>
      </c>
      <c r="GZ15" s="32">
        <v>16473</v>
      </c>
      <c r="HA15" s="31">
        <v>2147</v>
      </c>
      <c r="HB15" s="32">
        <v>1173</v>
      </c>
      <c r="HC15" s="32">
        <v>974</v>
      </c>
      <c r="HD15" s="31">
        <v>4520</v>
      </c>
      <c r="HE15" s="32">
        <v>2220</v>
      </c>
      <c r="HF15" s="32">
        <v>2300</v>
      </c>
      <c r="HG15" s="31">
        <v>11893</v>
      </c>
      <c r="HH15" s="32">
        <v>4050</v>
      </c>
      <c r="HI15" s="32">
        <v>7843</v>
      </c>
      <c r="HJ15" s="31">
        <v>1436</v>
      </c>
      <c r="HK15" s="32">
        <v>491</v>
      </c>
      <c r="HL15" s="32">
        <v>945</v>
      </c>
      <c r="HM15" s="31">
        <v>895</v>
      </c>
      <c r="HN15" s="32">
        <v>331</v>
      </c>
      <c r="HO15" s="32">
        <v>564</v>
      </c>
      <c r="HP15" s="31">
        <v>1710</v>
      </c>
      <c r="HQ15" s="32">
        <v>533</v>
      </c>
      <c r="HR15" s="32">
        <v>1177</v>
      </c>
      <c r="HS15" s="31">
        <v>1949</v>
      </c>
      <c r="HT15" s="32">
        <v>452</v>
      </c>
      <c r="HU15" s="32">
        <v>1497</v>
      </c>
      <c r="HV15" s="31">
        <v>2308</v>
      </c>
      <c r="HW15" s="32">
        <v>814</v>
      </c>
      <c r="HX15" s="32">
        <v>1494</v>
      </c>
      <c r="HY15" s="31" t="s">
        <v>90</v>
      </c>
      <c r="HZ15" s="32" t="s">
        <v>90</v>
      </c>
      <c r="IA15" s="32" t="s">
        <v>90</v>
      </c>
      <c r="IB15" s="31">
        <v>764</v>
      </c>
      <c r="IC15" s="32">
        <v>250</v>
      </c>
      <c r="ID15" s="32">
        <v>514</v>
      </c>
      <c r="IE15" s="31">
        <v>2831</v>
      </c>
      <c r="IF15" s="32">
        <v>1179</v>
      </c>
      <c r="IG15" s="32">
        <v>1652</v>
      </c>
      <c r="IH15" s="31">
        <v>2594</v>
      </c>
      <c r="II15" s="32">
        <v>1068</v>
      </c>
      <c r="IJ15" s="32">
        <v>1526</v>
      </c>
      <c r="IK15" s="31">
        <v>1123</v>
      </c>
      <c r="IL15" s="32">
        <v>381</v>
      </c>
      <c r="IM15" s="32">
        <v>742</v>
      </c>
      <c r="IN15" s="31">
        <v>1471</v>
      </c>
      <c r="IO15" s="32">
        <v>687</v>
      </c>
      <c r="IP15" s="32">
        <v>784</v>
      </c>
      <c r="IQ15" s="33"/>
    </row>
    <row r="16" spans="1:251" ht="12.75" customHeight="1">
      <c r="A16" s="30">
        <v>2007</v>
      </c>
      <c r="B16" s="31">
        <v>4428005</v>
      </c>
      <c r="C16" s="32">
        <v>2126317</v>
      </c>
      <c r="D16" s="32">
        <v>2301688</v>
      </c>
      <c r="E16" s="31">
        <v>448423</v>
      </c>
      <c r="F16" s="32">
        <v>214315</v>
      </c>
      <c r="G16" s="32">
        <v>234108</v>
      </c>
      <c r="H16" s="31">
        <v>401974</v>
      </c>
      <c r="I16" s="32">
        <v>196235</v>
      </c>
      <c r="J16" s="32">
        <v>205739</v>
      </c>
      <c r="K16" s="31">
        <v>46449</v>
      </c>
      <c r="L16" s="32">
        <v>18080</v>
      </c>
      <c r="M16" s="32">
        <v>28369</v>
      </c>
      <c r="N16" s="31">
        <v>3979582</v>
      </c>
      <c r="O16" s="32">
        <v>1912002</v>
      </c>
      <c r="P16" s="32">
        <v>2067580</v>
      </c>
      <c r="Q16" s="31">
        <v>581208</v>
      </c>
      <c r="R16" s="32">
        <v>288895</v>
      </c>
      <c r="S16" s="32">
        <v>292313</v>
      </c>
      <c r="T16" s="31">
        <v>3398374</v>
      </c>
      <c r="U16" s="32">
        <v>1623107</v>
      </c>
      <c r="V16" s="32">
        <v>1775267</v>
      </c>
      <c r="W16" s="31">
        <v>1713621</v>
      </c>
      <c r="X16" s="34">
        <v>832908</v>
      </c>
      <c r="Y16" s="34">
        <v>880713</v>
      </c>
      <c r="Z16" s="31">
        <v>591871</v>
      </c>
      <c r="AA16" s="32">
        <v>306621</v>
      </c>
      <c r="AB16" s="32">
        <v>285250</v>
      </c>
      <c r="AC16" s="31">
        <v>1099906</v>
      </c>
      <c r="AD16" s="32">
        <v>519555</v>
      </c>
      <c r="AE16" s="32">
        <v>580351</v>
      </c>
      <c r="AF16" s="31">
        <v>21844</v>
      </c>
      <c r="AG16" s="32">
        <v>6732</v>
      </c>
      <c r="AH16" s="32">
        <v>15112</v>
      </c>
      <c r="AI16" s="31">
        <v>171880</v>
      </c>
      <c r="AJ16" s="32">
        <v>70351</v>
      </c>
      <c r="AK16" s="32">
        <v>101529</v>
      </c>
      <c r="AL16" s="31">
        <v>2354</v>
      </c>
      <c r="AM16" s="32">
        <v>1174</v>
      </c>
      <c r="AN16" s="32">
        <v>1180</v>
      </c>
      <c r="AO16" s="31" t="s">
        <v>90</v>
      </c>
      <c r="AP16" s="32" t="s">
        <v>90</v>
      </c>
      <c r="AQ16" s="32" t="s">
        <v>90</v>
      </c>
      <c r="AR16" s="31">
        <v>1454</v>
      </c>
      <c r="AS16" s="32">
        <v>380</v>
      </c>
      <c r="AT16" s="32">
        <v>1074</v>
      </c>
      <c r="AU16" s="31">
        <v>9559</v>
      </c>
      <c r="AV16" s="32">
        <v>3615</v>
      </c>
      <c r="AW16" s="32">
        <v>5944</v>
      </c>
      <c r="AX16" s="31">
        <v>3921</v>
      </c>
      <c r="AY16" s="32">
        <v>1763</v>
      </c>
      <c r="AZ16" s="32">
        <v>2158</v>
      </c>
      <c r="BA16" s="31">
        <v>4697</v>
      </c>
      <c r="BB16" s="32">
        <v>1922</v>
      </c>
      <c r="BC16" s="32">
        <v>2775</v>
      </c>
      <c r="BD16" s="31">
        <v>3273</v>
      </c>
      <c r="BE16" s="32">
        <v>1181</v>
      </c>
      <c r="BF16" s="32">
        <v>2092</v>
      </c>
      <c r="BG16" s="31">
        <v>4470</v>
      </c>
      <c r="BH16" s="32">
        <v>2114</v>
      </c>
      <c r="BI16" s="32">
        <v>2356</v>
      </c>
      <c r="BJ16" s="31">
        <v>4789</v>
      </c>
      <c r="BK16" s="32">
        <v>1685</v>
      </c>
      <c r="BL16" s="32">
        <v>3104</v>
      </c>
      <c r="BM16" s="31">
        <v>7762</v>
      </c>
      <c r="BN16" s="32">
        <v>2862</v>
      </c>
      <c r="BO16" s="32">
        <v>4900</v>
      </c>
      <c r="BP16" s="31">
        <v>1839</v>
      </c>
      <c r="BQ16" s="32">
        <v>682</v>
      </c>
      <c r="BR16" s="32">
        <v>1157</v>
      </c>
      <c r="BS16" s="31">
        <v>1832</v>
      </c>
      <c r="BT16" s="32">
        <v>527</v>
      </c>
      <c r="BU16" s="32">
        <v>1305</v>
      </c>
      <c r="BV16" s="31">
        <v>2492</v>
      </c>
      <c r="BW16" s="32">
        <v>1112</v>
      </c>
      <c r="BX16" s="32">
        <v>1380</v>
      </c>
      <c r="BY16" s="31" t="s">
        <v>90</v>
      </c>
      <c r="BZ16" s="32" t="s">
        <v>90</v>
      </c>
      <c r="CA16" s="32" t="s">
        <v>90</v>
      </c>
      <c r="CB16" s="31">
        <v>7426</v>
      </c>
      <c r="CC16" s="32">
        <v>2193</v>
      </c>
      <c r="CD16" s="32">
        <v>5233</v>
      </c>
      <c r="CE16" s="31">
        <v>104277</v>
      </c>
      <c r="CF16" s="32">
        <v>45046</v>
      </c>
      <c r="CG16" s="32">
        <v>59231</v>
      </c>
      <c r="CH16" s="31">
        <v>2699</v>
      </c>
      <c r="CI16" s="32">
        <v>905</v>
      </c>
      <c r="CJ16" s="32">
        <v>1794</v>
      </c>
      <c r="CK16" s="31">
        <v>1857</v>
      </c>
      <c r="CL16" s="32">
        <v>818</v>
      </c>
      <c r="CM16" s="32">
        <v>1039</v>
      </c>
      <c r="CN16" s="31">
        <v>1611</v>
      </c>
      <c r="CO16" s="32">
        <v>510</v>
      </c>
      <c r="CP16" s="32">
        <v>1101</v>
      </c>
      <c r="CQ16" s="31">
        <v>5568</v>
      </c>
      <c r="CR16" s="32">
        <v>1862</v>
      </c>
      <c r="CS16" s="32">
        <v>3706</v>
      </c>
      <c r="CT16" s="31">
        <v>160787</v>
      </c>
      <c r="CU16" s="32">
        <v>73868</v>
      </c>
      <c r="CV16" s="32">
        <v>86919</v>
      </c>
      <c r="CW16" s="31">
        <v>27632</v>
      </c>
      <c r="CX16" s="32">
        <v>12835</v>
      </c>
      <c r="CY16" s="32">
        <v>14797</v>
      </c>
      <c r="CZ16" s="31">
        <v>1071</v>
      </c>
      <c r="DA16" s="32">
        <v>482</v>
      </c>
      <c r="DB16" s="32">
        <v>589</v>
      </c>
      <c r="DC16" s="31">
        <v>10940</v>
      </c>
      <c r="DD16" s="32">
        <v>3864</v>
      </c>
      <c r="DE16" s="32">
        <v>7076</v>
      </c>
      <c r="DF16" s="31">
        <v>26069</v>
      </c>
      <c r="DG16" s="32">
        <v>12320</v>
      </c>
      <c r="DH16" s="32">
        <v>13749</v>
      </c>
      <c r="DI16" s="31">
        <v>21128</v>
      </c>
      <c r="DJ16" s="32">
        <v>10381</v>
      </c>
      <c r="DK16" s="32">
        <v>10747</v>
      </c>
      <c r="DL16" s="31">
        <v>12690</v>
      </c>
      <c r="DM16" s="32">
        <v>6012</v>
      </c>
      <c r="DN16" s="32">
        <v>6678</v>
      </c>
      <c r="DO16" s="31">
        <v>11181</v>
      </c>
      <c r="DP16" s="32">
        <v>5182</v>
      </c>
      <c r="DQ16" s="32">
        <v>5999</v>
      </c>
      <c r="DR16" s="31">
        <v>2098</v>
      </c>
      <c r="DS16" s="32">
        <v>941</v>
      </c>
      <c r="DT16" s="32">
        <v>1157</v>
      </c>
      <c r="DU16" s="31">
        <v>46878</v>
      </c>
      <c r="DV16" s="32">
        <v>21366</v>
      </c>
      <c r="DW16" s="32">
        <v>25512</v>
      </c>
      <c r="DX16" s="31">
        <v>1100</v>
      </c>
      <c r="DY16" s="32">
        <v>485</v>
      </c>
      <c r="DZ16" s="32">
        <v>615</v>
      </c>
      <c r="EA16" s="31">
        <v>1340907</v>
      </c>
      <c r="EB16" s="32">
        <v>642286</v>
      </c>
      <c r="EC16" s="32">
        <v>698621</v>
      </c>
      <c r="ED16" s="31">
        <v>214942</v>
      </c>
      <c r="EE16" s="32">
        <v>101275</v>
      </c>
      <c r="EF16" s="32">
        <v>113667</v>
      </c>
      <c r="EG16" s="31">
        <v>11233</v>
      </c>
      <c r="EH16" s="32">
        <v>5341</v>
      </c>
      <c r="EI16" s="32">
        <v>5892</v>
      </c>
      <c r="EJ16" s="31">
        <v>42096</v>
      </c>
      <c r="EK16" s="32">
        <v>20375</v>
      </c>
      <c r="EL16" s="32">
        <v>21721</v>
      </c>
      <c r="EM16" s="31">
        <v>482</v>
      </c>
      <c r="EN16" s="32">
        <v>231</v>
      </c>
      <c r="EO16" s="32">
        <v>251</v>
      </c>
      <c r="EP16" s="31" t="s">
        <v>90</v>
      </c>
      <c r="EQ16" s="32" t="s">
        <v>90</v>
      </c>
      <c r="ER16" s="32" t="s">
        <v>90</v>
      </c>
      <c r="ES16" s="31">
        <v>2683</v>
      </c>
      <c r="ET16" s="32">
        <v>1071</v>
      </c>
      <c r="EU16" s="32">
        <v>1612</v>
      </c>
      <c r="EV16" s="31">
        <v>3373</v>
      </c>
      <c r="EW16" s="32">
        <v>1801</v>
      </c>
      <c r="EX16" s="32">
        <v>1572</v>
      </c>
      <c r="EY16" s="31">
        <v>267365</v>
      </c>
      <c r="EZ16" s="32">
        <v>123959</v>
      </c>
      <c r="FA16" s="32">
        <v>143406</v>
      </c>
      <c r="FB16" s="31">
        <v>2191</v>
      </c>
      <c r="FC16" s="32">
        <v>1121</v>
      </c>
      <c r="FD16" s="32">
        <v>1070</v>
      </c>
      <c r="FE16" s="31">
        <v>278147</v>
      </c>
      <c r="FF16" s="32">
        <v>136902</v>
      </c>
      <c r="FG16" s="32">
        <v>141245</v>
      </c>
      <c r="FH16" s="31">
        <v>683</v>
      </c>
      <c r="FI16" s="32">
        <v>270</v>
      </c>
      <c r="FJ16" s="32">
        <v>413</v>
      </c>
      <c r="FK16" s="31">
        <v>55857</v>
      </c>
      <c r="FL16" s="32">
        <v>26909</v>
      </c>
      <c r="FM16" s="32">
        <v>28948</v>
      </c>
      <c r="FN16" s="31">
        <v>710</v>
      </c>
      <c r="FO16" s="32">
        <v>340</v>
      </c>
      <c r="FP16" s="32">
        <v>370</v>
      </c>
      <c r="FQ16" s="31">
        <v>217490</v>
      </c>
      <c r="FR16" s="32">
        <v>108139</v>
      </c>
      <c r="FS16" s="32">
        <v>109351</v>
      </c>
      <c r="FT16" s="31">
        <v>998</v>
      </c>
      <c r="FU16" s="32">
        <v>552</v>
      </c>
      <c r="FV16" s="32">
        <v>446</v>
      </c>
      <c r="FW16" s="31">
        <v>140423</v>
      </c>
      <c r="FX16" s="32">
        <v>64690</v>
      </c>
      <c r="FY16" s="32">
        <v>75733</v>
      </c>
      <c r="FZ16" s="31">
        <v>430</v>
      </c>
      <c r="GA16" s="32">
        <v>280</v>
      </c>
      <c r="GB16" s="32">
        <v>150</v>
      </c>
      <c r="GC16" s="31">
        <v>1860</v>
      </c>
      <c r="GD16" s="32">
        <v>733</v>
      </c>
      <c r="GE16" s="32">
        <v>1127</v>
      </c>
      <c r="GF16" s="31">
        <v>2944</v>
      </c>
      <c r="GG16" s="32">
        <v>1479</v>
      </c>
      <c r="GH16" s="32">
        <v>1465</v>
      </c>
      <c r="GI16" s="31">
        <v>33894</v>
      </c>
      <c r="GJ16" s="32">
        <v>16871</v>
      </c>
      <c r="GK16" s="32">
        <v>17023</v>
      </c>
      <c r="GL16" s="31">
        <v>3465</v>
      </c>
      <c r="GM16" s="32">
        <v>1861</v>
      </c>
      <c r="GN16" s="32">
        <v>1604</v>
      </c>
      <c r="GO16" s="31">
        <v>469</v>
      </c>
      <c r="GP16" s="32">
        <v>235</v>
      </c>
      <c r="GQ16" s="32">
        <v>234</v>
      </c>
      <c r="GR16" s="31">
        <v>21440</v>
      </c>
      <c r="GS16" s="32">
        <v>10096</v>
      </c>
      <c r="GT16" s="32">
        <v>11344</v>
      </c>
      <c r="GU16" s="31">
        <v>4549</v>
      </c>
      <c r="GV16" s="32">
        <v>1983</v>
      </c>
      <c r="GW16" s="32">
        <v>2566</v>
      </c>
      <c r="GX16" s="31">
        <v>29248</v>
      </c>
      <c r="GY16" s="32">
        <v>13855</v>
      </c>
      <c r="GZ16" s="32">
        <v>15393</v>
      </c>
      <c r="HA16" s="31">
        <v>1939</v>
      </c>
      <c r="HB16" s="32">
        <v>948</v>
      </c>
      <c r="HC16" s="32">
        <v>991</v>
      </c>
      <c r="HD16" s="31">
        <v>1996</v>
      </c>
      <c r="HE16" s="32">
        <v>969</v>
      </c>
      <c r="HF16" s="32">
        <v>1027</v>
      </c>
      <c r="HG16" s="31">
        <v>9118</v>
      </c>
      <c r="HH16" s="32">
        <v>2929</v>
      </c>
      <c r="HI16" s="32">
        <v>6189</v>
      </c>
      <c r="HJ16" s="31">
        <v>1262</v>
      </c>
      <c r="HK16" s="32">
        <v>421</v>
      </c>
      <c r="HL16" s="32">
        <v>841</v>
      </c>
      <c r="HM16" s="31">
        <v>534</v>
      </c>
      <c r="HN16" s="32">
        <v>220</v>
      </c>
      <c r="HO16" s="32">
        <v>314</v>
      </c>
      <c r="HP16" s="31">
        <v>663</v>
      </c>
      <c r="HQ16" s="32">
        <v>150</v>
      </c>
      <c r="HR16" s="32">
        <v>513</v>
      </c>
      <c r="HS16" s="31">
        <v>2302</v>
      </c>
      <c r="HT16" s="32">
        <v>573</v>
      </c>
      <c r="HU16" s="32">
        <v>1729</v>
      </c>
      <c r="HV16" s="31">
        <v>2576</v>
      </c>
      <c r="HW16" s="32">
        <v>958</v>
      </c>
      <c r="HX16" s="32">
        <v>1618</v>
      </c>
      <c r="HY16" s="31" t="s">
        <v>90</v>
      </c>
      <c r="HZ16" s="32" t="s">
        <v>90</v>
      </c>
      <c r="IA16" s="32" t="s">
        <v>90</v>
      </c>
      <c r="IB16" s="31">
        <v>593</v>
      </c>
      <c r="IC16" s="32">
        <v>191</v>
      </c>
      <c r="ID16" s="32">
        <v>402</v>
      </c>
      <c r="IE16" s="31">
        <v>1188</v>
      </c>
      <c r="IF16" s="32">
        <v>416</v>
      </c>
      <c r="IG16" s="32">
        <v>772</v>
      </c>
      <c r="IH16" s="31">
        <v>2061</v>
      </c>
      <c r="II16" s="32">
        <v>765</v>
      </c>
      <c r="IJ16" s="32">
        <v>1296</v>
      </c>
      <c r="IK16" s="31">
        <v>1519</v>
      </c>
      <c r="IL16" s="32">
        <v>595</v>
      </c>
      <c r="IM16" s="32">
        <v>924</v>
      </c>
      <c r="IN16" s="31">
        <v>542</v>
      </c>
      <c r="IO16" s="32">
        <v>170</v>
      </c>
      <c r="IP16" s="32">
        <v>372</v>
      </c>
      <c r="IQ16" s="33"/>
    </row>
    <row r="17" spans="1:251" ht="12.75" customHeight="1">
      <c r="A17" s="30">
        <v>2008</v>
      </c>
      <c r="B17" s="31">
        <v>4398743</v>
      </c>
      <c r="C17" s="32">
        <v>2027076</v>
      </c>
      <c r="D17" s="32">
        <v>2371667</v>
      </c>
      <c r="E17" s="31">
        <v>419071</v>
      </c>
      <c r="F17" s="32">
        <v>202605</v>
      </c>
      <c r="G17" s="32">
        <v>216466</v>
      </c>
      <c r="H17" s="31">
        <v>373339</v>
      </c>
      <c r="I17" s="32">
        <v>184037</v>
      </c>
      <c r="J17" s="32">
        <v>189302</v>
      </c>
      <c r="K17" s="31">
        <v>45732</v>
      </c>
      <c r="L17" s="32">
        <v>18568</v>
      </c>
      <c r="M17" s="32">
        <v>27164</v>
      </c>
      <c r="N17" s="31">
        <v>3979672</v>
      </c>
      <c r="O17" s="32">
        <v>1824471</v>
      </c>
      <c r="P17" s="32">
        <v>2155201</v>
      </c>
      <c r="Q17" s="31">
        <v>531942</v>
      </c>
      <c r="R17" s="32">
        <v>269194</v>
      </c>
      <c r="S17" s="32">
        <v>262748</v>
      </c>
      <c r="T17" s="31">
        <v>3447730</v>
      </c>
      <c r="U17" s="32">
        <v>1555277</v>
      </c>
      <c r="V17" s="32">
        <v>1892453</v>
      </c>
      <c r="W17" s="31">
        <v>1771326</v>
      </c>
      <c r="X17" s="34">
        <v>808352</v>
      </c>
      <c r="Y17" s="34">
        <v>962974</v>
      </c>
      <c r="Z17" s="31">
        <v>639796</v>
      </c>
      <c r="AA17" s="32">
        <v>308489</v>
      </c>
      <c r="AB17" s="32">
        <v>331307</v>
      </c>
      <c r="AC17" s="31">
        <v>1107898</v>
      </c>
      <c r="AD17" s="32">
        <v>492501</v>
      </c>
      <c r="AE17" s="32">
        <v>615397</v>
      </c>
      <c r="AF17" s="31">
        <v>23632</v>
      </c>
      <c r="AG17" s="32">
        <v>7362</v>
      </c>
      <c r="AH17" s="32">
        <v>16270</v>
      </c>
      <c r="AI17" s="31">
        <v>168016</v>
      </c>
      <c r="AJ17" s="32">
        <v>64794</v>
      </c>
      <c r="AK17" s="32">
        <v>103222</v>
      </c>
      <c r="AL17" s="31">
        <v>2420</v>
      </c>
      <c r="AM17" s="32">
        <v>1206</v>
      </c>
      <c r="AN17" s="32">
        <v>1214</v>
      </c>
      <c r="AO17" s="31" t="s">
        <v>90</v>
      </c>
      <c r="AP17" s="32" t="s">
        <v>90</v>
      </c>
      <c r="AQ17" s="32" t="s">
        <v>90</v>
      </c>
      <c r="AR17" s="31">
        <v>1220</v>
      </c>
      <c r="AS17" s="32">
        <v>297</v>
      </c>
      <c r="AT17" s="32">
        <v>923</v>
      </c>
      <c r="AU17" s="31">
        <v>8717</v>
      </c>
      <c r="AV17" s="32">
        <v>3255</v>
      </c>
      <c r="AW17" s="32">
        <v>5462</v>
      </c>
      <c r="AX17" s="31">
        <v>3876</v>
      </c>
      <c r="AY17" s="32">
        <v>1540</v>
      </c>
      <c r="AZ17" s="32">
        <v>2336</v>
      </c>
      <c r="BA17" s="31">
        <v>4183</v>
      </c>
      <c r="BB17" s="32">
        <v>1690</v>
      </c>
      <c r="BC17" s="32">
        <v>2493</v>
      </c>
      <c r="BD17" s="31">
        <v>3760</v>
      </c>
      <c r="BE17" s="32">
        <v>1443</v>
      </c>
      <c r="BF17" s="32">
        <v>2317</v>
      </c>
      <c r="BG17" s="31">
        <v>5157</v>
      </c>
      <c r="BH17" s="32">
        <v>2129</v>
      </c>
      <c r="BI17" s="32">
        <v>3028</v>
      </c>
      <c r="BJ17" s="31">
        <v>5149</v>
      </c>
      <c r="BK17" s="32">
        <v>1746</v>
      </c>
      <c r="BL17" s="32">
        <v>3403</v>
      </c>
      <c r="BM17" s="31">
        <v>7120</v>
      </c>
      <c r="BN17" s="32">
        <v>2679</v>
      </c>
      <c r="BO17" s="32">
        <v>4441</v>
      </c>
      <c r="BP17" s="31">
        <v>2230</v>
      </c>
      <c r="BQ17" s="32">
        <v>899</v>
      </c>
      <c r="BR17" s="32">
        <v>1331</v>
      </c>
      <c r="BS17" s="31">
        <v>1292</v>
      </c>
      <c r="BT17" s="32">
        <v>438</v>
      </c>
      <c r="BU17" s="32">
        <v>854</v>
      </c>
      <c r="BV17" s="31">
        <v>4639</v>
      </c>
      <c r="BW17" s="32">
        <v>1974</v>
      </c>
      <c r="BX17" s="32">
        <v>2665</v>
      </c>
      <c r="BY17" s="31" t="s">
        <v>90</v>
      </c>
      <c r="BZ17" s="32" t="s">
        <v>90</v>
      </c>
      <c r="CA17" s="32" t="s">
        <v>90</v>
      </c>
      <c r="CB17" s="31">
        <v>8656</v>
      </c>
      <c r="CC17" s="32">
        <v>2996</v>
      </c>
      <c r="CD17" s="32">
        <v>5660</v>
      </c>
      <c r="CE17" s="31">
        <v>97592</v>
      </c>
      <c r="CF17" s="32">
        <v>38297</v>
      </c>
      <c r="CG17" s="32">
        <v>59295</v>
      </c>
      <c r="CH17" s="31">
        <v>3012</v>
      </c>
      <c r="CI17" s="32">
        <v>1184</v>
      </c>
      <c r="CJ17" s="32">
        <v>1828</v>
      </c>
      <c r="CK17" s="31">
        <v>1467</v>
      </c>
      <c r="CL17" s="32">
        <v>669</v>
      </c>
      <c r="CM17" s="32">
        <v>798</v>
      </c>
      <c r="CN17" s="31">
        <v>1492</v>
      </c>
      <c r="CO17" s="32">
        <v>467</v>
      </c>
      <c r="CP17" s="32">
        <v>1025</v>
      </c>
      <c r="CQ17" s="31">
        <v>6034</v>
      </c>
      <c r="CR17" s="32">
        <v>1885</v>
      </c>
      <c r="CS17" s="32">
        <v>4149</v>
      </c>
      <c r="CT17" s="31">
        <v>188621</v>
      </c>
      <c r="CU17" s="32">
        <v>84282</v>
      </c>
      <c r="CV17" s="32">
        <v>104339</v>
      </c>
      <c r="CW17" s="31">
        <v>35476</v>
      </c>
      <c r="CX17" s="32">
        <v>15457</v>
      </c>
      <c r="CY17" s="32">
        <v>20019</v>
      </c>
      <c r="CZ17" s="31">
        <v>1137</v>
      </c>
      <c r="DA17" s="32">
        <v>485</v>
      </c>
      <c r="DB17" s="32">
        <v>652</v>
      </c>
      <c r="DC17" s="31">
        <v>13513</v>
      </c>
      <c r="DD17" s="32">
        <v>5555</v>
      </c>
      <c r="DE17" s="32">
        <v>7958</v>
      </c>
      <c r="DF17" s="31">
        <v>31137</v>
      </c>
      <c r="DG17" s="32">
        <v>14324</v>
      </c>
      <c r="DH17" s="32">
        <v>16813</v>
      </c>
      <c r="DI17" s="31">
        <v>28541</v>
      </c>
      <c r="DJ17" s="32">
        <v>13601</v>
      </c>
      <c r="DK17" s="32">
        <v>14940</v>
      </c>
      <c r="DL17" s="31">
        <v>16686</v>
      </c>
      <c r="DM17" s="32">
        <v>7356</v>
      </c>
      <c r="DN17" s="32">
        <v>9330</v>
      </c>
      <c r="DO17" s="31">
        <v>16049</v>
      </c>
      <c r="DP17" s="32">
        <v>7282</v>
      </c>
      <c r="DQ17" s="32">
        <v>8767</v>
      </c>
      <c r="DR17" s="31">
        <v>2567</v>
      </c>
      <c r="DS17" s="32">
        <v>1123</v>
      </c>
      <c r="DT17" s="32">
        <v>1444</v>
      </c>
      <c r="DU17" s="31">
        <v>42384</v>
      </c>
      <c r="DV17" s="32">
        <v>18625</v>
      </c>
      <c r="DW17" s="32">
        <v>23759</v>
      </c>
      <c r="DX17" s="31">
        <v>1131</v>
      </c>
      <c r="DY17" s="32">
        <v>474</v>
      </c>
      <c r="DZ17" s="32">
        <v>657</v>
      </c>
      <c r="EA17" s="31">
        <v>1308901</v>
      </c>
      <c r="EB17" s="32">
        <v>594196</v>
      </c>
      <c r="EC17" s="32">
        <v>714705</v>
      </c>
      <c r="ED17" s="31">
        <v>206940</v>
      </c>
      <c r="EE17" s="32">
        <v>91781</v>
      </c>
      <c r="EF17" s="32">
        <v>115159</v>
      </c>
      <c r="EG17" s="31">
        <v>9642</v>
      </c>
      <c r="EH17" s="32">
        <v>3937</v>
      </c>
      <c r="EI17" s="32">
        <v>5705</v>
      </c>
      <c r="EJ17" s="31">
        <v>43176</v>
      </c>
      <c r="EK17" s="32">
        <v>18618</v>
      </c>
      <c r="EL17" s="32">
        <v>24558</v>
      </c>
      <c r="EM17" s="31">
        <v>536</v>
      </c>
      <c r="EN17" s="32">
        <v>215</v>
      </c>
      <c r="EO17" s="32">
        <v>321</v>
      </c>
      <c r="EP17" s="31" t="s">
        <v>90</v>
      </c>
      <c r="EQ17" s="32" t="s">
        <v>90</v>
      </c>
      <c r="ER17" s="32" t="s">
        <v>90</v>
      </c>
      <c r="ES17" s="31">
        <v>2298</v>
      </c>
      <c r="ET17" s="32">
        <v>1117</v>
      </c>
      <c r="EU17" s="32">
        <v>1181</v>
      </c>
      <c r="EV17" s="31">
        <v>6582</v>
      </c>
      <c r="EW17" s="32">
        <v>3414</v>
      </c>
      <c r="EX17" s="32">
        <v>3168</v>
      </c>
      <c r="EY17" s="31">
        <v>239638</v>
      </c>
      <c r="EZ17" s="32">
        <v>102470</v>
      </c>
      <c r="FA17" s="32">
        <v>137168</v>
      </c>
      <c r="FB17" s="31">
        <v>2768</v>
      </c>
      <c r="FC17" s="32">
        <v>1440</v>
      </c>
      <c r="FD17" s="32">
        <v>1328</v>
      </c>
      <c r="FE17" s="31">
        <v>279408</v>
      </c>
      <c r="FF17" s="32">
        <v>132128</v>
      </c>
      <c r="FG17" s="32">
        <v>147280</v>
      </c>
      <c r="FH17" s="31">
        <v>868</v>
      </c>
      <c r="FI17" s="32">
        <v>319</v>
      </c>
      <c r="FJ17" s="32">
        <v>549</v>
      </c>
      <c r="FK17" s="31">
        <v>49960</v>
      </c>
      <c r="FL17" s="32">
        <v>22446</v>
      </c>
      <c r="FM17" s="32">
        <v>27514</v>
      </c>
      <c r="FN17" s="31">
        <v>768</v>
      </c>
      <c r="FO17" s="32">
        <v>315</v>
      </c>
      <c r="FP17" s="32">
        <v>453</v>
      </c>
      <c r="FQ17" s="31">
        <v>206372</v>
      </c>
      <c r="FR17" s="32">
        <v>99464</v>
      </c>
      <c r="FS17" s="32">
        <v>106908</v>
      </c>
      <c r="FT17" s="31">
        <v>2893</v>
      </c>
      <c r="FU17" s="32">
        <v>1308</v>
      </c>
      <c r="FV17" s="32">
        <v>1585</v>
      </c>
      <c r="FW17" s="31">
        <v>127383</v>
      </c>
      <c r="FX17" s="32">
        <v>57283</v>
      </c>
      <c r="FY17" s="32">
        <v>70100</v>
      </c>
      <c r="FZ17" s="31">
        <v>391</v>
      </c>
      <c r="GA17" s="32">
        <v>166</v>
      </c>
      <c r="GB17" s="32">
        <v>225</v>
      </c>
      <c r="GC17" s="31">
        <v>2207</v>
      </c>
      <c r="GD17" s="32">
        <v>1018</v>
      </c>
      <c r="GE17" s="32">
        <v>1189</v>
      </c>
      <c r="GF17" s="31">
        <v>5436</v>
      </c>
      <c r="GG17" s="32">
        <v>2194</v>
      </c>
      <c r="GH17" s="32">
        <v>3242</v>
      </c>
      <c r="GI17" s="31">
        <v>32178</v>
      </c>
      <c r="GJ17" s="32">
        <v>14031</v>
      </c>
      <c r="GK17" s="32">
        <v>18147</v>
      </c>
      <c r="GL17" s="31">
        <v>4726</v>
      </c>
      <c r="GM17" s="32">
        <v>2275</v>
      </c>
      <c r="GN17" s="32">
        <v>2451</v>
      </c>
      <c r="GO17" s="31">
        <v>565</v>
      </c>
      <c r="GP17" s="32">
        <v>297</v>
      </c>
      <c r="GQ17" s="32">
        <v>268</v>
      </c>
      <c r="GR17" s="31">
        <v>39734</v>
      </c>
      <c r="GS17" s="32">
        <v>17803</v>
      </c>
      <c r="GT17" s="32">
        <v>21931</v>
      </c>
      <c r="GU17" s="31">
        <v>5702</v>
      </c>
      <c r="GV17" s="32">
        <v>2827</v>
      </c>
      <c r="GW17" s="32">
        <v>2875</v>
      </c>
      <c r="GX17" s="31">
        <v>33860</v>
      </c>
      <c r="GY17" s="32">
        <v>14983</v>
      </c>
      <c r="GZ17" s="32">
        <v>18877</v>
      </c>
      <c r="HA17" s="31">
        <v>2245</v>
      </c>
      <c r="HB17" s="32">
        <v>1131</v>
      </c>
      <c r="HC17" s="32">
        <v>1114</v>
      </c>
      <c r="HD17" s="31">
        <v>2625</v>
      </c>
      <c r="HE17" s="32">
        <v>1216</v>
      </c>
      <c r="HF17" s="32">
        <v>1409</v>
      </c>
      <c r="HG17" s="31">
        <v>8214</v>
      </c>
      <c r="HH17" s="32">
        <v>2605</v>
      </c>
      <c r="HI17" s="32">
        <v>5609</v>
      </c>
      <c r="HJ17" s="31">
        <v>1014</v>
      </c>
      <c r="HK17" s="32">
        <v>315</v>
      </c>
      <c r="HL17" s="32">
        <v>699</v>
      </c>
      <c r="HM17" s="31">
        <v>491</v>
      </c>
      <c r="HN17" s="32">
        <v>157</v>
      </c>
      <c r="HO17" s="32">
        <v>334</v>
      </c>
      <c r="HP17" s="31">
        <v>754</v>
      </c>
      <c r="HQ17" s="32">
        <v>232</v>
      </c>
      <c r="HR17" s="32">
        <v>522</v>
      </c>
      <c r="HS17" s="31">
        <v>1710</v>
      </c>
      <c r="HT17" s="32">
        <v>421</v>
      </c>
      <c r="HU17" s="32">
        <v>1289</v>
      </c>
      <c r="HV17" s="31">
        <v>2281</v>
      </c>
      <c r="HW17" s="32">
        <v>836</v>
      </c>
      <c r="HX17" s="32">
        <v>1445</v>
      </c>
      <c r="HY17" s="31" t="s">
        <v>90</v>
      </c>
      <c r="HZ17" s="32" t="s">
        <v>90</v>
      </c>
      <c r="IA17" s="32" t="s">
        <v>90</v>
      </c>
      <c r="IB17" s="31">
        <v>564</v>
      </c>
      <c r="IC17" s="32">
        <v>182</v>
      </c>
      <c r="ID17" s="32">
        <v>382</v>
      </c>
      <c r="IE17" s="31">
        <v>1400</v>
      </c>
      <c r="IF17" s="32">
        <v>462</v>
      </c>
      <c r="IG17" s="32">
        <v>938</v>
      </c>
      <c r="IH17" s="31">
        <v>2652</v>
      </c>
      <c r="II17" s="32">
        <v>1048</v>
      </c>
      <c r="IJ17" s="32">
        <v>1604</v>
      </c>
      <c r="IK17" s="31">
        <v>1874</v>
      </c>
      <c r="IL17" s="32">
        <v>823</v>
      </c>
      <c r="IM17" s="32">
        <v>1051</v>
      </c>
      <c r="IN17" s="31">
        <v>778</v>
      </c>
      <c r="IO17" s="32">
        <v>225</v>
      </c>
      <c r="IP17" s="32">
        <v>553</v>
      </c>
      <c r="IQ17" s="33"/>
    </row>
    <row r="18" spans="1:251" ht="12.75" customHeight="1">
      <c r="A18" s="30">
        <v>2009</v>
      </c>
      <c r="B18" s="31">
        <f>SUM(C18:D18)</f>
        <v>4414756</v>
      </c>
      <c r="C18" s="32">
        <f t="shared" ref="C18:D21" si="0">SUM(F18,O18)</f>
        <v>2160278</v>
      </c>
      <c r="D18" s="32">
        <f t="shared" si="0"/>
        <v>2254478</v>
      </c>
      <c r="E18" s="31">
        <f>SUM(F18:G18)</f>
        <v>422453</v>
      </c>
      <c r="F18" s="32">
        <f>SUM(I18,L18)</f>
        <v>206280</v>
      </c>
      <c r="G18" s="32">
        <f>SUM(J18,M18)</f>
        <v>216173</v>
      </c>
      <c r="H18" s="31">
        <f>SUM(I18:J18)</f>
        <v>375873</v>
      </c>
      <c r="I18" s="32">
        <v>187488</v>
      </c>
      <c r="J18" s="32">
        <v>188385</v>
      </c>
      <c r="K18" s="31">
        <f>SUM(L18:M18)</f>
        <v>46580</v>
      </c>
      <c r="L18" s="32">
        <v>18792</v>
      </c>
      <c r="M18" s="32">
        <v>27788</v>
      </c>
      <c r="N18" s="31">
        <f>SUM(O18:P18)</f>
        <v>3992303</v>
      </c>
      <c r="O18" s="32">
        <f>SUM(R18,U18)</f>
        <v>1953998</v>
      </c>
      <c r="P18" s="32">
        <f>SUM(S18,V18)</f>
        <v>2038305</v>
      </c>
      <c r="Q18" s="31">
        <f>SUM(R18:S18)</f>
        <v>576687</v>
      </c>
      <c r="R18" s="32">
        <v>298162</v>
      </c>
      <c r="S18" s="32">
        <v>278525</v>
      </c>
      <c r="T18" s="31">
        <f>SUM(U18:V18)</f>
        <v>3415616</v>
      </c>
      <c r="U18" s="32">
        <v>1655836</v>
      </c>
      <c r="V18" s="32">
        <v>1759780</v>
      </c>
      <c r="W18" s="31">
        <f>SUM(X18:Y18)</f>
        <v>1819294</v>
      </c>
      <c r="X18" s="35">
        <f t="shared" ref="X18:Y20" si="1">SUM(AA18,AD18,AG18)</f>
        <v>890003</v>
      </c>
      <c r="Y18" s="35">
        <f t="shared" si="1"/>
        <v>929291</v>
      </c>
      <c r="Z18" s="31">
        <f>SUM(AA18:AB18)</f>
        <v>650111</v>
      </c>
      <c r="AA18" s="32">
        <v>332362</v>
      </c>
      <c r="AB18" s="32">
        <v>317749</v>
      </c>
      <c r="AC18" s="31">
        <f>SUM(AD18:AE18)</f>
        <v>1150875</v>
      </c>
      <c r="AD18" s="32">
        <v>552015</v>
      </c>
      <c r="AE18" s="32">
        <v>598860</v>
      </c>
      <c r="AF18" s="31">
        <f>SUM(AG18:AH18)</f>
        <v>18308</v>
      </c>
      <c r="AG18" s="32">
        <v>5626</v>
      </c>
      <c r="AH18" s="32">
        <v>12682</v>
      </c>
      <c r="AI18" s="31">
        <f>SUM(AJ18:AK18)</f>
        <v>174823</v>
      </c>
      <c r="AJ18" s="32">
        <f t="shared" ref="AJ18:AK20" si="2">SUM(AM18,AS18,AV18,AY18,BB18,BE18,BH18,BK18,BN18,BQ18,BT18,BW18,CC18,CF18,CI18,CL18,CO18,CR18)</f>
        <v>72733</v>
      </c>
      <c r="AK18" s="32">
        <f t="shared" si="2"/>
        <v>102090</v>
      </c>
      <c r="AL18" s="31">
        <f>SUM(AM18:AN18)</f>
        <v>1910</v>
      </c>
      <c r="AM18" s="32">
        <v>884</v>
      </c>
      <c r="AN18" s="32">
        <v>1026</v>
      </c>
      <c r="AO18" s="31" t="s">
        <v>90</v>
      </c>
      <c r="AP18" s="32" t="s">
        <v>90</v>
      </c>
      <c r="AQ18" s="32" t="s">
        <v>90</v>
      </c>
      <c r="AR18" s="31">
        <f>SUM(AS18:AT18)</f>
        <v>1041</v>
      </c>
      <c r="AS18" s="32">
        <v>302</v>
      </c>
      <c r="AT18" s="32">
        <v>739</v>
      </c>
      <c r="AU18" s="31">
        <f>SUM(AV18:AW18)</f>
        <v>8110</v>
      </c>
      <c r="AV18" s="32">
        <v>3156</v>
      </c>
      <c r="AW18" s="32">
        <v>4954</v>
      </c>
      <c r="AX18" s="31">
        <f>SUM(AY18:AZ18)</f>
        <v>3295</v>
      </c>
      <c r="AY18" s="32">
        <v>1282</v>
      </c>
      <c r="AZ18" s="32">
        <v>2013</v>
      </c>
      <c r="BA18" s="31">
        <f>SUM(BB18:BC18)</f>
        <v>4366</v>
      </c>
      <c r="BB18" s="32">
        <v>1753</v>
      </c>
      <c r="BC18" s="32">
        <v>2613</v>
      </c>
      <c r="BD18" s="31">
        <f>SUM(BE18:BF18)</f>
        <v>3462</v>
      </c>
      <c r="BE18" s="32">
        <v>1481</v>
      </c>
      <c r="BF18" s="32">
        <v>1981</v>
      </c>
      <c r="BG18" s="31">
        <f>SUM(BH18:BI18)</f>
        <v>5334</v>
      </c>
      <c r="BH18" s="32">
        <v>2415</v>
      </c>
      <c r="BI18" s="32">
        <v>2919</v>
      </c>
      <c r="BJ18" s="31">
        <f>SUM(BK18:BL18)</f>
        <v>5783</v>
      </c>
      <c r="BK18" s="32">
        <v>1938</v>
      </c>
      <c r="BL18" s="32">
        <v>3845</v>
      </c>
      <c r="BM18" s="31">
        <f>SUM(BN18:BO18)</f>
        <v>5456</v>
      </c>
      <c r="BN18" s="32">
        <v>2039</v>
      </c>
      <c r="BO18" s="32">
        <v>3417</v>
      </c>
      <c r="BP18" s="31">
        <f>SUM(BQ18:BR18)</f>
        <v>1759</v>
      </c>
      <c r="BQ18" s="32">
        <v>641</v>
      </c>
      <c r="BR18" s="32">
        <v>1118</v>
      </c>
      <c r="BS18" s="31">
        <f>SUM(BT18:BU18)</f>
        <v>882</v>
      </c>
      <c r="BT18" s="32">
        <v>330</v>
      </c>
      <c r="BU18" s="32">
        <v>552</v>
      </c>
      <c r="BV18" s="31">
        <f>SUM(BW18:BX18)</f>
        <v>3386</v>
      </c>
      <c r="BW18" s="32">
        <v>1375</v>
      </c>
      <c r="BX18" s="32">
        <v>2011</v>
      </c>
      <c r="BY18" s="31" t="s">
        <v>90</v>
      </c>
      <c r="BZ18" s="32" t="s">
        <v>90</v>
      </c>
      <c r="CA18" s="32" t="s">
        <v>90</v>
      </c>
      <c r="CB18" s="31">
        <f>SUM(CC18:CD18)</f>
        <v>10969</v>
      </c>
      <c r="CC18" s="32">
        <v>3891</v>
      </c>
      <c r="CD18" s="32">
        <v>7078</v>
      </c>
      <c r="CE18" s="31">
        <f>SUM(CF18:CG18)</f>
        <v>107610</v>
      </c>
      <c r="CF18" s="32">
        <v>46609</v>
      </c>
      <c r="CG18" s="32">
        <v>61001</v>
      </c>
      <c r="CH18" s="31">
        <f>SUM(CI18:CJ18)</f>
        <v>2944</v>
      </c>
      <c r="CI18" s="32">
        <v>1387</v>
      </c>
      <c r="CJ18" s="32">
        <v>1557</v>
      </c>
      <c r="CK18" s="31">
        <f>SUM(CL18:CM18)</f>
        <v>943</v>
      </c>
      <c r="CL18" s="32">
        <v>413</v>
      </c>
      <c r="CM18" s="32">
        <v>530</v>
      </c>
      <c r="CN18" s="31">
        <f>SUM(CO18:CP18)</f>
        <v>1069</v>
      </c>
      <c r="CO18" s="32">
        <v>294</v>
      </c>
      <c r="CP18" s="32">
        <v>775</v>
      </c>
      <c r="CQ18" s="31">
        <f>SUM(CR18:CS18)</f>
        <v>6504</v>
      </c>
      <c r="CR18" s="32">
        <v>2543</v>
      </c>
      <c r="CS18" s="32">
        <v>3961</v>
      </c>
      <c r="CT18" s="31">
        <f>SUM(CU18:CV18)</f>
        <v>208580</v>
      </c>
      <c r="CU18" s="32">
        <f t="shared" ref="CU18:CV20" si="3">SUM(CX18,DA18,DD18,DG18,DJ18,DM18,DP18,DS18,DV18,DY18)</f>
        <v>99935</v>
      </c>
      <c r="CV18" s="32">
        <f t="shared" si="3"/>
        <v>108645</v>
      </c>
      <c r="CW18" s="31">
        <f>SUM(CX18:CY18)</f>
        <v>43130</v>
      </c>
      <c r="CX18" s="32">
        <v>20549</v>
      </c>
      <c r="CY18" s="32">
        <v>22581</v>
      </c>
      <c r="CZ18" s="31">
        <f>SUM(DA18:DB18)</f>
        <v>3053</v>
      </c>
      <c r="DA18" s="32">
        <v>1529</v>
      </c>
      <c r="DB18" s="32">
        <v>1524</v>
      </c>
      <c r="DC18" s="31">
        <f>SUM(DD18:DE18)</f>
        <v>19570</v>
      </c>
      <c r="DD18" s="32">
        <v>8949</v>
      </c>
      <c r="DE18" s="32">
        <v>10621</v>
      </c>
      <c r="DF18" s="31">
        <f>SUM(DG18:DH18)</f>
        <v>29156</v>
      </c>
      <c r="DG18" s="32">
        <v>13845</v>
      </c>
      <c r="DH18" s="32">
        <v>15311</v>
      </c>
      <c r="DI18" s="31">
        <f>SUM(DJ18:DK18)</f>
        <v>29495</v>
      </c>
      <c r="DJ18" s="32">
        <v>15050</v>
      </c>
      <c r="DK18" s="32">
        <v>14445</v>
      </c>
      <c r="DL18" s="31">
        <f>SUM(DM18:DN18)</f>
        <v>15797</v>
      </c>
      <c r="DM18" s="32">
        <v>7885</v>
      </c>
      <c r="DN18" s="32">
        <v>7912</v>
      </c>
      <c r="DO18" s="31">
        <f>SUM(DP18:DQ18)</f>
        <v>19825</v>
      </c>
      <c r="DP18" s="32">
        <v>9786</v>
      </c>
      <c r="DQ18" s="32">
        <v>10039</v>
      </c>
      <c r="DR18" s="31">
        <f>SUM(DS18:DT18)</f>
        <v>3865</v>
      </c>
      <c r="DS18" s="32">
        <v>1788</v>
      </c>
      <c r="DT18" s="32">
        <v>2077</v>
      </c>
      <c r="DU18" s="31">
        <f>SUM(DV18:DW18)</f>
        <v>42635</v>
      </c>
      <c r="DV18" s="32">
        <v>19539</v>
      </c>
      <c r="DW18" s="32">
        <v>23096</v>
      </c>
      <c r="DX18" s="31">
        <f>SUM(DY18:DZ18)</f>
        <v>2054</v>
      </c>
      <c r="DY18" s="32">
        <v>1015</v>
      </c>
      <c r="DZ18" s="32">
        <v>1039</v>
      </c>
      <c r="EA18" s="31">
        <f>SUM(EB18:EC18)</f>
        <v>1203256</v>
      </c>
      <c r="EB18" s="32">
        <f t="shared" ref="EB18:EC20" si="4">SUM(EE18,EH18,EK18,EN18,ET18,EW18,EZ18,FC18,FF18,FI18,FL18,FO18,FR18,FU18,FX18,GA18,GD18,GG18,GJ18,GM18,GP18,GS18,GV18,GY18,HB18,HE18)</f>
        <v>590130</v>
      </c>
      <c r="EC18" s="32">
        <f t="shared" si="4"/>
        <v>613126</v>
      </c>
      <c r="ED18" s="31">
        <f>SUM(EE18:EF18)</f>
        <v>178533</v>
      </c>
      <c r="EE18" s="32">
        <v>86769</v>
      </c>
      <c r="EF18" s="32">
        <v>91764</v>
      </c>
      <c r="EG18" s="31">
        <f>SUM(EH18:EI18)</f>
        <v>10049</v>
      </c>
      <c r="EH18" s="32">
        <v>5056</v>
      </c>
      <c r="EI18" s="32">
        <v>4993</v>
      </c>
      <c r="EJ18" s="31">
        <f>SUM(EK18:EL18)</f>
        <v>38129</v>
      </c>
      <c r="EK18" s="32">
        <v>18984</v>
      </c>
      <c r="EL18" s="32">
        <v>19145</v>
      </c>
      <c r="EM18" s="31">
        <f>SUM(EN18:EO18)</f>
        <v>499</v>
      </c>
      <c r="EN18" s="32">
        <v>229</v>
      </c>
      <c r="EO18" s="32">
        <v>270</v>
      </c>
      <c r="EP18" s="31" t="s">
        <v>90</v>
      </c>
      <c r="EQ18" s="32" t="s">
        <v>90</v>
      </c>
      <c r="ER18" s="32" t="s">
        <v>90</v>
      </c>
      <c r="ES18" s="31">
        <f>SUM(ET18:EU18)</f>
        <v>2061</v>
      </c>
      <c r="ET18" s="32">
        <v>971</v>
      </c>
      <c r="EU18" s="32">
        <v>1090</v>
      </c>
      <c r="EV18" s="31">
        <f>SUM(EW18:EX18)</f>
        <v>5711</v>
      </c>
      <c r="EW18" s="32">
        <v>2674</v>
      </c>
      <c r="EX18" s="32">
        <v>3037</v>
      </c>
      <c r="EY18" s="31">
        <f>SUM(EZ18:FA18)</f>
        <v>231275</v>
      </c>
      <c r="EZ18" s="32">
        <v>111230</v>
      </c>
      <c r="FA18" s="32">
        <v>120045</v>
      </c>
      <c r="FB18" s="31">
        <f>SUM(FC18:FD18)</f>
        <v>4445</v>
      </c>
      <c r="FC18" s="32">
        <v>2090</v>
      </c>
      <c r="FD18" s="32">
        <v>2355</v>
      </c>
      <c r="FE18" s="31">
        <f>SUM(FF18:FG18)</f>
        <v>247038</v>
      </c>
      <c r="FF18" s="32">
        <v>122959</v>
      </c>
      <c r="FG18" s="32">
        <v>124079</v>
      </c>
      <c r="FH18" s="31">
        <f>SUM(FI18:FJ18)</f>
        <v>567</v>
      </c>
      <c r="FI18" s="32">
        <v>195</v>
      </c>
      <c r="FJ18" s="32">
        <v>372</v>
      </c>
      <c r="FK18" s="31">
        <f>SUM(FL18:FM18)</f>
        <v>41605</v>
      </c>
      <c r="FL18" s="32">
        <v>20214</v>
      </c>
      <c r="FM18" s="32">
        <v>21391</v>
      </c>
      <c r="FN18" s="31">
        <f>SUM(FO18:FP18)</f>
        <v>704</v>
      </c>
      <c r="FO18" s="32">
        <v>336</v>
      </c>
      <c r="FP18" s="32">
        <v>368</v>
      </c>
      <c r="FQ18" s="31">
        <f>SUM(FR18:FS18)</f>
        <v>176180</v>
      </c>
      <c r="FR18" s="32">
        <v>89737</v>
      </c>
      <c r="FS18" s="32">
        <v>86443</v>
      </c>
      <c r="FT18" s="31">
        <f>SUM(FU18:FV18)</f>
        <v>1767</v>
      </c>
      <c r="FU18" s="32">
        <v>818</v>
      </c>
      <c r="FV18" s="32">
        <v>949</v>
      </c>
      <c r="FW18" s="31">
        <f>SUM(FX18:FY18)</f>
        <v>115775</v>
      </c>
      <c r="FX18" s="32">
        <v>52348</v>
      </c>
      <c r="FY18" s="32">
        <v>63427</v>
      </c>
      <c r="FZ18" s="31">
        <f>SUM(GA18:GB18)</f>
        <v>473</v>
      </c>
      <c r="GA18" s="32">
        <v>214</v>
      </c>
      <c r="GB18" s="32">
        <v>259</v>
      </c>
      <c r="GC18" s="31">
        <f>SUM(GD18:GE18)</f>
        <v>2575</v>
      </c>
      <c r="GD18" s="32">
        <v>1227</v>
      </c>
      <c r="GE18" s="32">
        <v>1348</v>
      </c>
      <c r="GF18" s="31">
        <f>SUM(GG18:GH18)</f>
        <v>3795</v>
      </c>
      <c r="GG18" s="32">
        <v>1681</v>
      </c>
      <c r="GH18" s="32">
        <v>2114</v>
      </c>
      <c r="GI18" s="31">
        <f>SUM(GJ18:GK18)</f>
        <v>42730</v>
      </c>
      <c r="GJ18" s="32">
        <v>21721</v>
      </c>
      <c r="GK18" s="32">
        <v>21009</v>
      </c>
      <c r="GL18" s="31">
        <f>SUM(GM18:GN18)</f>
        <v>5526</v>
      </c>
      <c r="GM18" s="32">
        <v>2434</v>
      </c>
      <c r="GN18" s="32">
        <v>3092</v>
      </c>
      <c r="GO18" s="31">
        <f>SUM(GP18:GQ18)</f>
        <v>592</v>
      </c>
      <c r="GP18" s="32">
        <v>288</v>
      </c>
      <c r="GQ18" s="32">
        <v>304</v>
      </c>
      <c r="GR18" s="31">
        <f>SUM(GS18:GT18)</f>
        <v>49752</v>
      </c>
      <c r="GS18" s="32">
        <v>27049</v>
      </c>
      <c r="GT18" s="32">
        <v>22703</v>
      </c>
      <c r="GU18" s="31">
        <f>SUM(GV18:GW18)</f>
        <v>6153</v>
      </c>
      <c r="GV18" s="32">
        <v>2960</v>
      </c>
      <c r="GW18" s="32">
        <v>3193</v>
      </c>
      <c r="GX18" s="31">
        <f>SUM(GY18:GZ18)</f>
        <v>29583</v>
      </c>
      <c r="GY18" s="32">
        <v>14555</v>
      </c>
      <c r="GZ18" s="32">
        <v>15028</v>
      </c>
      <c r="HA18" s="31">
        <f>SUM(HB18:HC18)</f>
        <v>2327</v>
      </c>
      <c r="HB18" s="32">
        <v>1097</v>
      </c>
      <c r="HC18" s="32">
        <v>1230</v>
      </c>
      <c r="HD18" s="31">
        <f>SUM(HE18:HF18)</f>
        <v>5412</v>
      </c>
      <c r="HE18" s="32">
        <v>2294</v>
      </c>
      <c r="HF18" s="32">
        <v>3118</v>
      </c>
      <c r="HG18" s="31">
        <f>SUM(HH18:HI18)</f>
        <v>7607</v>
      </c>
      <c r="HH18" s="32">
        <f>SUM(HK18,HN18,HQ18,HT18,HW18,IC18,IF18)</f>
        <v>2187</v>
      </c>
      <c r="HI18" s="32">
        <f>SUM(HL18+HO18+HR18+HU18+HX18+ID18+IG18)</f>
        <v>5420</v>
      </c>
      <c r="HJ18" s="31">
        <f>SUM(HK18:HL18)</f>
        <v>937</v>
      </c>
      <c r="HK18" s="32">
        <v>221</v>
      </c>
      <c r="HL18" s="32">
        <v>716</v>
      </c>
      <c r="HM18" s="31">
        <f>SUM(HN18:HO18)</f>
        <v>381</v>
      </c>
      <c r="HN18" s="32">
        <v>105</v>
      </c>
      <c r="HO18" s="32">
        <v>276</v>
      </c>
      <c r="HP18" s="31">
        <f>SUM(HQ18:HR18)</f>
        <v>806</v>
      </c>
      <c r="HQ18" s="32">
        <v>182</v>
      </c>
      <c r="HR18" s="32">
        <v>624</v>
      </c>
      <c r="HS18" s="31">
        <f>SUM(HT18:HU18)</f>
        <v>1445</v>
      </c>
      <c r="HT18" s="32">
        <v>338</v>
      </c>
      <c r="HU18" s="32">
        <v>1107</v>
      </c>
      <c r="HV18" s="31">
        <f>SUM(HW18:HX18)</f>
        <v>2036</v>
      </c>
      <c r="HW18" s="32">
        <v>741</v>
      </c>
      <c r="HX18" s="32">
        <v>1295</v>
      </c>
      <c r="HY18" s="31" t="s">
        <v>90</v>
      </c>
      <c r="HZ18" s="32" t="s">
        <v>90</v>
      </c>
      <c r="IA18" s="32" t="s">
        <v>90</v>
      </c>
      <c r="IB18" s="31">
        <f>SUM(IC18:ID18)</f>
        <v>477</v>
      </c>
      <c r="IC18" s="32">
        <v>160</v>
      </c>
      <c r="ID18" s="32">
        <v>317</v>
      </c>
      <c r="IE18" s="31">
        <f>SUM(IF18:IG18)</f>
        <v>1525</v>
      </c>
      <c r="IF18" s="32">
        <v>440</v>
      </c>
      <c r="IG18" s="32">
        <v>1085</v>
      </c>
      <c r="IH18" s="31">
        <f>SUM(II18:IJ18)</f>
        <v>2056</v>
      </c>
      <c r="II18" s="32">
        <f t="shared" ref="II18:IJ20" si="5">SUM(IL18,IO18)</f>
        <v>848</v>
      </c>
      <c r="IJ18" s="32">
        <f t="shared" si="5"/>
        <v>1208</v>
      </c>
      <c r="IK18" s="31">
        <f>SUM(IL18:IM18)</f>
        <v>1397</v>
      </c>
      <c r="IL18" s="32">
        <v>626</v>
      </c>
      <c r="IM18" s="32">
        <v>771</v>
      </c>
      <c r="IN18" s="31">
        <f>SUM(IO18:IP18)</f>
        <v>659</v>
      </c>
      <c r="IO18" s="32">
        <v>222</v>
      </c>
      <c r="IP18" s="32">
        <v>437</v>
      </c>
      <c r="IQ18" s="33"/>
    </row>
    <row r="19" spans="1:251" ht="12.75" customHeight="1">
      <c r="A19" s="30">
        <v>2010</v>
      </c>
      <c r="B19" s="31">
        <f>SUM(C19:D19)</f>
        <v>4586264</v>
      </c>
      <c r="C19" s="32">
        <f t="shared" si="0"/>
        <v>2409225</v>
      </c>
      <c r="D19" s="32">
        <f t="shared" si="0"/>
        <v>2177039</v>
      </c>
      <c r="E19" s="31">
        <f>SUM(F19:G19)</f>
        <v>461721</v>
      </c>
      <c r="F19" s="32">
        <f>SUM(I19,L19)</f>
        <v>227161</v>
      </c>
      <c r="G19" s="32">
        <f>SUM(J19,M19)</f>
        <v>234560</v>
      </c>
      <c r="H19" s="31">
        <f>SUM(I19:J19)</f>
        <v>410913</v>
      </c>
      <c r="I19" s="32">
        <v>207042</v>
      </c>
      <c r="J19" s="32">
        <v>203871</v>
      </c>
      <c r="K19" s="31">
        <f>SUM(L19:M19)</f>
        <v>50808</v>
      </c>
      <c r="L19" s="32">
        <v>20119</v>
      </c>
      <c r="M19" s="32">
        <v>30689</v>
      </c>
      <c r="N19" s="31">
        <f>SUM(O19:P19)</f>
        <v>4124543</v>
      </c>
      <c r="O19" s="32">
        <f>SUM(R19,U19)</f>
        <v>2182064</v>
      </c>
      <c r="P19" s="32">
        <f>SUM(S19,V19)</f>
        <v>1942479</v>
      </c>
      <c r="Q19" s="31">
        <f>SUM(R19:S19)</f>
        <v>603433</v>
      </c>
      <c r="R19" s="32">
        <v>315422</v>
      </c>
      <c r="S19" s="32">
        <v>288011</v>
      </c>
      <c r="T19" s="31">
        <f>SUM(U19:V19)</f>
        <v>3521110</v>
      </c>
      <c r="U19" s="32">
        <v>1866642</v>
      </c>
      <c r="V19" s="32">
        <v>1654468</v>
      </c>
      <c r="W19" s="31">
        <f>SUM(X19:Y19)</f>
        <v>1902316</v>
      </c>
      <c r="X19" s="35">
        <f t="shared" si="1"/>
        <v>1029783</v>
      </c>
      <c r="Y19" s="35">
        <f t="shared" si="1"/>
        <v>872533</v>
      </c>
      <c r="Z19" s="31">
        <f>SUM(AA19:AB19)</f>
        <v>662058</v>
      </c>
      <c r="AA19" s="32">
        <v>379197</v>
      </c>
      <c r="AB19" s="32">
        <v>282861</v>
      </c>
      <c r="AC19" s="31">
        <f>SUM(AD19:AE19)</f>
        <v>1219563</v>
      </c>
      <c r="AD19" s="32">
        <v>643459</v>
      </c>
      <c r="AE19" s="32">
        <v>576104</v>
      </c>
      <c r="AF19" s="31">
        <f>SUM(AG19:AH19)</f>
        <v>20695</v>
      </c>
      <c r="AG19" s="32">
        <v>7127</v>
      </c>
      <c r="AH19" s="32">
        <v>13568</v>
      </c>
      <c r="AI19" s="31">
        <f>SUM(AJ19:AK19)</f>
        <v>189633</v>
      </c>
      <c r="AJ19" s="32">
        <f t="shared" si="2"/>
        <v>81230</v>
      </c>
      <c r="AK19" s="32">
        <f t="shared" si="2"/>
        <v>108403</v>
      </c>
      <c r="AL19" s="31">
        <f>SUM(AM19:AN19)</f>
        <v>1873</v>
      </c>
      <c r="AM19" s="32">
        <v>957</v>
      </c>
      <c r="AN19" s="32">
        <v>916</v>
      </c>
      <c r="AO19" s="31" t="s">
        <v>90</v>
      </c>
      <c r="AP19" s="32" t="s">
        <v>90</v>
      </c>
      <c r="AQ19" s="32" t="s">
        <v>90</v>
      </c>
      <c r="AR19" s="31">
        <f>SUM(AS19:AT19)</f>
        <v>1036</v>
      </c>
      <c r="AS19" s="32">
        <v>355</v>
      </c>
      <c r="AT19" s="32">
        <v>681</v>
      </c>
      <c r="AU19" s="31">
        <f>SUM(AV19:AW19)</f>
        <v>8411</v>
      </c>
      <c r="AV19" s="32">
        <v>2869</v>
      </c>
      <c r="AW19" s="32">
        <v>5542</v>
      </c>
      <c r="AX19" s="31">
        <f>SUM(AY19:AZ19)</f>
        <v>3818</v>
      </c>
      <c r="AY19" s="32">
        <v>1679</v>
      </c>
      <c r="AZ19" s="32">
        <v>2139</v>
      </c>
      <c r="BA19" s="31">
        <f>SUM(BB19:BC19)</f>
        <v>4407</v>
      </c>
      <c r="BB19" s="32">
        <v>1428</v>
      </c>
      <c r="BC19" s="32">
        <v>2979</v>
      </c>
      <c r="BD19" s="31">
        <f>SUM(BE19:BF19)</f>
        <v>3710</v>
      </c>
      <c r="BE19" s="32">
        <v>1394</v>
      </c>
      <c r="BF19" s="32">
        <v>2316</v>
      </c>
      <c r="BG19" s="31">
        <f>SUM(BH19:BI19)</f>
        <v>5188</v>
      </c>
      <c r="BH19" s="32">
        <v>2082</v>
      </c>
      <c r="BI19" s="32">
        <v>3106</v>
      </c>
      <c r="BJ19" s="31">
        <f>SUM(BK19:BL19)</f>
        <v>5420</v>
      </c>
      <c r="BK19" s="32">
        <v>1754</v>
      </c>
      <c r="BL19" s="32">
        <v>3666</v>
      </c>
      <c r="BM19" s="31">
        <f>SUM(BN19:BO19)</f>
        <v>9518</v>
      </c>
      <c r="BN19" s="32">
        <v>3384</v>
      </c>
      <c r="BO19" s="32">
        <v>6134</v>
      </c>
      <c r="BP19" s="31">
        <f>SUM(BQ19:BR19)</f>
        <v>2177</v>
      </c>
      <c r="BQ19" s="32">
        <v>781</v>
      </c>
      <c r="BR19" s="32">
        <v>1396</v>
      </c>
      <c r="BS19" s="31">
        <f>SUM(BT19:BU19)</f>
        <v>1124</v>
      </c>
      <c r="BT19" s="32">
        <v>458</v>
      </c>
      <c r="BU19" s="32">
        <v>666</v>
      </c>
      <c r="BV19" s="31">
        <f>SUM(BW19:BX19)</f>
        <v>4252</v>
      </c>
      <c r="BW19" s="32">
        <v>1952</v>
      </c>
      <c r="BX19" s="32">
        <v>2300</v>
      </c>
      <c r="BY19" s="31" t="s">
        <v>90</v>
      </c>
      <c r="BZ19" s="32" t="s">
        <v>90</v>
      </c>
      <c r="CA19" s="32" t="s">
        <v>90</v>
      </c>
      <c r="CB19" s="31">
        <f>SUM(CC19:CD19)</f>
        <v>9406</v>
      </c>
      <c r="CC19" s="32">
        <v>2977</v>
      </c>
      <c r="CD19" s="32">
        <v>6429</v>
      </c>
      <c r="CE19" s="31">
        <f>SUM(CF19:CG19)</f>
        <v>118201</v>
      </c>
      <c r="CF19" s="32">
        <v>55401</v>
      </c>
      <c r="CG19" s="32">
        <v>62800</v>
      </c>
      <c r="CH19" s="31">
        <f>SUM(CI19:CJ19)</f>
        <v>2520</v>
      </c>
      <c r="CI19" s="32">
        <v>849</v>
      </c>
      <c r="CJ19" s="32">
        <v>1671</v>
      </c>
      <c r="CK19" s="31">
        <f>SUM(CL19:CM19)</f>
        <v>1438</v>
      </c>
      <c r="CL19" s="32">
        <v>568</v>
      </c>
      <c r="CM19" s="32">
        <v>870</v>
      </c>
      <c r="CN19" s="31">
        <f>SUM(CO19:CP19)</f>
        <v>826</v>
      </c>
      <c r="CO19" s="32">
        <v>226</v>
      </c>
      <c r="CP19" s="32">
        <v>600</v>
      </c>
      <c r="CQ19" s="31">
        <f>SUM(CR19:CS19)</f>
        <v>6308</v>
      </c>
      <c r="CR19" s="32">
        <v>2116</v>
      </c>
      <c r="CS19" s="32">
        <v>4192</v>
      </c>
      <c r="CT19" s="31">
        <f>SUM(CU19:CV19)</f>
        <v>276016</v>
      </c>
      <c r="CU19" s="32">
        <f t="shared" si="3"/>
        <v>140926</v>
      </c>
      <c r="CV19" s="32">
        <f t="shared" si="3"/>
        <v>135090</v>
      </c>
      <c r="CW19" s="31">
        <f>SUM(CX19:CY19)</f>
        <v>69182</v>
      </c>
      <c r="CX19" s="32">
        <v>36543</v>
      </c>
      <c r="CY19" s="32">
        <v>32639</v>
      </c>
      <c r="CZ19" s="31">
        <f>SUM(DA19:DB19)</f>
        <v>5106</v>
      </c>
      <c r="DA19" s="32">
        <v>2584</v>
      </c>
      <c r="DB19" s="32">
        <v>2522</v>
      </c>
      <c r="DC19" s="31">
        <f>SUM(DD19:DE19)</f>
        <v>37153</v>
      </c>
      <c r="DD19" s="32">
        <v>19258</v>
      </c>
      <c r="DE19" s="32">
        <v>17895</v>
      </c>
      <c r="DF19" s="31">
        <f>SUM(DG19:DH19)</f>
        <v>31263</v>
      </c>
      <c r="DG19" s="32">
        <v>15282</v>
      </c>
      <c r="DH19" s="32">
        <v>15981</v>
      </c>
      <c r="DI19" s="31">
        <f>SUM(DJ19:DK19)</f>
        <v>40729</v>
      </c>
      <c r="DJ19" s="32">
        <v>21958</v>
      </c>
      <c r="DK19" s="32">
        <v>18771</v>
      </c>
      <c r="DL19" s="31">
        <f>SUM(DM19:DN19)</f>
        <v>16597</v>
      </c>
      <c r="DM19" s="32">
        <v>9171</v>
      </c>
      <c r="DN19" s="32">
        <v>7426</v>
      </c>
      <c r="DO19" s="31">
        <f>SUM(DP19:DQ19)</f>
        <v>24636</v>
      </c>
      <c r="DP19" s="32">
        <v>11413</v>
      </c>
      <c r="DQ19" s="32">
        <v>13223</v>
      </c>
      <c r="DR19" s="31">
        <f>SUM(DS19:DT19)</f>
        <v>4454</v>
      </c>
      <c r="DS19" s="32">
        <v>2074</v>
      </c>
      <c r="DT19" s="32">
        <v>2380</v>
      </c>
      <c r="DU19" s="31">
        <f>SUM(DV19:DW19)</f>
        <v>45196</v>
      </c>
      <c r="DV19" s="32">
        <v>21876</v>
      </c>
      <c r="DW19" s="32">
        <v>23320</v>
      </c>
      <c r="DX19" s="31">
        <f>SUM(DY19:DZ19)</f>
        <v>1700</v>
      </c>
      <c r="DY19" s="32">
        <v>767</v>
      </c>
      <c r="DZ19" s="32">
        <v>933</v>
      </c>
      <c r="EA19" s="31">
        <f>SUM(EB19:EC19)</f>
        <v>1141190</v>
      </c>
      <c r="EB19" s="32">
        <f t="shared" si="4"/>
        <v>610977</v>
      </c>
      <c r="EC19" s="32">
        <f t="shared" si="4"/>
        <v>530213</v>
      </c>
      <c r="ED19" s="31">
        <f>SUM(EE19:EF19)</f>
        <v>181318</v>
      </c>
      <c r="EE19" s="32">
        <v>97942</v>
      </c>
      <c r="EF19" s="32">
        <v>83376</v>
      </c>
      <c r="EG19" s="31">
        <f>SUM(EH19:EI19)</f>
        <v>9640</v>
      </c>
      <c r="EH19" s="32">
        <v>4806</v>
      </c>
      <c r="EI19" s="32">
        <v>4834</v>
      </c>
      <c r="EJ19" s="31">
        <f>SUM(EK19:EL19)</f>
        <v>38187</v>
      </c>
      <c r="EK19" s="32">
        <v>21630</v>
      </c>
      <c r="EL19" s="32">
        <v>16557</v>
      </c>
      <c r="EM19" s="31">
        <f>SUM(EN19:EO19)</f>
        <v>582</v>
      </c>
      <c r="EN19" s="32">
        <v>259</v>
      </c>
      <c r="EO19" s="32">
        <v>323</v>
      </c>
      <c r="EP19" s="31" t="s">
        <v>90</v>
      </c>
      <c r="EQ19" s="32" t="s">
        <v>90</v>
      </c>
      <c r="ER19" s="32" t="s">
        <v>90</v>
      </c>
      <c r="ES19" s="31">
        <f>SUM(ET19:EU19)</f>
        <v>2145</v>
      </c>
      <c r="ET19" s="32">
        <v>874</v>
      </c>
      <c r="EU19" s="32">
        <v>1271</v>
      </c>
      <c r="EV19" s="31">
        <f>SUM(EW19:EX19)</f>
        <v>6973</v>
      </c>
      <c r="EW19" s="32">
        <v>3154</v>
      </c>
      <c r="EX19" s="32">
        <v>3819</v>
      </c>
      <c r="EY19" s="31">
        <f>SUM(EZ19:FA19)</f>
        <v>189606</v>
      </c>
      <c r="EZ19" s="32">
        <v>102351</v>
      </c>
      <c r="FA19" s="32">
        <v>87255</v>
      </c>
      <c r="FB19" s="31">
        <f>SUM(FC19:FD19)</f>
        <v>4245</v>
      </c>
      <c r="FC19" s="32">
        <v>2094</v>
      </c>
      <c r="FD19" s="32">
        <v>2151</v>
      </c>
      <c r="FE19" s="31">
        <f>SUM(FF19:FG19)</f>
        <v>230975</v>
      </c>
      <c r="FF19" s="32">
        <v>131284</v>
      </c>
      <c r="FG19" s="32">
        <v>99691</v>
      </c>
      <c r="FH19" s="31">
        <f>SUM(FI19:FJ19)</f>
        <v>495</v>
      </c>
      <c r="FI19" s="32">
        <v>129</v>
      </c>
      <c r="FJ19" s="32">
        <v>366</v>
      </c>
      <c r="FK19" s="31">
        <f>SUM(FL19:FM19)</f>
        <v>40100</v>
      </c>
      <c r="FL19" s="32">
        <v>21154</v>
      </c>
      <c r="FM19" s="32">
        <v>18946</v>
      </c>
      <c r="FN19" s="31">
        <f>SUM(FO19:FP19)</f>
        <v>803</v>
      </c>
      <c r="FO19" s="32">
        <v>357</v>
      </c>
      <c r="FP19" s="32">
        <v>446</v>
      </c>
      <c r="FQ19" s="31">
        <f>SUM(FR19:FS19)</f>
        <v>161248</v>
      </c>
      <c r="FR19" s="32">
        <v>87110</v>
      </c>
      <c r="FS19" s="32">
        <v>74138</v>
      </c>
      <c r="FT19" s="31">
        <f>SUM(FU19:FV19)</f>
        <v>1564</v>
      </c>
      <c r="FU19" s="32">
        <v>803</v>
      </c>
      <c r="FV19" s="32">
        <v>761</v>
      </c>
      <c r="FW19" s="31">
        <f>SUM(FX19:FY19)</f>
        <v>94952</v>
      </c>
      <c r="FX19" s="32">
        <v>40900</v>
      </c>
      <c r="FY19" s="32">
        <v>54052</v>
      </c>
      <c r="FZ19" s="31">
        <f>SUM(GA19:GB19)</f>
        <v>495</v>
      </c>
      <c r="GA19" s="32">
        <v>223</v>
      </c>
      <c r="GB19" s="32">
        <v>272</v>
      </c>
      <c r="GC19" s="31">
        <f>SUM(GD19:GE19)</f>
        <v>1891</v>
      </c>
      <c r="GD19" s="32">
        <v>772</v>
      </c>
      <c r="GE19" s="32">
        <v>1119</v>
      </c>
      <c r="GF19" s="31">
        <f>SUM(GG19:GH19)</f>
        <v>4934</v>
      </c>
      <c r="GG19" s="32">
        <v>2391</v>
      </c>
      <c r="GH19" s="32">
        <v>2543</v>
      </c>
      <c r="GI19" s="31">
        <f>SUM(GJ19:GK19)</f>
        <v>36941</v>
      </c>
      <c r="GJ19" s="32">
        <v>20906</v>
      </c>
      <c r="GK19" s="32">
        <v>16035</v>
      </c>
      <c r="GL19" s="31">
        <f>SUM(GM19:GN19)</f>
        <v>6112</v>
      </c>
      <c r="GM19" s="32">
        <v>3037</v>
      </c>
      <c r="GN19" s="32">
        <v>3075</v>
      </c>
      <c r="GO19" s="31">
        <f>SUM(GP19:GQ19)</f>
        <v>748</v>
      </c>
      <c r="GP19" s="32">
        <v>446</v>
      </c>
      <c r="GQ19" s="32">
        <v>302</v>
      </c>
      <c r="GR19" s="31">
        <f>SUM(GS19:GT19)</f>
        <v>76059</v>
      </c>
      <c r="GS19" s="32">
        <v>42557</v>
      </c>
      <c r="GT19" s="32">
        <v>33502</v>
      </c>
      <c r="GU19" s="31">
        <f>SUM(GV19:GW19)</f>
        <v>7760</v>
      </c>
      <c r="GV19" s="32">
        <v>3550</v>
      </c>
      <c r="GW19" s="32">
        <v>4210</v>
      </c>
      <c r="GX19" s="31">
        <f>SUM(GY19:GZ19)</f>
        <v>29577</v>
      </c>
      <c r="GY19" s="32">
        <v>15565</v>
      </c>
      <c r="GZ19" s="32">
        <v>14012</v>
      </c>
      <c r="HA19" s="31">
        <f>SUM(HB19:HC19)</f>
        <v>3432</v>
      </c>
      <c r="HB19" s="32">
        <v>1571</v>
      </c>
      <c r="HC19" s="32">
        <v>1861</v>
      </c>
      <c r="HD19" s="31">
        <f>SUM(HE19:HF19)</f>
        <v>10408</v>
      </c>
      <c r="HE19" s="32">
        <v>5112</v>
      </c>
      <c r="HF19" s="32">
        <v>5296</v>
      </c>
      <c r="HG19" s="31">
        <f>SUM(HH19:HI19)</f>
        <v>8993</v>
      </c>
      <c r="HH19" s="32">
        <f>SUM(HK19,HN19,HQ19,HT19,HW19,IC19,IF19)</f>
        <v>2578</v>
      </c>
      <c r="HI19" s="32">
        <f>SUM(HL19,HO19,HR19,HU19,HX19,ID37,ID19,IG19)</f>
        <v>6415</v>
      </c>
      <c r="HJ19" s="31">
        <f>SUM(HK19:HL19)</f>
        <v>1406</v>
      </c>
      <c r="HK19" s="32">
        <v>343</v>
      </c>
      <c r="HL19" s="32">
        <v>1063</v>
      </c>
      <c r="HM19" s="31">
        <f>SUM(HN19:HO19)</f>
        <v>646</v>
      </c>
      <c r="HN19" s="32">
        <v>188</v>
      </c>
      <c r="HO19" s="32">
        <v>458</v>
      </c>
      <c r="HP19" s="31">
        <f>SUM(HQ19:HR19)</f>
        <v>848</v>
      </c>
      <c r="HQ19" s="32">
        <v>104</v>
      </c>
      <c r="HR19" s="32">
        <v>744</v>
      </c>
      <c r="HS19" s="31">
        <f>SUM(HT19:HU19)</f>
        <v>1476</v>
      </c>
      <c r="HT19" s="32">
        <v>414</v>
      </c>
      <c r="HU19" s="32">
        <v>1062</v>
      </c>
      <c r="HV19" s="31">
        <f>SUM(HW19:HX19)</f>
        <v>2231</v>
      </c>
      <c r="HW19" s="32">
        <v>787</v>
      </c>
      <c r="HX19" s="32">
        <v>1444</v>
      </c>
      <c r="HY19" s="31" t="s">
        <v>90</v>
      </c>
      <c r="HZ19" s="32" t="s">
        <v>90</v>
      </c>
      <c r="IA19" s="32" t="s">
        <v>90</v>
      </c>
      <c r="IB19" s="31">
        <f>SUM(IC19:ID19)</f>
        <v>455</v>
      </c>
      <c r="IC19" s="32">
        <v>153</v>
      </c>
      <c r="ID19" s="32">
        <v>302</v>
      </c>
      <c r="IE19" s="31">
        <f>SUM(IF19:IG19)</f>
        <v>1931</v>
      </c>
      <c r="IF19" s="32">
        <v>589</v>
      </c>
      <c r="IG19" s="32">
        <v>1342</v>
      </c>
      <c r="IH19" s="31">
        <f>SUM(II19:IJ19)</f>
        <v>2962</v>
      </c>
      <c r="II19" s="32">
        <f t="shared" si="5"/>
        <v>1148</v>
      </c>
      <c r="IJ19" s="32">
        <f t="shared" si="5"/>
        <v>1814</v>
      </c>
      <c r="IK19" s="31">
        <f>SUM(IL19:IM19)</f>
        <v>1676</v>
      </c>
      <c r="IL19" s="32">
        <v>724</v>
      </c>
      <c r="IM19" s="32">
        <v>952</v>
      </c>
      <c r="IN19" s="31">
        <f>SUM(IO19:IP19)</f>
        <v>1286</v>
      </c>
      <c r="IO19" s="32">
        <v>424</v>
      </c>
      <c r="IP19" s="32">
        <v>862</v>
      </c>
      <c r="IQ19" s="33"/>
    </row>
    <row r="20" spans="1:251" ht="12.75" customHeight="1">
      <c r="A20" s="30">
        <v>2011</v>
      </c>
      <c r="B20" s="31">
        <f>SUM(C20:D20)</f>
        <v>4776473</v>
      </c>
      <c r="C20" s="32">
        <f t="shared" si="0"/>
        <v>2405511</v>
      </c>
      <c r="D20" s="32">
        <f t="shared" si="0"/>
        <v>2370962</v>
      </c>
      <c r="E20" s="31">
        <f>SUM(F20:G20)</f>
        <v>470042</v>
      </c>
      <c r="F20" s="32">
        <v>230858</v>
      </c>
      <c r="G20" s="32">
        <v>239184</v>
      </c>
      <c r="H20" s="31">
        <f>SUM(I20:J20)</f>
        <v>418971</v>
      </c>
      <c r="I20" s="32">
        <v>210727</v>
      </c>
      <c r="J20" s="32">
        <v>208244</v>
      </c>
      <c r="K20" s="31">
        <f>SUM(L20:M20)</f>
        <v>51071</v>
      </c>
      <c r="L20" s="32">
        <v>20131</v>
      </c>
      <c r="M20" s="32">
        <v>30940</v>
      </c>
      <c r="N20" s="31">
        <f>SUM(O20:P20)</f>
        <v>4306431</v>
      </c>
      <c r="O20" s="32">
        <v>2174653</v>
      </c>
      <c r="P20" s="32">
        <v>2131778</v>
      </c>
      <c r="Q20" s="31">
        <f>SUM(R20:S20)</f>
        <v>603434</v>
      </c>
      <c r="R20" s="32">
        <v>320124</v>
      </c>
      <c r="S20" s="32">
        <v>283310</v>
      </c>
      <c r="T20" s="31">
        <f>SUM(U20:V20)</f>
        <v>3702997</v>
      </c>
      <c r="U20" s="32">
        <v>1854529</v>
      </c>
      <c r="V20" s="32">
        <v>1848468</v>
      </c>
      <c r="W20" s="31">
        <f>SUM(X20:Y20)</f>
        <v>1988935</v>
      </c>
      <c r="X20" s="35">
        <f t="shared" si="1"/>
        <v>1018013</v>
      </c>
      <c r="Y20" s="35">
        <f t="shared" si="1"/>
        <v>970922</v>
      </c>
      <c r="Z20" s="31">
        <f>SUM(AA20:AB20)</f>
        <v>668290</v>
      </c>
      <c r="AA20" s="35">
        <v>363632</v>
      </c>
      <c r="AB20" s="35">
        <v>304658</v>
      </c>
      <c r="AC20" s="31">
        <f>SUM(AD20:AE20)</f>
        <v>1297178</v>
      </c>
      <c r="AD20" s="32">
        <v>646480</v>
      </c>
      <c r="AE20" s="35">
        <v>650698</v>
      </c>
      <c r="AF20" s="31">
        <f>SUM(AG20:AH20)</f>
        <v>23467</v>
      </c>
      <c r="AG20" s="32">
        <v>7901</v>
      </c>
      <c r="AH20" s="32">
        <v>15566</v>
      </c>
      <c r="AI20" s="31">
        <f>SUM(AJ20:AK20)</f>
        <v>186795</v>
      </c>
      <c r="AJ20" s="32">
        <f t="shared" si="2"/>
        <v>72171</v>
      </c>
      <c r="AK20" s="32">
        <f t="shared" si="2"/>
        <v>114624</v>
      </c>
      <c r="AL20" s="31">
        <f>SUM(AM20:AN20)</f>
        <v>1888</v>
      </c>
      <c r="AM20" s="32">
        <v>821</v>
      </c>
      <c r="AN20" s="32">
        <v>1067</v>
      </c>
      <c r="AO20" s="31" t="s">
        <v>90</v>
      </c>
      <c r="AP20" s="32" t="s">
        <v>90</v>
      </c>
      <c r="AQ20" s="32" t="s">
        <v>90</v>
      </c>
      <c r="AR20" s="31">
        <f>SUM(AS20:AT20)</f>
        <v>918</v>
      </c>
      <c r="AS20" s="32">
        <v>220</v>
      </c>
      <c r="AT20" s="32">
        <v>698</v>
      </c>
      <c r="AU20" s="31">
        <f>SUM(AV20:AW20)</f>
        <v>9618</v>
      </c>
      <c r="AV20" s="32">
        <v>3533</v>
      </c>
      <c r="AW20" s="32">
        <v>6085</v>
      </c>
      <c r="AX20" s="31">
        <f>SUM(AY20:AZ20)</f>
        <v>3838</v>
      </c>
      <c r="AY20" s="32">
        <v>1507</v>
      </c>
      <c r="AZ20" s="32">
        <v>2331</v>
      </c>
      <c r="BA20" s="31">
        <f>SUM(BB20:BC20)</f>
        <v>4382</v>
      </c>
      <c r="BB20" s="32">
        <v>1487</v>
      </c>
      <c r="BC20" s="32">
        <v>2895</v>
      </c>
      <c r="BD20" s="31">
        <f>SUM(BE20:BF20)</f>
        <v>3870</v>
      </c>
      <c r="BE20" s="32">
        <v>1450</v>
      </c>
      <c r="BF20" s="32">
        <v>2420</v>
      </c>
      <c r="BG20" s="31">
        <f>SUM(BH20:BI20)</f>
        <v>6436</v>
      </c>
      <c r="BH20" s="32">
        <v>2409</v>
      </c>
      <c r="BI20" s="32">
        <v>4027</v>
      </c>
      <c r="BJ20" s="31">
        <f>SUM(BK20:BL20)</f>
        <v>6408</v>
      </c>
      <c r="BK20" s="32">
        <v>2240</v>
      </c>
      <c r="BL20" s="32">
        <v>4168</v>
      </c>
      <c r="BM20" s="31">
        <f>SUM(BN20:BO20)</f>
        <v>9717</v>
      </c>
      <c r="BN20" s="32">
        <v>3213</v>
      </c>
      <c r="BO20" s="32">
        <v>6504</v>
      </c>
      <c r="BP20" s="31">
        <f>SUM(BQ20:BR20)</f>
        <v>2458</v>
      </c>
      <c r="BQ20" s="32">
        <v>916</v>
      </c>
      <c r="BR20" s="32">
        <v>1542</v>
      </c>
      <c r="BS20" s="31">
        <f>SUM(BT20:BU20)</f>
        <v>1027</v>
      </c>
      <c r="BT20" s="32">
        <v>381</v>
      </c>
      <c r="BU20" s="32">
        <v>646</v>
      </c>
      <c r="BV20" s="31">
        <f>SUM(BW20:BX20)</f>
        <v>3833</v>
      </c>
      <c r="BW20" s="32">
        <v>1594</v>
      </c>
      <c r="BX20" s="32">
        <v>2239</v>
      </c>
      <c r="BY20" s="31" t="s">
        <v>90</v>
      </c>
      <c r="BZ20" s="32" t="s">
        <v>90</v>
      </c>
      <c r="CA20" s="32" t="s">
        <v>90</v>
      </c>
      <c r="CB20" s="31">
        <f>SUM(CC20:CD20)</f>
        <v>12379</v>
      </c>
      <c r="CC20" s="32">
        <v>4444</v>
      </c>
      <c r="CD20" s="32">
        <v>7935</v>
      </c>
      <c r="CE20" s="31">
        <f>SUM(CF20:CG20)</f>
        <v>109505</v>
      </c>
      <c r="CF20" s="32">
        <v>44141</v>
      </c>
      <c r="CG20" s="32">
        <v>65364</v>
      </c>
      <c r="CH20" s="31">
        <f>SUM(CI20:CJ20)</f>
        <v>2654</v>
      </c>
      <c r="CI20" s="32">
        <v>1138</v>
      </c>
      <c r="CJ20" s="32">
        <v>1516</v>
      </c>
      <c r="CK20" s="31">
        <f>SUM(CL20:CM20)</f>
        <v>1207</v>
      </c>
      <c r="CL20" s="32">
        <v>433</v>
      </c>
      <c r="CM20" s="32">
        <v>774</v>
      </c>
      <c r="CN20" s="31">
        <f>SUM(CO20:CP20)</f>
        <v>849</v>
      </c>
      <c r="CO20" s="32">
        <v>260</v>
      </c>
      <c r="CP20" s="32">
        <v>589</v>
      </c>
      <c r="CQ20" s="31">
        <f>SUM(CR20:CS20)</f>
        <v>5808</v>
      </c>
      <c r="CR20" s="32">
        <v>1984</v>
      </c>
      <c r="CS20" s="32">
        <v>3824</v>
      </c>
      <c r="CT20" s="31">
        <f>SUM(CU20:CV20)</f>
        <v>383450</v>
      </c>
      <c r="CU20" s="32">
        <f t="shared" si="3"/>
        <v>187191</v>
      </c>
      <c r="CV20" s="32">
        <f t="shared" si="3"/>
        <v>196259</v>
      </c>
      <c r="CW20" s="31">
        <f>SUM(CX20:CY20)</f>
        <v>97462</v>
      </c>
      <c r="CX20" s="32">
        <v>51044</v>
      </c>
      <c r="CY20" s="32">
        <v>46418</v>
      </c>
      <c r="CZ20" s="31">
        <f>SUM(DA20:DB20)</f>
        <v>7621</v>
      </c>
      <c r="DA20" s="32">
        <v>3955</v>
      </c>
      <c r="DB20" s="32">
        <v>3666</v>
      </c>
      <c r="DC20" s="31">
        <f>SUM(DD20:DE20)</f>
        <v>76625</v>
      </c>
      <c r="DD20" s="32">
        <v>37474</v>
      </c>
      <c r="DE20" s="32">
        <v>39151</v>
      </c>
      <c r="DF20" s="31">
        <f>SUM(DG20:DH20)</f>
        <v>40982</v>
      </c>
      <c r="DG20" s="32">
        <v>19183</v>
      </c>
      <c r="DH20" s="32">
        <v>21799</v>
      </c>
      <c r="DI20" s="31">
        <f>SUM(DJ20:DK20)</f>
        <v>49862</v>
      </c>
      <c r="DJ20" s="32">
        <v>26162</v>
      </c>
      <c r="DK20" s="32">
        <v>23700</v>
      </c>
      <c r="DL20" s="31">
        <f>SUM(DM20:DN20)</f>
        <v>18786</v>
      </c>
      <c r="DM20" s="32">
        <v>8830</v>
      </c>
      <c r="DN20" s="32">
        <v>9956</v>
      </c>
      <c r="DO20" s="31">
        <f>SUM(DP20:DQ20)</f>
        <v>30646</v>
      </c>
      <c r="DP20" s="32">
        <v>13875</v>
      </c>
      <c r="DQ20" s="32">
        <v>16771</v>
      </c>
      <c r="DR20" s="31">
        <f>SUM(DS20:DT20)</f>
        <v>5626</v>
      </c>
      <c r="DS20" s="32">
        <v>2635</v>
      </c>
      <c r="DT20" s="32">
        <v>2991</v>
      </c>
      <c r="DU20" s="31">
        <f>SUM(DV20:DW20)</f>
        <v>53079</v>
      </c>
      <c r="DV20" s="32">
        <v>22758</v>
      </c>
      <c r="DW20" s="32">
        <v>30321</v>
      </c>
      <c r="DX20" s="31">
        <f>SUM(DY20:DZ20)</f>
        <v>2761</v>
      </c>
      <c r="DY20" s="32">
        <v>1275</v>
      </c>
      <c r="DZ20" s="32">
        <v>1486</v>
      </c>
      <c r="EA20" s="31">
        <f>SUM(EB20:EC20)</f>
        <v>1132009</v>
      </c>
      <c r="EB20" s="32">
        <f t="shared" si="4"/>
        <v>573809</v>
      </c>
      <c r="EC20" s="32">
        <f t="shared" si="4"/>
        <v>558200</v>
      </c>
      <c r="ED20" s="31">
        <f>SUM(EE20:EF20)</f>
        <v>183847</v>
      </c>
      <c r="EE20" s="32">
        <v>95497</v>
      </c>
      <c r="EF20" s="32">
        <v>88350</v>
      </c>
      <c r="EG20" s="31">
        <f>SUM(EH20:EI20)</f>
        <v>8239</v>
      </c>
      <c r="EH20" s="32">
        <v>4037</v>
      </c>
      <c r="EI20" s="32">
        <v>4202</v>
      </c>
      <c r="EJ20" s="31">
        <f>SUM(EK20:EL20)</f>
        <v>36955</v>
      </c>
      <c r="EK20" s="32">
        <v>19420</v>
      </c>
      <c r="EL20" s="32">
        <v>17535</v>
      </c>
      <c r="EM20" s="31">
        <f>SUM(EN20:EO20)</f>
        <v>555</v>
      </c>
      <c r="EN20" s="32">
        <v>168</v>
      </c>
      <c r="EO20" s="32">
        <v>387</v>
      </c>
      <c r="EP20" s="31" t="s">
        <v>90</v>
      </c>
      <c r="EQ20" s="32" t="s">
        <v>90</v>
      </c>
      <c r="ER20" s="32" t="s">
        <v>90</v>
      </c>
      <c r="ES20" s="31">
        <f>SUM(ET20:EU20)</f>
        <v>1709</v>
      </c>
      <c r="ET20" s="32">
        <v>671</v>
      </c>
      <c r="EU20" s="32">
        <v>1038</v>
      </c>
      <c r="EV20" s="31">
        <f>SUM(EW20:EX20)</f>
        <v>1989</v>
      </c>
      <c r="EW20" s="32">
        <v>1053</v>
      </c>
      <c r="EX20" s="32">
        <v>936</v>
      </c>
      <c r="EY20" s="31">
        <f>SUM(EZ20:FA20)</f>
        <v>170193</v>
      </c>
      <c r="EZ20" s="32">
        <v>82522</v>
      </c>
      <c r="FA20" s="32">
        <v>87671</v>
      </c>
      <c r="FB20" s="31">
        <f>SUM(FC20:FD20)</f>
        <v>2383</v>
      </c>
      <c r="FC20" s="32">
        <v>1239</v>
      </c>
      <c r="FD20" s="32">
        <v>1144</v>
      </c>
      <c r="FE20" s="31">
        <f>SUM(FF20:FG20)</f>
        <v>246416</v>
      </c>
      <c r="FF20" s="32">
        <v>130073</v>
      </c>
      <c r="FG20" s="32">
        <v>116343</v>
      </c>
      <c r="FH20" s="31">
        <f>SUM(FI20:FJ20)</f>
        <v>454</v>
      </c>
      <c r="FI20" s="32">
        <v>96</v>
      </c>
      <c r="FJ20" s="32">
        <v>358</v>
      </c>
      <c r="FK20" s="31">
        <f>SUM(FL20:FM20)</f>
        <v>37861</v>
      </c>
      <c r="FL20" s="32">
        <v>18531</v>
      </c>
      <c r="FM20" s="32">
        <v>19330</v>
      </c>
      <c r="FN20" s="31">
        <f>SUM(FO20:FP20)</f>
        <v>780</v>
      </c>
      <c r="FO20" s="32">
        <v>307</v>
      </c>
      <c r="FP20" s="32">
        <v>473</v>
      </c>
      <c r="FQ20" s="31">
        <f>SUM(FR20:FS20)</f>
        <v>134858</v>
      </c>
      <c r="FR20" s="32">
        <v>71897</v>
      </c>
      <c r="FS20" s="32">
        <v>62961</v>
      </c>
      <c r="FT20" s="31">
        <f>SUM(FU20:FV20)</f>
        <v>1096</v>
      </c>
      <c r="FU20" s="32">
        <v>398</v>
      </c>
      <c r="FV20" s="32">
        <v>698</v>
      </c>
      <c r="FW20" s="31">
        <f>SUM(FX20:FY20)</f>
        <v>99822</v>
      </c>
      <c r="FX20" s="32">
        <v>44421</v>
      </c>
      <c r="FY20" s="32">
        <v>55401</v>
      </c>
      <c r="FZ20" s="31">
        <f>SUM(GA20:GB20)</f>
        <v>435</v>
      </c>
      <c r="GA20" s="32">
        <v>221</v>
      </c>
      <c r="GB20" s="32">
        <v>214</v>
      </c>
      <c r="GC20" s="31">
        <f>SUM(GD20:GE20)</f>
        <v>1527</v>
      </c>
      <c r="GD20" s="32">
        <v>693</v>
      </c>
      <c r="GE20" s="32">
        <v>834</v>
      </c>
      <c r="GF20" s="31">
        <f>SUM(GG20:GH20)</f>
        <v>6906</v>
      </c>
      <c r="GG20" s="32">
        <v>3305</v>
      </c>
      <c r="GH20" s="32">
        <v>3601</v>
      </c>
      <c r="GI20" s="31">
        <f>SUM(GJ20:GK20)</f>
        <v>29403</v>
      </c>
      <c r="GJ20" s="32">
        <v>15437</v>
      </c>
      <c r="GK20" s="32">
        <v>13966</v>
      </c>
      <c r="GL20" s="31">
        <f>SUM(GM20:GN20)</f>
        <v>5996</v>
      </c>
      <c r="GM20" s="32">
        <v>2963</v>
      </c>
      <c r="GN20" s="32">
        <v>3033</v>
      </c>
      <c r="GO20" s="31">
        <f>SUM(GP20:GQ20)</f>
        <v>971</v>
      </c>
      <c r="GP20" s="32">
        <v>327</v>
      </c>
      <c r="GQ20" s="32">
        <v>644</v>
      </c>
      <c r="GR20" s="31">
        <f>SUM(GS20:GT20)</f>
        <v>120752</v>
      </c>
      <c r="GS20" s="32">
        <v>61847</v>
      </c>
      <c r="GT20" s="32">
        <v>58905</v>
      </c>
      <c r="GU20" s="31">
        <f>SUM(GV20:GW20)</f>
        <v>5339</v>
      </c>
      <c r="GV20" s="32">
        <v>2548</v>
      </c>
      <c r="GW20" s="32">
        <v>2791</v>
      </c>
      <c r="GX20" s="31">
        <f>SUM(GY20:GZ20)</f>
        <v>26522</v>
      </c>
      <c r="GY20" s="32">
        <v>12549</v>
      </c>
      <c r="GZ20" s="32">
        <v>13973</v>
      </c>
      <c r="HA20" s="31">
        <f>SUM(HB20:HC20)</f>
        <v>3502</v>
      </c>
      <c r="HB20" s="32">
        <v>1750</v>
      </c>
      <c r="HC20" s="32">
        <v>1752</v>
      </c>
      <c r="HD20" s="31">
        <f>SUM(HE20:HF20)</f>
        <v>3499</v>
      </c>
      <c r="HE20" s="32">
        <v>1839</v>
      </c>
      <c r="HF20" s="32">
        <v>1660</v>
      </c>
      <c r="HG20" s="31">
        <f>SUM(HH20:HI20)</f>
        <v>9376</v>
      </c>
      <c r="HH20" s="32">
        <f>SUM(HK20,HN20,HQ20,HT20,HW20,IC20,IF20)</f>
        <v>2440</v>
      </c>
      <c r="HI20" s="32">
        <f>SUM(HL20,HO20,HR20,HU20,HX20,ID20,IG20)</f>
        <v>6936</v>
      </c>
      <c r="HJ20" s="31">
        <f>SUM(HK20:HL20)</f>
        <v>1300</v>
      </c>
      <c r="HK20" s="32">
        <v>334</v>
      </c>
      <c r="HL20" s="32">
        <v>966</v>
      </c>
      <c r="HM20" s="31">
        <f>SUM(HN20:HO20)</f>
        <v>901</v>
      </c>
      <c r="HN20" s="32">
        <v>310</v>
      </c>
      <c r="HO20" s="32">
        <v>591</v>
      </c>
      <c r="HP20" s="31">
        <f>SUM(HQ20:HR20)</f>
        <v>964</v>
      </c>
      <c r="HQ20" s="32">
        <v>111</v>
      </c>
      <c r="HR20" s="32">
        <v>853</v>
      </c>
      <c r="HS20" s="31">
        <f>SUM(HT20:HU20)</f>
        <v>1204</v>
      </c>
      <c r="HT20" s="32">
        <v>303</v>
      </c>
      <c r="HU20" s="32">
        <v>901</v>
      </c>
      <c r="HV20" s="31">
        <f>SUM(HW20:HX20)</f>
        <v>2270</v>
      </c>
      <c r="HW20" s="32">
        <v>643</v>
      </c>
      <c r="HX20" s="32">
        <v>1627</v>
      </c>
      <c r="HY20" s="31" t="s">
        <v>90</v>
      </c>
      <c r="HZ20" s="32" t="s">
        <v>90</v>
      </c>
      <c r="IA20" s="32" t="s">
        <v>90</v>
      </c>
      <c r="IB20" s="31">
        <f>SUM(IC20:ID20)</f>
        <v>518</v>
      </c>
      <c r="IC20" s="32">
        <v>216</v>
      </c>
      <c r="ID20" s="32">
        <v>302</v>
      </c>
      <c r="IE20" s="31">
        <f>SUM(IF20:IG20)</f>
        <v>2219</v>
      </c>
      <c r="IF20" s="32">
        <v>523</v>
      </c>
      <c r="IG20" s="32">
        <v>1696</v>
      </c>
      <c r="IH20" s="31">
        <f>SUM(II20:IJ20)</f>
        <v>2432</v>
      </c>
      <c r="II20" s="32">
        <f t="shared" si="5"/>
        <v>905</v>
      </c>
      <c r="IJ20" s="32">
        <f t="shared" si="5"/>
        <v>1527</v>
      </c>
      <c r="IK20" s="31">
        <f>SUM(IL20:IM20)</f>
        <v>1361</v>
      </c>
      <c r="IL20" s="32">
        <v>541</v>
      </c>
      <c r="IM20" s="32">
        <v>820</v>
      </c>
      <c r="IN20" s="31">
        <f>SUM(IO20:IP20)</f>
        <v>1071</v>
      </c>
      <c r="IO20" s="32">
        <v>364</v>
      </c>
      <c r="IP20" s="32">
        <v>707</v>
      </c>
      <c r="IQ20" s="33"/>
    </row>
    <row r="21" spans="1:251" ht="12.75" customHeight="1">
      <c r="A21" s="30">
        <v>2012</v>
      </c>
      <c r="B21" s="31">
        <f>SUM(C21:D21)</f>
        <v>5047021</v>
      </c>
      <c r="C21" s="32">
        <f t="shared" si="0"/>
        <v>2549247</v>
      </c>
      <c r="D21" s="32">
        <f t="shared" si="0"/>
        <v>2497774</v>
      </c>
      <c r="E21" s="31">
        <f>SUM(F21:G21)</f>
        <v>484415</v>
      </c>
      <c r="F21" s="32">
        <v>239787</v>
      </c>
      <c r="G21" s="32">
        <v>244628</v>
      </c>
      <c r="H21" s="31">
        <f>SUM(I21:J21)</f>
        <v>431452</v>
      </c>
      <c r="I21" s="32">
        <v>219013</v>
      </c>
      <c r="J21" s="32">
        <v>212439</v>
      </c>
      <c r="K21" s="31">
        <f>SUM(L21:M21)</f>
        <v>52963</v>
      </c>
      <c r="L21" s="32">
        <v>20774</v>
      </c>
      <c r="M21" s="32">
        <v>32189</v>
      </c>
      <c r="N21" s="31">
        <f>SUM(O21:P21)</f>
        <v>4562606</v>
      </c>
      <c r="O21" s="32">
        <v>2309460</v>
      </c>
      <c r="P21" s="32">
        <v>2253146</v>
      </c>
      <c r="Q21" s="31">
        <f>SUM(R21:S21)</f>
        <v>638913</v>
      </c>
      <c r="R21" s="32">
        <v>338738</v>
      </c>
      <c r="S21" s="32">
        <v>300175</v>
      </c>
      <c r="T21" s="31">
        <f>SUM(U21:V21)</f>
        <v>3923693</v>
      </c>
      <c r="U21" s="32">
        <v>1970722</v>
      </c>
      <c r="V21" s="32">
        <v>1952971</v>
      </c>
      <c r="W21" s="31">
        <f>SUM(X21:Y21)</f>
        <v>2195068</v>
      </c>
      <c r="X21" s="35">
        <v>1123161</v>
      </c>
      <c r="Y21" s="35">
        <v>1071907</v>
      </c>
      <c r="Z21" s="31">
        <f>SUM(AA21:AB21)</f>
        <v>689543</v>
      </c>
      <c r="AA21" s="35">
        <v>370778</v>
      </c>
      <c r="AB21" s="35">
        <v>318765</v>
      </c>
      <c r="AC21" s="31">
        <f>SUM(AD21:AE21)</f>
        <v>1478915</v>
      </c>
      <c r="AD21" s="32">
        <v>743064</v>
      </c>
      <c r="AE21" s="35">
        <v>735851</v>
      </c>
      <c r="AF21" s="31">
        <f>SUM(AG21:AH21)</f>
        <v>26610</v>
      </c>
      <c r="AG21" s="32">
        <v>9319</v>
      </c>
      <c r="AH21" s="32">
        <v>17291</v>
      </c>
      <c r="AI21" s="31">
        <f>SUM(AJ21:AK21)</f>
        <v>190887</v>
      </c>
      <c r="AJ21" s="32">
        <v>72171</v>
      </c>
      <c r="AK21" s="32">
        <v>118716</v>
      </c>
      <c r="AL21" s="31">
        <f>SUM(AM21:AN21)</f>
        <v>1505</v>
      </c>
      <c r="AM21" s="32">
        <v>679</v>
      </c>
      <c r="AN21" s="32">
        <v>826</v>
      </c>
      <c r="AO21" s="31" t="s">
        <v>90</v>
      </c>
      <c r="AP21" s="32" t="s">
        <v>90</v>
      </c>
      <c r="AQ21" s="32" t="s">
        <v>90</v>
      </c>
      <c r="AR21" s="31">
        <f>SUM(AS21:AT21)</f>
        <v>1241</v>
      </c>
      <c r="AS21" s="32">
        <v>366</v>
      </c>
      <c r="AT21" s="32">
        <v>875</v>
      </c>
      <c r="AU21" s="31">
        <f>SUM(AV21:AW21)</f>
        <v>9879</v>
      </c>
      <c r="AV21" s="32">
        <v>3950</v>
      </c>
      <c r="AW21" s="32">
        <v>5929</v>
      </c>
      <c r="AX21" s="31">
        <f>SUM(AY21:AZ21)</f>
        <v>3996</v>
      </c>
      <c r="AY21" s="32">
        <v>1611</v>
      </c>
      <c r="AZ21" s="32">
        <v>2385</v>
      </c>
      <c r="BA21" s="31">
        <f>SUM(BB21:BC21)</f>
        <v>5311</v>
      </c>
      <c r="BB21" s="32">
        <v>1884</v>
      </c>
      <c r="BC21" s="32">
        <v>3427</v>
      </c>
      <c r="BD21" s="31">
        <f>SUM(BE21:BF21)</f>
        <v>3922</v>
      </c>
      <c r="BE21" s="32">
        <v>1609</v>
      </c>
      <c r="BF21" s="32">
        <v>2313</v>
      </c>
      <c r="BG21" s="31">
        <f>SUM(BH21:BI21)</f>
        <v>6077</v>
      </c>
      <c r="BH21" s="32">
        <v>2346</v>
      </c>
      <c r="BI21" s="32">
        <v>3731</v>
      </c>
      <c r="BJ21" s="31">
        <f>SUM(BK21:BL21)</f>
        <v>6259</v>
      </c>
      <c r="BK21" s="32">
        <v>2118</v>
      </c>
      <c r="BL21" s="32">
        <v>4141</v>
      </c>
      <c r="BM21" s="31">
        <f>SUM(BN21:BO21)</f>
        <v>9431</v>
      </c>
      <c r="BN21" s="32">
        <v>2706</v>
      </c>
      <c r="BO21" s="32">
        <v>6725</v>
      </c>
      <c r="BP21" s="31">
        <f>SUM(BQ21:BR21)</f>
        <v>1997</v>
      </c>
      <c r="BQ21" s="32">
        <v>815</v>
      </c>
      <c r="BR21" s="32">
        <v>1182</v>
      </c>
      <c r="BS21" s="31">
        <f>SUM(BT21:BU21)</f>
        <v>1046</v>
      </c>
      <c r="BT21" s="32">
        <v>420</v>
      </c>
      <c r="BU21" s="32">
        <v>626</v>
      </c>
      <c r="BV21" s="31">
        <f>SUM(BW21:BX21)</f>
        <v>4618</v>
      </c>
      <c r="BW21" s="32">
        <v>1696</v>
      </c>
      <c r="BX21" s="32">
        <v>2922</v>
      </c>
      <c r="BY21" s="31" t="s">
        <v>90</v>
      </c>
      <c r="BZ21" s="32" t="s">
        <v>90</v>
      </c>
      <c r="CA21" s="32" t="s">
        <v>90</v>
      </c>
      <c r="CB21" s="31">
        <f>SUM(CC21:CD21)</f>
        <v>14306</v>
      </c>
      <c r="CC21" s="32">
        <v>5735</v>
      </c>
      <c r="CD21" s="32">
        <v>8571</v>
      </c>
      <c r="CE21" s="31">
        <f>SUM(CF21:CG21)</f>
        <v>112593</v>
      </c>
      <c r="CF21" s="32">
        <v>44751</v>
      </c>
      <c r="CG21" s="32">
        <v>67842</v>
      </c>
      <c r="CH21" s="31">
        <f>SUM(CI21:CJ21)</f>
        <v>3411</v>
      </c>
      <c r="CI21" s="32">
        <v>1320</v>
      </c>
      <c r="CJ21" s="32">
        <v>2091</v>
      </c>
      <c r="CK21" s="31">
        <f>SUM(CL21:CM21)</f>
        <v>1272</v>
      </c>
      <c r="CL21" s="32">
        <v>415</v>
      </c>
      <c r="CM21" s="32">
        <v>857</v>
      </c>
      <c r="CN21" s="31">
        <f>SUM(CO21:CP21)</f>
        <v>1065</v>
      </c>
      <c r="CO21" s="32">
        <v>289</v>
      </c>
      <c r="CP21" s="32">
        <v>776</v>
      </c>
      <c r="CQ21" s="31">
        <f>SUM(CR21:CS21)</f>
        <v>5609</v>
      </c>
      <c r="CR21" s="32">
        <v>2112</v>
      </c>
      <c r="CS21" s="32">
        <v>3497</v>
      </c>
      <c r="CT21" s="31">
        <f>SUM(CU21:CV21)</f>
        <v>429778</v>
      </c>
      <c r="CU21" s="32">
        <v>216828</v>
      </c>
      <c r="CV21" s="32">
        <v>212950</v>
      </c>
      <c r="CW21" s="31">
        <f>SUM(CX21:CY21)</f>
        <v>101321</v>
      </c>
      <c r="CX21" s="32">
        <v>52087</v>
      </c>
      <c r="CY21" s="32">
        <v>49234</v>
      </c>
      <c r="CZ21" s="31">
        <f>SUM(DA21:DB21)</f>
        <v>7401</v>
      </c>
      <c r="DA21" s="32">
        <v>3799</v>
      </c>
      <c r="DB21" s="32">
        <v>3602</v>
      </c>
      <c r="DC21" s="31">
        <f>SUM(DD21:DE21)</f>
        <v>79937</v>
      </c>
      <c r="DD21" s="32">
        <v>40303</v>
      </c>
      <c r="DE21" s="32">
        <v>39634</v>
      </c>
      <c r="DF21" s="31">
        <f>SUM(DG21:DH21)</f>
        <v>44955</v>
      </c>
      <c r="DG21" s="32">
        <v>22516</v>
      </c>
      <c r="DH21" s="32">
        <v>22439</v>
      </c>
      <c r="DI21" s="31">
        <f>SUM(DJ21:DK21)</f>
        <v>60804</v>
      </c>
      <c r="DJ21" s="32">
        <v>32867</v>
      </c>
      <c r="DK21" s="32">
        <v>27937</v>
      </c>
      <c r="DL21" s="31">
        <f>SUM(DM21:DN21)</f>
        <v>13889</v>
      </c>
      <c r="DM21" s="32">
        <v>6328</v>
      </c>
      <c r="DN21" s="32">
        <v>7561</v>
      </c>
      <c r="DO21" s="31">
        <f>SUM(DP21:DQ21)</f>
        <v>38953</v>
      </c>
      <c r="DP21" s="32">
        <v>20172</v>
      </c>
      <c r="DQ21" s="32">
        <v>18781</v>
      </c>
      <c r="DR21" s="31">
        <f>SUM(DS21:DT21)</f>
        <v>5870</v>
      </c>
      <c r="DS21" s="32">
        <v>2696</v>
      </c>
      <c r="DT21" s="32">
        <v>3174</v>
      </c>
      <c r="DU21" s="31">
        <f>SUM(DV21:DW21)</f>
        <v>72680</v>
      </c>
      <c r="DV21" s="32">
        <v>34074</v>
      </c>
      <c r="DW21" s="32">
        <v>38606</v>
      </c>
      <c r="DX21" s="31">
        <f>SUM(DY21:DZ21)</f>
        <v>3968</v>
      </c>
      <c r="DY21" s="32">
        <v>1986</v>
      </c>
      <c r="DZ21" s="32">
        <v>1982</v>
      </c>
      <c r="EA21" s="31">
        <f>SUM(EB21:EC21)</f>
        <v>1093764</v>
      </c>
      <c r="EB21" s="32">
        <v>552531</v>
      </c>
      <c r="EC21" s="32">
        <v>541233</v>
      </c>
      <c r="ED21" s="31">
        <f>SUM(EE21:EF21)</f>
        <v>183533</v>
      </c>
      <c r="EE21" s="32">
        <v>94162</v>
      </c>
      <c r="EF21" s="32">
        <v>89371</v>
      </c>
      <c r="EG21" s="31">
        <f>SUM(EH21:EI21)</f>
        <v>7914</v>
      </c>
      <c r="EH21" s="32">
        <v>3672</v>
      </c>
      <c r="EI21" s="32">
        <v>4242</v>
      </c>
      <c r="EJ21" s="31">
        <f>SUM(EK21:EL21)</f>
        <v>34111</v>
      </c>
      <c r="EK21" s="32">
        <v>17930</v>
      </c>
      <c r="EL21" s="32">
        <v>16181</v>
      </c>
      <c r="EM21" s="31">
        <f>SUM(EN21:EO21)</f>
        <v>613</v>
      </c>
      <c r="EN21" s="32">
        <v>231</v>
      </c>
      <c r="EO21" s="32">
        <v>382</v>
      </c>
      <c r="EP21" s="31" t="s">
        <v>90</v>
      </c>
      <c r="EQ21" s="32" t="s">
        <v>90</v>
      </c>
      <c r="ER21" s="32" t="s">
        <v>90</v>
      </c>
      <c r="ES21" s="31">
        <f>SUM(ET21:EU21)</f>
        <v>2299</v>
      </c>
      <c r="ET21" s="32">
        <v>1306</v>
      </c>
      <c r="EU21" s="32">
        <v>993</v>
      </c>
      <c r="EV21" s="31">
        <f>SUM(EW21:EX21)</f>
        <v>205</v>
      </c>
      <c r="EW21" s="32">
        <v>80</v>
      </c>
      <c r="EX21" s="32">
        <v>125</v>
      </c>
      <c r="EY21" s="31">
        <f>SUM(EZ21:FA21)</f>
        <v>156192</v>
      </c>
      <c r="EZ21" s="32">
        <v>77142</v>
      </c>
      <c r="FA21" s="32">
        <v>79050</v>
      </c>
      <c r="FB21" s="31">
        <f>SUM(FC21:FD21)</f>
        <v>2785</v>
      </c>
      <c r="FC21" s="32">
        <v>1247</v>
      </c>
      <c r="FD21" s="32">
        <v>1538</v>
      </c>
      <c r="FE21" s="31">
        <f>SUM(FF21:FG21)</f>
        <v>245033</v>
      </c>
      <c r="FF21" s="32">
        <v>130891</v>
      </c>
      <c r="FG21" s="32">
        <v>114142</v>
      </c>
      <c r="FH21" s="31">
        <f>SUM(FI21:FJ21)</f>
        <v>342</v>
      </c>
      <c r="FI21" s="32">
        <v>98</v>
      </c>
      <c r="FJ21" s="32">
        <v>244</v>
      </c>
      <c r="FK21" s="31">
        <f>SUM(FL21:FM21)</f>
        <v>34225</v>
      </c>
      <c r="FL21" s="32">
        <v>16772</v>
      </c>
      <c r="FM21" s="32">
        <v>17453</v>
      </c>
      <c r="FN21" s="31">
        <f>SUM(FO21:FP21)</f>
        <v>546</v>
      </c>
      <c r="FO21" s="32">
        <v>228</v>
      </c>
      <c r="FP21" s="32">
        <v>318</v>
      </c>
      <c r="FQ21" s="31">
        <f>SUM(FR21:FS21)</f>
        <v>95406</v>
      </c>
      <c r="FR21" s="32">
        <v>49493</v>
      </c>
      <c r="FS21" s="32">
        <v>45913</v>
      </c>
      <c r="FT21" s="31">
        <f>SUM(FU21:FV21)</f>
        <v>840</v>
      </c>
      <c r="FU21" s="32">
        <v>280</v>
      </c>
      <c r="FV21" s="32">
        <v>560</v>
      </c>
      <c r="FW21" s="31">
        <f>SUM(FX21:FY21)</f>
        <v>89767</v>
      </c>
      <c r="FX21" s="32">
        <v>39509</v>
      </c>
      <c r="FY21" s="32">
        <v>50258</v>
      </c>
      <c r="FZ21" s="31">
        <f>SUM(GA21:GB21)</f>
        <v>570</v>
      </c>
      <c r="GA21" s="32">
        <v>271</v>
      </c>
      <c r="GB21" s="32">
        <v>299</v>
      </c>
      <c r="GC21" s="31">
        <f>SUM(GD21:GE21)</f>
        <v>1617</v>
      </c>
      <c r="GD21" s="32">
        <v>661</v>
      </c>
      <c r="GE21" s="32">
        <v>956</v>
      </c>
      <c r="GF21" s="31">
        <f>SUM(GG21:GH21)</f>
        <v>6587</v>
      </c>
      <c r="GG21" s="32">
        <v>3185</v>
      </c>
      <c r="GH21" s="32">
        <v>3402</v>
      </c>
      <c r="GI21" s="31">
        <f>SUM(GJ21:GK21)</f>
        <v>25525</v>
      </c>
      <c r="GJ21" s="32">
        <v>13450</v>
      </c>
      <c r="GK21" s="32">
        <v>12075</v>
      </c>
      <c r="GL21" s="31">
        <f>SUM(GM21:GN21)</f>
        <v>5522</v>
      </c>
      <c r="GM21" s="32">
        <v>2661</v>
      </c>
      <c r="GN21" s="32">
        <v>2861</v>
      </c>
      <c r="GO21" s="31">
        <f>SUM(GP21:GQ21)</f>
        <v>567</v>
      </c>
      <c r="GP21" s="32">
        <v>171</v>
      </c>
      <c r="GQ21" s="32">
        <v>396</v>
      </c>
      <c r="GR21" s="31">
        <f>SUM(GS21:GT21)</f>
        <v>163157</v>
      </c>
      <c r="GS21" s="32">
        <v>81303</v>
      </c>
      <c r="GT21" s="32">
        <v>81854</v>
      </c>
      <c r="GU21" s="31">
        <f>SUM(GV21:GW21)</f>
        <v>3603</v>
      </c>
      <c r="GV21" s="32">
        <v>1830</v>
      </c>
      <c r="GW21" s="32">
        <v>1773</v>
      </c>
      <c r="GX21" s="31">
        <f>SUM(GY21:GZ21)</f>
        <v>27815</v>
      </c>
      <c r="GY21" s="32">
        <v>13882</v>
      </c>
      <c r="GZ21" s="32">
        <v>13933</v>
      </c>
      <c r="HA21" s="31">
        <f>SUM(HB21:HC21)</f>
        <v>3142</v>
      </c>
      <c r="HB21" s="32">
        <v>1295</v>
      </c>
      <c r="HC21" s="32">
        <v>1847</v>
      </c>
      <c r="HD21" s="31">
        <f>SUM(HE21:HF21)</f>
        <v>1848</v>
      </c>
      <c r="HE21" s="32">
        <v>781</v>
      </c>
      <c r="HF21" s="32">
        <v>1067</v>
      </c>
      <c r="HG21" s="31">
        <f>SUM(HH21:HI21)</f>
        <v>8917</v>
      </c>
      <c r="HH21" s="32">
        <v>2400</v>
      </c>
      <c r="HI21" s="32">
        <v>6517</v>
      </c>
      <c r="HJ21" s="31">
        <f>SUM(HK21:HL21)</f>
        <v>1216</v>
      </c>
      <c r="HK21" s="32">
        <v>357</v>
      </c>
      <c r="HL21" s="32">
        <v>859</v>
      </c>
      <c r="HM21" s="31">
        <f>SUM(HN21:HO21)</f>
        <v>963</v>
      </c>
      <c r="HN21" s="32">
        <v>220</v>
      </c>
      <c r="HO21" s="32">
        <v>743</v>
      </c>
      <c r="HP21" s="31">
        <f>SUM(HQ21:HR21)</f>
        <v>941</v>
      </c>
      <c r="HQ21" s="32">
        <v>147</v>
      </c>
      <c r="HR21" s="32">
        <v>794</v>
      </c>
      <c r="HS21" s="31">
        <f>SUM(HT21:HU21)</f>
        <v>1077</v>
      </c>
      <c r="HT21" s="32">
        <v>277</v>
      </c>
      <c r="HU21" s="32">
        <v>800</v>
      </c>
      <c r="HV21" s="31">
        <f>SUM(HW21:HX21)</f>
        <v>2036</v>
      </c>
      <c r="HW21" s="32">
        <v>622</v>
      </c>
      <c r="HX21" s="32">
        <v>1414</v>
      </c>
      <c r="HY21" s="31" t="s">
        <v>90</v>
      </c>
      <c r="HZ21" s="32" t="s">
        <v>90</v>
      </c>
      <c r="IA21" s="32" t="s">
        <v>90</v>
      </c>
      <c r="IB21" s="31">
        <f>SUM(IC21:ID21)</f>
        <v>487</v>
      </c>
      <c r="IC21" s="32">
        <v>167</v>
      </c>
      <c r="ID21" s="32">
        <v>320</v>
      </c>
      <c r="IE21" s="31">
        <f>SUM(IF21:IG21)</f>
        <v>2197</v>
      </c>
      <c r="IF21" s="32">
        <v>610</v>
      </c>
      <c r="IG21" s="32">
        <v>1587</v>
      </c>
      <c r="IH21" s="31">
        <f>SUM(II21:IJ21)</f>
        <v>2628</v>
      </c>
      <c r="II21" s="32">
        <v>980</v>
      </c>
      <c r="IJ21" s="32">
        <v>1648</v>
      </c>
      <c r="IK21" s="31">
        <f>SUM(IL21:IM21)</f>
        <v>1658</v>
      </c>
      <c r="IL21" s="32">
        <v>678</v>
      </c>
      <c r="IM21" s="32">
        <v>980</v>
      </c>
      <c r="IN21" s="31">
        <f>SUM(IO21:IP21)</f>
        <v>970</v>
      </c>
      <c r="IO21" s="32">
        <v>302</v>
      </c>
      <c r="IP21" s="32">
        <v>668</v>
      </c>
      <c r="IQ21" s="33"/>
    </row>
    <row r="22" spans="1:251" ht="12.75" customHeight="1">
      <c r="A22" s="30">
        <v>2013</v>
      </c>
      <c r="B22" s="31">
        <v>5163682</v>
      </c>
      <c r="C22" s="32">
        <v>2720423</v>
      </c>
      <c r="D22" s="32">
        <v>2443259</v>
      </c>
      <c r="E22" s="31">
        <f>SUM(F22:G22)</f>
        <v>473912</v>
      </c>
      <c r="F22" s="32">
        <v>234902</v>
      </c>
      <c r="G22" s="32">
        <v>239010</v>
      </c>
      <c r="H22" s="31">
        <f>SUM(I22:J22)</f>
        <v>421173</v>
      </c>
      <c r="I22" s="32">
        <v>212951</v>
      </c>
      <c r="J22" s="32">
        <v>208222</v>
      </c>
      <c r="K22" s="31">
        <f>SUM(L22:M22)</f>
        <v>52739</v>
      </c>
      <c r="L22" s="32">
        <v>21951</v>
      </c>
      <c r="M22" s="32">
        <v>30788</v>
      </c>
      <c r="N22" s="31">
        <f>SUM(O22:P22)</f>
        <v>4689770</v>
      </c>
      <c r="O22" s="32">
        <v>2485521</v>
      </c>
      <c r="P22" s="32">
        <v>2204249</v>
      </c>
      <c r="Q22" s="31">
        <f>SUM(R22:S22)</f>
        <v>625016</v>
      </c>
      <c r="R22" s="32">
        <v>327149</v>
      </c>
      <c r="S22" s="32">
        <v>297867</v>
      </c>
      <c r="T22" s="31">
        <f>SUM(U22:V22)</f>
        <v>4064754</v>
      </c>
      <c r="U22" s="32">
        <v>2158372</v>
      </c>
      <c r="V22" s="32">
        <v>1906382</v>
      </c>
      <c r="W22" s="31">
        <f>SUM(X22:Y22)</f>
        <v>2334437</v>
      </c>
      <c r="X22" s="35">
        <v>1259039</v>
      </c>
      <c r="Y22" s="35">
        <v>1075398</v>
      </c>
      <c r="Z22" s="31">
        <f>SUM(AA22:AB22)</f>
        <v>687891</v>
      </c>
      <c r="AA22" s="35">
        <v>385801</v>
      </c>
      <c r="AB22" s="35">
        <v>302090</v>
      </c>
      <c r="AC22" s="31">
        <f>SUM(AD22:AE22)</f>
        <v>1622838</v>
      </c>
      <c r="AD22" s="32">
        <v>863951</v>
      </c>
      <c r="AE22" s="35">
        <v>758887</v>
      </c>
      <c r="AF22" s="31">
        <f>SUM(AG22:AH22)</f>
        <v>23708</v>
      </c>
      <c r="AG22" s="32">
        <v>9287</v>
      </c>
      <c r="AH22" s="32">
        <v>14421</v>
      </c>
      <c r="AI22" s="31">
        <f>SUM(AJ22:AK22)</f>
        <v>186800</v>
      </c>
      <c r="AJ22" s="32">
        <v>76486</v>
      </c>
      <c r="AK22" s="32">
        <v>110314</v>
      </c>
      <c r="AL22" s="31">
        <f>SUM(AM22:AN22)</f>
        <v>2284</v>
      </c>
      <c r="AM22" s="32">
        <v>1131</v>
      </c>
      <c r="AN22" s="32">
        <v>1153</v>
      </c>
      <c r="AO22" s="31" t="s">
        <v>90</v>
      </c>
      <c r="AP22" s="32" t="s">
        <v>90</v>
      </c>
      <c r="AQ22" s="32" t="s">
        <v>90</v>
      </c>
      <c r="AR22" s="31">
        <f>SUM(AS22:AT22)</f>
        <v>1347</v>
      </c>
      <c r="AS22" s="32">
        <v>447</v>
      </c>
      <c r="AT22" s="32">
        <v>900</v>
      </c>
      <c r="AU22" s="31">
        <f>SUM(AV22:AW22)</f>
        <v>10948</v>
      </c>
      <c r="AV22" s="32">
        <v>4442</v>
      </c>
      <c r="AW22" s="32">
        <v>6506</v>
      </c>
      <c r="AX22" s="31">
        <f>SUM(AY22:AZ22)</f>
        <v>7121</v>
      </c>
      <c r="AY22" s="32">
        <v>2888</v>
      </c>
      <c r="AZ22" s="32">
        <v>4233</v>
      </c>
      <c r="BA22" s="31">
        <f>SUM(BB22:BC22)</f>
        <v>4494</v>
      </c>
      <c r="BB22" s="32">
        <v>1702</v>
      </c>
      <c r="BC22" s="32">
        <v>2792</v>
      </c>
      <c r="BD22" s="31">
        <f>SUM(BE22:BF22)</f>
        <v>2984</v>
      </c>
      <c r="BE22" s="32">
        <v>1050</v>
      </c>
      <c r="BF22" s="32">
        <v>1934</v>
      </c>
      <c r="BG22" s="31">
        <f>SUM(BH22:BI22)</f>
        <v>7306</v>
      </c>
      <c r="BH22" s="32">
        <v>3002</v>
      </c>
      <c r="BI22" s="32">
        <v>4304</v>
      </c>
      <c r="BJ22" s="31">
        <f>SUM(BK22:BL22)</f>
        <v>5757</v>
      </c>
      <c r="BK22" s="32">
        <v>1849</v>
      </c>
      <c r="BL22" s="32">
        <v>3908</v>
      </c>
      <c r="BM22" s="31">
        <f>SUM(BN22:BO22)</f>
        <v>7261</v>
      </c>
      <c r="BN22" s="32">
        <v>2884</v>
      </c>
      <c r="BO22" s="32">
        <v>4377</v>
      </c>
      <c r="BP22" s="31">
        <f>SUM(BQ22:BR22)</f>
        <v>2780</v>
      </c>
      <c r="BQ22" s="32">
        <v>1047</v>
      </c>
      <c r="BR22" s="32">
        <v>1733</v>
      </c>
      <c r="BS22" s="31">
        <f>SUM(BT22:BU22)</f>
        <v>913</v>
      </c>
      <c r="BT22" s="32">
        <v>357</v>
      </c>
      <c r="BU22" s="32">
        <v>556</v>
      </c>
      <c r="BV22" s="31">
        <f>SUM(BW22:BX22)</f>
        <v>4264</v>
      </c>
      <c r="BW22" s="32">
        <v>1626</v>
      </c>
      <c r="BX22" s="32">
        <v>2638</v>
      </c>
      <c r="BY22" s="31" t="s">
        <v>90</v>
      </c>
      <c r="BZ22" s="32" t="s">
        <v>90</v>
      </c>
      <c r="CA22" s="32" t="s">
        <v>90</v>
      </c>
      <c r="CB22" s="31">
        <f>SUM(CC22:CD22)</f>
        <v>13662</v>
      </c>
      <c r="CC22" s="32">
        <v>5277</v>
      </c>
      <c r="CD22" s="32">
        <v>8385</v>
      </c>
      <c r="CE22" s="31">
        <f>SUM(CF22:CG22)</f>
        <v>103822</v>
      </c>
      <c r="CF22" s="32">
        <v>43991</v>
      </c>
      <c r="CG22" s="32">
        <v>59831</v>
      </c>
      <c r="CH22" s="31">
        <f>SUM(CI22:CJ22)</f>
        <v>3571</v>
      </c>
      <c r="CI22" s="32">
        <v>1533</v>
      </c>
      <c r="CJ22" s="32">
        <v>2038</v>
      </c>
      <c r="CK22" s="31">
        <f>SUM(CL22:CM22)</f>
        <v>1991</v>
      </c>
      <c r="CL22" s="32">
        <v>924</v>
      </c>
      <c r="CM22" s="32">
        <v>1067</v>
      </c>
      <c r="CN22" s="31">
        <f>SUM(CO22:CP22)</f>
        <v>904</v>
      </c>
      <c r="CO22" s="32">
        <v>253</v>
      </c>
      <c r="CP22" s="32">
        <v>651</v>
      </c>
      <c r="CQ22" s="31">
        <f>SUM(CR22:CS22)</f>
        <v>5391</v>
      </c>
      <c r="CR22" s="32">
        <v>2083</v>
      </c>
      <c r="CS22" s="32">
        <v>3308</v>
      </c>
      <c r="CT22" s="31">
        <f>SUM(CU22:CV22)</f>
        <v>451398</v>
      </c>
      <c r="CU22" s="32">
        <v>247608</v>
      </c>
      <c r="CV22" s="32">
        <v>203790</v>
      </c>
      <c r="CW22" s="31">
        <f>SUM(CX22:CY22)</f>
        <v>105701</v>
      </c>
      <c r="CX22" s="32">
        <v>60281</v>
      </c>
      <c r="CY22" s="32">
        <v>45420</v>
      </c>
      <c r="CZ22" s="31">
        <f>SUM(DA22:DB22)</f>
        <v>8959</v>
      </c>
      <c r="DA22" s="32">
        <v>5171</v>
      </c>
      <c r="DB22" s="32">
        <v>3788</v>
      </c>
      <c r="DC22" s="31">
        <f>SUM(DD22:DE22)</f>
        <v>91314</v>
      </c>
      <c r="DD22" s="32">
        <v>50611</v>
      </c>
      <c r="DE22" s="32">
        <v>40703</v>
      </c>
      <c r="DF22" s="31">
        <f>SUM(DG22:DH22)</f>
        <v>43596</v>
      </c>
      <c r="DG22" s="32">
        <v>22404</v>
      </c>
      <c r="DH22" s="32">
        <v>21192</v>
      </c>
      <c r="DI22" s="31">
        <f>SUM(DJ22:DK22)</f>
        <v>73924</v>
      </c>
      <c r="DJ22" s="32">
        <v>42308</v>
      </c>
      <c r="DK22" s="32">
        <v>31616</v>
      </c>
      <c r="DL22" s="31">
        <f>SUM(DM22:DN22)</f>
        <v>10974</v>
      </c>
      <c r="DM22" s="32">
        <v>5840</v>
      </c>
      <c r="DN22" s="32">
        <v>5134</v>
      </c>
      <c r="DO22" s="31">
        <f>SUM(DP22:DQ22)</f>
        <v>35150</v>
      </c>
      <c r="DP22" s="32">
        <v>19565</v>
      </c>
      <c r="DQ22" s="32">
        <v>15585</v>
      </c>
      <c r="DR22" s="31">
        <f>SUM(DS22:DT22)</f>
        <v>5734</v>
      </c>
      <c r="DS22" s="32">
        <v>2931</v>
      </c>
      <c r="DT22" s="32">
        <v>2803</v>
      </c>
      <c r="DU22" s="31">
        <f>SUM(DV22:DW22)</f>
        <v>70404</v>
      </c>
      <c r="DV22" s="32">
        <v>35637</v>
      </c>
      <c r="DW22" s="32">
        <v>34767</v>
      </c>
      <c r="DX22" s="31">
        <f>SUM(DY22:DZ22)</f>
        <v>5642</v>
      </c>
      <c r="DY22" s="32">
        <v>2860</v>
      </c>
      <c r="DZ22" s="32">
        <v>2782</v>
      </c>
      <c r="EA22" s="31">
        <f>SUM(EB22:EC22)</f>
        <v>1080444</v>
      </c>
      <c r="EB22" s="32">
        <v>571805</v>
      </c>
      <c r="EC22" s="32">
        <v>508639</v>
      </c>
      <c r="ED22" s="31">
        <f>SUM(EE22:EF22)</f>
        <v>213233</v>
      </c>
      <c r="EE22" s="32">
        <v>117647</v>
      </c>
      <c r="EF22" s="32">
        <v>95586</v>
      </c>
      <c r="EG22" s="31">
        <f>SUM(EH22:EI22)</f>
        <v>7449</v>
      </c>
      <c r="EH22" s="32">
        <v>3986</v>
      </c>
      <c r="EI22" s="32">
        <v>3463</v>
      </c>
      <c r="EJ22" s="31">
        <f>SUM(EK22:EL22)</f>
        <v>28065</v>
      </c>
      <c r="EK22" s="32">
        <v>15284</v>
      </c>
      <c r="EL22" s="32">
        <v>12781</v>
      </c>
      <c r="EM22" s="31">
        <f>SUM(EN22:EO22)</f>
        <v>511</v>
      </c>
      <c r="EN22" s="32">
        <v>210</v>
      </c>
      <c r="EO22" s="32">
        <v>301</v>
      </c>
      <c r="EP22" s="31" t="s">
        <v>90</v>
      </c>
      <c r="EQ22" s="32" t="s">
        <v>90</v>
      </c>
      <c r="ER22" s="32" t="s">
        <v>90</v>
      </c>
      <c r="ES22" s="31">
        <f>SUM(ET22:EU22)</f>
        <v>3147</v>
      </c>
      <c r="ET22" s="32">
        <v>1530</v>
      </c>
      <c r="EU22" s="32">
        <v>1617</v>
      </c>
      <c r="EV22" s="31">
        <f>SUM(EW22:EX22)</f>
        <v>310</v>
      </c>
      <c r="EW22" s="32">
        <v>145</v>
      </c>
      <c r="EX22" s="32">
        <v>165</v>
      </c>
      <c r="EY22" s="31">
        <f>SUM(EZ22:FA22)</f>
        <v>139986</v>
      </c>
      <c r="EZ22" s="32">
        <v>70779</v>
      </c>
      <c r="FA22" s="32">
        <v>69207</v>
      </c>
      <c r="FB22" s="31">
        <f>SUM(FC22:FD22)</f>
        <v>3411</v>
      </c>
      <c r="FC22" s="32">
        <v>1554</v>
      </c>
      <c r="FD22" s="32">
        <v>1857</v>
      </c>
      <c r="FE22" s="31">
        <f>SUM(FF22:FG22)</f>
        <v>218399</v>
      </c>
      <c r="FF22" s="32">
        <v>122829</v>
      </c>
      <c r="FG22" s="32">
        <v>95570</v>
      </c>
      <c r="FH22" s="31">
        <f>SUM(FI22:FJ22)</f>
        <v>337</v>
      </c>
      <c r="FI22" s="32">
        <v>116</v>
      </c>
      <c r="FJ22" s="32">
        <v>221</v>
      </c>
      <c r="FK22" s="31">
        <f>SUM(FL22:FM22)</f>
        <v>25416</v>
      </c>
      <c r="FL22" s="32">
        <v>12898</v>
      </c>
      <c r="FM22" s="32">
        <v>12518</v>
      </c>
      <c r="FN22" s="31">
        <f>SUM(FO22:FP22)</f>
        <v>771</v>
      </c>
      <c r="FO22" s="32">
        <v>436</v>
      </c>
      <c r="FP22" s="32">
        <v>335</v>
      </c>
      <c r="FQ22" s="31">
        <f>SUM(FR22:FS22)</f>
        <v>105630</v>
      </c>
      <c r="FR22" s="32">
        <v>57832</v>
      </c>
      <c r="FS22" s="32">
        <v>47798</v>
      </c>
      <c r="FT22" s="31">
        <f>SUM(FU22:FV22)</f>
        <v>678</v>
      </c>
      <c r="FU22" s="32">
        <v>261</v>
      </c>
      <c r="FV22" s="32">
        <v>417</v>
      </c>
      <c r="FW22" s="31">
        <f>SUM(FX22:FY22)</f>
        <v>74176</v>
      </c>
      <c r="FX22" s="32">
        <v>31975</v>
      </c>
      <c r="FY22" s="32">
        <v>42201</v>
      </c>
      <c r="FZ22" s="31">
        <f>SUM(GA22:GB22)</f>
        <v>466</v>
      </c>
      <c r="GA22" s="32">
        <v>235</v>
      </c>
      <c r="GB22" s="32">
        <v>231</v>
      </c>
      <c r="GC22" s="31">
        <f>SUM(GD22:GE22)</f>
        <v>2506</v>
      </c>
      <c r="GD22" s="32">
        <v>1120</v>
      </c>
      <c r="GE22" s="32">
        <v>1386</v>
      </c>
      <c r="GF22" s="31">
        <f>SUM(GG22:GH22)</f>
        <v>5870</v>
      </c>
      <c r="GG22" s="32">
        <v>2995</v>
      </c>
      <c r="GH22" s="32">
        <v>2875</v>
      </c>
      <c r="GI22" s="31">
        <f>SUM(GJ22:GK22)</f>
        <v>16574</v>
      </c>
      <c r="GJ22" s="32">
        <v>9502</v>
      </c>
      <c r="GK22" s="32">
        <v>7072</v>
      </c>
      <c r="GL22" s="31">
        <f>SUM(GM22:GN22)</f>
        <v>5979</v>
      </c>
      <c r="GM22" s="32">
        <v>2959</v>
      </c>
      <c r="GN22" s="32">
        <v>3020</v>
      </c>
      <c r="GO22" s="31">
        <f>SUM(GP22:GQ22)</f>
        <v>654</v>
      </c>
      <c r="GP22" s="32">
        <v>313</v>
      </c>
      <c r="GQ22" s="32">
        <v>341</v>
      </c>
      <c r="GR22" s="31">
        <f>SUM(GS22:GT22)</f>
        <v>183965</v>
      </c>
      <c r="GS22" s="32">
        <v>96529</v>
      </c>
      <c r="GT22" s="32">
        <v>87436</v>
      </c>
      <c r="GU22" s="31">
        <f>SUM(GV22:GW22)</f>
        <v>10610</v>
      </c>
      <c r="GV22" s="32">
        <v>4753</v>
      </c>
      <c r="GW22" s="32">
        <v>5857</v>
      </c>
      <c r="GX22" s="31">
        <f>SUM(GY22:GZ22)</f>
        <v>26495</v>
      </c>
      <c r="GY22" s="32">
        <v>13070</v>
      </c>
      <c r="GZ22" s="32">
        <v>13425</v>
      </c>
      <c r="HA22" s="31">
        <f>SUM(HB22:HC22)</f>
        <v>4448</v>
      </c>
      <c r="HB22" s="32">
        <v>2186</v>
      </c>
      <c r="HC22" s="32">
        <v>2262</v>
      </c>
      <c r="HD22" s="31">
        <f>SUM(HE22:HF22)</f>
        <v>1322</v>
      </c>
      <c r="HE22" s="32">
        <v>661</v>
      </c>
      <c r="HF22" s="32">
        <v>661</v>
      </c>
      <c r="HG22" s="31">
        <f>SUM(HH22:HI22)</f>
        <v>9169</v>
      </c>
      <c r="HH22" s="32">
        <v>2426</v>
      </c>
      <c r="HI22" s="32">
        <v>6743</v>
      </c>
      <c r="HJ22" s="31">
        <f>SUM(HK22:HL22)</f>
        <v>1455</v>
      </c>
      <c r="HK22" s="32">
        <v>413</v>
      </c>
      <c r="HL22" s="32">
        <v>1042</v>
      </c>
      <c r="HM22" s="31">
        <f>SUM(HN22:HO22)</f>
        <v>1205</v>
      </c>
      <c r="HN22" s="32">
        <v>293</v>
      </c>
      <c r="HO22" s="32">
        <v>912</v>
      </c>
      <c r="HP22" s="31">
        <f>SUM(HQ22:HR22)</f>
        <v>889</v>
      </c>
      <c r="HQ22" s="32">
        <v>142</v>
      </c>
      <c r="HR22" s="32">
        <v>747</v>
      </c>
      <c r="HS22" s="31">
        <f>SUM(HT22:HU22)</f>
        <v>1223</v>
      </c>
      <c r="HT22" s="32">
        <v>278</v>
      </c>
      <c r="HU22" s="32">
        <v>945</v>
      </c>
      <c r="HV22" s="31">
        <f>SUM(HW22:HX22)</f>
        <v>1643</v>
      </c>
      <c r="HW22" s="32">
        <v>568</v>
      </c>
      <c r="HX22" s="32">
        <v>1075</v>
      </c>
      <c r="HY22" s="31" t="s">
        <v>90</v>
      </c>
      <c r="HZ22" s="32" t="s">
        <v>90</v>
      </c>
      <c r="IA22" s="32" t="s">
        <v>90</v>
      </c>
      <c r="IB22" s="31">
        <f>SUM(IC22:ID22)</f>
        <v>870</v>
      </c>
      <c r="IC22" s="32">
        <v>200</v>
      </c>
      <c r="ID22" s="32">
        <v>670</v>
      </c>
      <c r="IE22" s="31">
        <f>SUM(IF22:IG22)</f>
        <v>1884</v>
      </c>
      <c r="IF22" s="32">
        <v>532</v>
      </c>
      <c r="IG22" s="32">
        <v>1352</v>
      </c>
      <c r="IH22" s="31">
        <f>SUM(II22:IJ22)</f>
        <v>2506</v>
      </c>
      <c r="II22" s="32">
        <v>1008</v>
      </c>
      <c r="IJ22" s="32">
        <v>1498</v>
      </c>
      <c r="IK22" s="31">
        <f>SUM(IL22:IM22)</f>
        <v>1585</v>
      </c>
      <c r="IL22" s="32">
        <v>684</v>
      </c>
      <c r="IM22" s="32">
        <v>901</v>
      </c>
      <c r="IN22" s="31">
        <f>SUM(IO22:IP22)</f>
        <v>921</v>
      </c>
      <c r="IO22" s="32">
        <v>324</v>
      </c>
      <c r="IP22" s="32">
        <v>597</v>
      </c>
      <c r="IQ22" s="33"/>
    </row>
    <row r="23" spans="1:251" ht="12.75" customHeight="1">
      <c r="A23" s="30">
        <v>2014</v>
      </c>
      <c r="B23" s="31">
        <v>5648743</v>
      </c>
      <c r="C23" s="32">
        <v>2838908</v>
      </c>
      <c r="D23" s="32">
        <v>2809835</v>
      </c>
      <c r="E23" s="31">
        <v>507366</v>
      </c>
      <c r="F23" s="32">
        <v>247040</v>
      </c>
      <c r="G23" s="32">
        <v>260326</v>
      </c>
      <c r="H23" s="31">
        <f>+I23+J23</f>
        <v>460957</v>
      </c>
      <c r="I23" s="32">
        <v>227615</v>
      </c>
      <c r="J23" s="32">
        <v>233342</v>
      </c>
      <c r="K23" s="31">
        <v>46409</v>
      </c>
      <c r="L23" s="32">
        <v>19425</v>
      </c>
      <c r="M23" s="32">
        <v>26984</v>
      </c>
      <c r="N23" s="31">
        <v>5141377</v>
      </c>
      <c r="O23" s="32">
        <v>2591868</v>
      </c>
      <c r="P23" s="32">
        <v>2549509</v>
      </c>
      <c r="Q23" s="31">
        <v>676734</v>
      </c>
      <c r="R23" s="32">
        <v>349300</v>
      </c>
      <c r="S23" s="32">
        <v>327434</v>
      </c>
      <c r="T23" s="31">
        <v>4464643</v>
      </c>
      <c r="U23" s="32">
        <v>2242568</v>
      </c>
      <c r="V23" s="32">
        <v>2222075</v>
      </c>
      <c r="W23" s="31">
        <v>2573409</v>
      </c>
      <c r="X23" s="35">
        <v>1297419</v>
      </c>
      <c r="Y23" s="35">
        <v>1275990</v>
      </c>
      <c r="Z23" s="31">
        <v>712245</v>
      </c>
      <c r="AA23" s="35">
        <v>369157</v>
      </c>
      <c r="AB23" s="35">
        <v>343088</v>
      </c>
      <c r="AC23" s="31">
        <v>1829455</v>
      </c>
      <c r="AD23" s="32">
        <v>915271</v>
      </c>
      <c r="AE23" s="35">
        <v>914184</v>
      </c>
      <c r="AF23" s="31">
        <v>31709</v>
      </c>
      <c r="AG23" s="32">
        <v>12991</v>
      </c>
      <c r="AH23" s="32">
        <v>18718</v>
      </c>
      <c r="AI23" s="31">
        <v>207032</v>
      </c>
      <c r="AJ23" s="32">
        <v>88646</v>
      </c>
      <c r="AK23" s="32">
        <v>118386</v>
      </c>
      <c r="AL23" s="31">
        <v>1303</v>
      </c>
      <c r="AM23" s="32">
        <v>519</v>
      </c>
      <c r="AN23" s="32">
        <v>784</v>
      </c>
      <c r="AO23" s="31" t="s">
        <v>90</v>
      </c>
      <c r="AP23" s="32" t="s">
        <v>90</v>
      </c>
      <c r="AQ23" s="32" t="s">
        <v>90</v>
      </c>
      <c r="AR23" s="31">
        <v>1341</v>
      </c>
      <c r="AS23" s="32">
        <v>451</v>
      </c>
      <c r="AT23" s="32">
        <v>890</v>
      </c>
      <c r="AU23" s="31">
        <v>11430</v>
      </c>
      <c r="AV23" s="32">
        <v>5019</v>
      </c>
      <c r="AW23" s="32">
        <v>6411</v>
      </c>
      <c r="AX23" s="31">
        <v>9833</v>
      </c>
      <c r="AY23" s="32">
        <v>4343</v>
      </c>
      <c r="AZ23" s="32">
        <v>5490</v>
      </c>
      <c r="BA23" s="31">
        <v>4336</v>
      </c>
      <c r="BB23" s="32">
        <v>1695</v>
      </c>
      <c r="BC23" s="32">
        <v>2641</v>
      </c>
      <c r="BD23" s="31">
        <v>3620</v>
      </c>
      <c r="BE23" s="32">
        <v>1498</v>
      </c>
      <c r="BF23" s="32">
        <v>2122</v>
      </c>
      <c r="BG23" s="31">
        <v>5606</v>
      </c>
      <c r="BH23" s="32">
        <v>2271</v>
      </c>
      <c r="BI23" s="32">
        <v>3335</v>
      </c>
      <c r="BJ23" s="31">
        <v>7081</v>
      </c>
      <c r="BK23" s="32">
        <v>2652</v>
      </c>
      <c r="BL23" s="32">
        <v>4429</v>
      </c>
      <c r="BM23" s="31">
        <v>7240</v>
      </c>
      <c r="BN23" s="32">
        <v>1929</v>
      </c>
      <c r="BO23" s="32">
        <v>5311</v>
      </c>
      <c r="BP23" s="31">
        <v>2492</v>
      </c>
      <c r="BQ23" s="32">
        <v>1163</v>
      </c>
      <c r="BR23" s="32">
        <v>1329</v>
      </c>
      <c r="BS23" s="31">
        <v>1240</v>
      </c>
      <c r="BT23" s="32">
        <v>471</v>
      </c>
      <c r="BU23" s="32">
        <v>769</v>
      </c>
      <c r="BV23" s="31">
        <v>2792</v>
      </c>
      <c r="BW23" s="32">
        <v>980</v>
      </c>
      <c r="BX23" s="32">
        <v>1812</v>
      </c>
      <c r="BY23" s="31" t="s">
        <v>90</v>
      </c>
      <c r="BZ23" s="32" t="s">
        <v>90</v>
      </c>
      <c r="CA23" s="32" t="s">
        <v>90</v>
      </c>
      <c r="CB23" s="31">
        <v>13219</v>
      </c>
      <c r="CC23" s="32">
        <v>5096</v>
      </c>
      <c r="CD23" s="32">
        <v>8123</v>
      </c>
      <c r="CE23" s="31">
        <v>124073</v>
      </c>
      <c r="CF23" s="32">
        <v>55723</v>
      </c>
      <c r="CG23" s="32">
        <v>68350</v>
      </c>
      <c r="CH23" s="31">
        <v>3094</v>
      </c>
      <c r="CI23" s="32">
        <v>1380</v>
      </c>
      <c r="CJ23" s="32">
        <v>1714</v>
      </c>
      <c r="CK23" s="31">
        <v>2591</v>
      </c>
      <c r="CL23" s="32">
        <v>1281</v>
      </c>
      <c r="CM23" s="32">
        <v>1310</v>
      </c>
      <c r="CN23" s="31">
        <v>622</v>
      </c>
      <c r="CO23" s="32">
        <v>199</v>
      </c>
      <c r="CP23" s="32">
        <v>423</v>
      </c>
      <c r="CQ23" s="31">
        <v>5119</v>
      </c>
      <c r="CR23" s="32">
        <v>1976</v>
      </c>
      <c r="CS23" s="32">
        <v>3143</v>
      </c>
      <c r="CT23" s="31">
        <v>535292</v>
      </c>
      <c r="CU23" s="32">
        <v>277381</v>
      </c>
      <c r="CV23" s="32">
        <v>257911</v>
      </c>
      <c r="CW23" s="31">
        <v>110780</v>
      </c>
      <c r="CX23" s="32">
        <v>59398</v>
      </c>
      <c r="CY23" s="32">
        <v>51382</v>
      </c>
      <c r="CZ23" s="31">
        <v>9764</v>
      </c>
      <c r="DA23" s="32">
        <v>5139</v>
      </c>
      <c r="DB23" s="32">
        <v>4625</v>
      </c>
      <c r="DC23" s="31">
        <v>112601</v>
      </c>
      <c r="DD23" s="32">
        <v>58658</v>
      </c>
      <c r="DE23" s="32">
        <v>53943</v>
      </c>
      <c r="DF23" s="31">
        <v>57960</v>
      </c>
      <c r="DG23" s="32">
        <v>28641</v>
      </c>
      <c r="DH23" s="32">
        <v>29319</v>
      </c>
      <c r="DI23" s="31">
        <v>82084</v>
      </c>
      <c r="DJ23" s="32">
        <v>44221</v>
      </c>
      <c r="DK23" s="32">
        <v>37863</v>
      </c>
      <c r="DL23" s="31">
        <v>10134</v>
      </c>
      <c r="DM23" s="32">
        <v>4801</v>
      </c>
      <c r="DN23" s="32">
        <v>5333</v>
      </c>
      <c r="DO23" s="31">
        <v>32913</v>
      </c>
      <c r="DP23" s="32">
        <v>16843</v>
      </c>
      <c r="DQ23" s="32">
        <v>16070</v>
      </c>
      <c r="DR23" s="31">
        <v>5338</v>
      </c>
      <c r="DS23" s="32">
        <v>2617</v>
      </c>
      <c r="DT23" s="32">
        <v>2721</v>
      </c>
      <c r="DU23" s="31">
        <v>108376</v>
      </c>
      <c r="DV23" s="32">
        <v>54296</v>
      </c>
      <c r="DW23" s="32">
        <v>54080</v>
      </c>
      <c r="DX23" s="31">
        <v>5342</v>
      </c>
      <c r="DY23" s="32">
        <v>2767</v>
      </c>
      <c r="DZ23" s="32">
        <v>2575</v>
      </c>
      <c r="EA23" s="31">
        <v>1138194</v>
      </c>
      <c r="EB23" s="32">
        <v>575547</v>
      </c>
      <c r="EC23" s="32">
        <v>562647</v>
      </c>
      <c r="ED23" s="31">
        <v>230318</v>
      </c>
      <c r="EE23" s="32">
        <v>115665</v>
      </c>
      <c r="EF23" s="32">
        <v>114653</v>
      </c>
      <c r="EG23" s="31">
        <v>9410</v>
      </c>
      <c r="EH23" s="32">
        <v>4469</v>
      </c>
      <c r="EI23" s="32">
        <v>4941</v>
      </c>
      <c r="EJ23" s="31">
        <v>36759</v>
      </c>
      <c r="EK23" s="32">
        <v>20097</v>
      </c>
      <c r="EL23" s="32">
        <v>16662</v>
      </c>
      <c r="EM23" s="31">
        <v>601</v>
      </c>
      <c r="EN23" s="32">
        <v>287</v>
      </c>
      <c r="EO23" s="32">
        <v>314</v>
      </c>
      <c r="EP23" s="31" t="s">
        <v>90</v>
      </c>
      <c r="EQ23" s="32" t="s">
        <v>90</v>
      </c>
      <c r="ER23" s="32" t="s">
        <v>90</v>
      </c>
      <c r="ES23" s="31">
        <v>3429</v>
      </c>
      <c r="ET23" s="32">
        <v>1640</v>
      </c>
      <c r="EU23" s="32">
        <v>1789</v>
      </c>
      <c r="EV23" s="31">
        <v>170</v>
      </c>
      <c r="EW23" s="32">
        <v>85</v>
      </c>
      <c r="EX23" s="32">
        <v>85</v>
      </c>
      <c r="EY23" s="31">
        <v>146798</v>
      </c>
      <c r="EZ23" s="32">
        <v>70131</v>
      </c>
      <c r="FA23" s="32">
        <v>76667</v>
      </c>
      <c r="FB23" s="31">
        <v>3784</v>
      </c>
      <c r="FC23" s="32">
        <v>1947</v>
      </c>
      <c r="FD23" s="32">
        <v>1837</v>
      </c>
      <c r="FE23" s="31">
        <v>219076</v>
      </c>
      <c r="FF23" s="32">
        <v>116674</v>
      </c>
      <c r="FG23" s="32">
        <v>102402</v>
      </c>
      <c r="FH23" s="31">
        <v>358</v>
      </c>
      <c r="FI23" s="32">
        <v>125</v>
      </c>
      <c r="FJ23" s="32">
        <v>233</v>
      </c>
      <c r="FK23" s="31">
        <v>25692</v>
      </c>
      <c r="FL23" s="32">
        <v>12889</v>
      </c>
      <c r="FM23" s="32">
        <v>12803</v>
      </c>
      <c r="FN23" s="31">
        <v>1084</v>
      </c>
      <c r="FO23" s="32">
        <v>573</v>
      </c>
      <c r="FP23" s="32">
        <v>511</v>
      </c>
      <c r="FQ23" s="31">
        <v>124483</v>
      </c>
      <c r="FR23" s="32">
        <v>66363</v>
      </c>
      <c r="FS23" s="32">
        <v>58120</v>
      </c>
      <c r="FT23" s="31">
        <v>675</v>
      </c>
      <c r="FU23" s="32">
        <v>297</v>
      </c>
      <c r="FV23" s="32">
        <v>378</v>
      </c>
      <c r="FW23" s="31">
        <v>76415</v>
      </c>
      <c r="FX23" s="32">
        <v>33898</v>
      </c>
      <c r="FY23" s="32">
        <v>42517</v>
      </c>
      <c r="FZ23" s="31">
        <v>549</v>
      </c>
      <c r="GA23" s="32">
        <v>288</v>
      </c>
      <c r="GB23" s="32">
        <v>261</v>
      </c>
      <c r="GC23" s="31">
        <v>2433</v>
      </c>
      <c r="GD23" s="32">
        <v>1095</v>
      </c>
      <c r="GE23" s="32">
        <v>1338</v>
      </c>
      <c r="GF23" s="31">
        <v>9559</v>
      </c>
      <c r="GG23" s="32">
        <v>4635</v>
      </c>
      <c r="GH23" s="32">
        <v>4924</v>
      </c>
      <c r="GI23" s="31">
        <v>16773</v>
      </c>
      <c r="GJ23" s="32">
        <v>9175</v>
      </c>
      <c r="GK23" s="32">
        <v>7598</v>
      </c>
      <c r="GL23" s="31">
        <v>4987</v>
      </c>
      <c r="GM23" s="32">
        <v>2517</v>
      </c>
      <c r="GN23" s="32">
        <v>2470</v>
      </c>
      <c r="GO23" s="31">
        <v>458</v>
      </c>
      <c r="GP23" s="32">
        <v>247</v>
      </c>
      <c r="GQ23" s="32">
        <v>211</v>
      </c>
      <c r="GR23" s="31">
        <v>175782</v>
      </c>
      <c r="GS23" s="32">
        <v>87691</v>
      </c>
      <c r="GT23" s="32">
        <v>88091</v>
      </c>
      <c r="GU23" s="31">
        <v>13679</v>
      </c>
      <c r="GV23" s="32">
        <v>6499</v>
      </c>
      <c r="GW23" s="32">
        <v>7180</v>
      </c>
      <c r="GX23" s="31">
        <v>25724</v>
      </c>
      <c r="GY23" s="32">
        <v>13631</v>
      </c>
      <c r="GZ23" s="32">
        <v>12093</v>
      </c>
      <c r="HA23" s="31">
        <v>7314</v>
      </c>
      <c r="HB23" s="32">
        <v>3736</v>
      </c>
      <c r="HC23" s="32">
        <v>3578</v>
      </c>
      <c r="HD23" s="31">
        <v>1884</v>
      </c>
      <c r="HE23" s="32">
        <v>893</v>
      </c>
      <c r="HF23" s="32">
        <v>991</v>
      </c>
      <c r="HG23" s="31">
        <v>8015</v>
      </c>
      <c r="HH23" s="32">
        <v>2516</v>
      </c>
      <c r="HI23" s="32">
        <v>5499</v>
      </c>
      <c r="HJ23" s="31">
        <v>949</v>
      </c>
      <c r="HK23" s="32">
        <v>270</v>
      </c>
      <c r="HL23" s="32">
        <v>679</v>
      </c>
      <c r="HM23" s="31">
        <v>1412</v>
      </c>
      <c r="HN23" s="32">
        <v>446</v>
      </c>
      <c r="HO23" s="32">
        <v>966</v>
      </c>
      <c r="HP23" s="31">
        <v>668</v>
      </c>
      <c r="HQ23" s="32">
        <v>141</v>
      </c>
      <c r="HR23" s="32">
        <v>527</v>
      </c>
      <c r="HS23" s="31">
        <v>923</v>
      </c>
      <c r="HT23" s="32">
        <v>255</v>
      </c>
      <c r="HU23" s="32">
        <v>668</v>
      </c>
      <c r="HV23" s="31">
        <v>1560</v>
      </c>
      <c r="HW23" s="32">
        <v>683</v>
      </c>
      <c r="HX23" s="32">
        <v>877</v>
      </c>
      <c r="HY23" s="31" t="s">
        <v>90</v>
      </c>
      <c r="HZ23" s="32" t="s">
        <v>90</v>
      </c>
      <c r="IA23" s="32" t="s">
        <v>90</v>
      </c>
      <c r="IB23" s="31">
        <v>731</v>
      </c>
      <c r="IC23" s="32">
        <v>185</v>
      </c>
      <c r="ID23" s="32">
        <v>546</v>
      </c>
      <c r="IE23" s="31">
        <v>1772</v>
      </c>
      <c r="IF23" s="32">
        <v>536</v>
      </c>
      <c r="IG23" s="32">
        <v>1236</v>
      </c>
      <c r="IH23" s="31">
        <v>2701</v>
      </c>
      <c r="II23" s="32">
        <v>1059</v>
      </c>
      <c r="IJ23" s="32">
        <v>1642</v>
      </c>
      <c r="IK23" s="31">
        <v>1869</v>
      </c>
      <c r="IL23" s="32">
        <v>738</v>
      </c>
      <c r="IM23" s="32">
        <v>1131</v>
      </c>
      <c r="IN23" s="31">
        <v>832</v>
      </c>
      <c r="IO23" s="32">
        <v>321</v>
      </c>
      <c r="IP23" s="32">
        <v>511</v>
      </c>
      <c r="IQ23" s="33"/>
    </row>
    <row r="24" spans="1:251" ht="12.75" customHeight="1">
      <c r="A24" s="30">
        <v>2015</v>
      </c>
      <c r="B24" s="31">
        <v>6151003</v>
      </c>
      <c r="C24" s="32">
        <v>3079863</v>
      </c>
      <c r="D24" s="32">
        <v>3071140</v>
      </c>
      <c r="E24" s="31">
        <v>551144</v>
      </c>
      <c r="F24" s="32">
        <v>274419</v>
      </c>
      <c r="G24" s="32">
        <v>276725</v>
      </c>
      <c r="H24" s="31">
        <v>511790</v>
      </c>
      <c r="I24" s="32">
        <v>258365</v>
      </c>
      <c r="J24" s="32">
        <v>253425</v>
      </c>
      <c r="K24" s="31">
        <v>39354</v>
      </c>
      <c r="L24" s="32">
        <v>16054</v>
      </c>
      <c r="M24" s="32">
        <v>23300</v>
      </c>
      <c r="N24" s="31">
        <v>5599859</v>
      </c>
      <c r="O24" s="32">
        <v>2805444</v>
      </c>
      <c r="P24" s="32">
        <v>2794415</v>
      </c>
      <c r="Q24" s="31">
        <v>766903</v>
      </c>
      <c r="R24" s="32">
        <v>405984</v>
      </c>
      <c r="S24" s="32">
        <v>360919</v>
      </c>
      <c r="T24" s="31">
        <v>4832956</v>
      </c>
      <c r="U24" s="32">
        <v>2399460</v>
      </c>
      <c r="V24" s="32">
        <v>2433496</v>
      </c>
      <c r="W24" s="31">
        <v>2829877</v>
      </c>
      <c r="X24" s="35">
        <v>1417105</v>
      </c>
      <c r="Y24" s="35">
        <v>1412772</v>
      </c>
      <c r="Z24" s="31">
        <v>750898</v>
      </c>
      <c r="AA24" s="35">
        <v>383275</v>
      </c>
      <c r="AB24" s="35">
        <v>367623</v>
      </c>
      <c r="AC24" s="31">
        <v>2048762</v>
      </c>
      <c r="AD24" s="32">
        <v>1020974</v>
      </c>
      <c r="AE24" s="35">
        <v>1027788</v>
      </c>
      <c r="AF24" s="31">
        <v>30217</v>
      </c>
      <c r="AG24" s="32">
        <v>12856</v>
      </c>
      <c r="AH24" s="32">
        <v>17361</v>
      </c>
      <c r="AI24" s="31">
        <v>220852</v>
      </c>
      <c r="AJ24" s="32">
        <v>95607</v>
      </c>
      <c r="AK24" s="32">
        <v>125245</v>
      </c>
      <c r="AL24" s="31">
        <v>1746</v>
      </c>
      <c r="AM24" s="32">
        <v>754</v>
      </c>
      <c r="AN24" s="32">
        <v>992</v>
      </c>
      <c r="AO24" s="31" t="s">
        <v>90</v>
      </c>
      <c r="AP24" s="32" t="s">
        <v>90</v>
      </c>
      <c r="AQ24" s="32" t="s">
        <v>90</v>
      </c>
      <c r="AR24" s="31">
        <v>1633</v>
      </c>
      <c r="AS24" s="32">
        <v>563</v>
      </c>
      <c r="AT24" s="32">
        <v>1070</v>
      </c>
      <c r="AU24" s="31">
        <v>12881</v>
      </c>
      <c r="AV24" s="32">
        <v>5935</v>
      </c>
      <c r="AW24" s="32">
        <v>6946</v>
      </c>
      <c r="AX24" s="31">
        <v>15736</v>
      </c>
      <c r="AY24" s="32">
        <v>7312</v>
      </c>
      <c r="AZ24" s="32">
        <v>8424</v>
      </c>
      <c r="BA24" s="31">
        <v>5188</v>
      </c>
      <c r="BB24" s="32">
        <v>2005</v>
      </c>
      <c r="BC24" s="32">
        <v>3183</v>
      </c>
      <c r="BD24" s="31">
        <v>3390</v>
      </c>
      <c r="BE24" s="32">
        <v>1485</v>
      </c>
      <c r="BF24" s="32">
        <v>1905</v>
      </c>
      <c r="BG24" s="31">
        <v>4029</v>
      </c>
      <c r="BH24" s="32">
        <v>1795</v>
      </c>
      <c r="BI24" s="32">
        <v>2234</v>
      </c>
      <c r="BJ24" s="31">
        <v>6760</v>
      </c>
      <c r="BK24" s="32">
        <v>2585</v>
      </c>
      <c r="BL24" s="32">
        <v>4175</v>
      </c>
      <c r="BM24" s="31">
        <v>10578</v>
      </c>
      <c r="BN24" s="32">
        <v>1666</v>
      </c>
      <c r="BO24" s="32">
        <v>8912</v>
      </c>
      <c r="BP24" s="31">
        <v>2125</v>
      </c>
      <c r="BQ24" s="32">
        <v>956</v>
      </c>
      <c r="BR24" s="32">
        <v>1169</v>
      </c>
      <c r="BS24" s="31">
        <v>1208</v>
      </c>
      <c r="BT24" s="32">
        <v>483</v>
      </c>
      <c r="BU24" s="32">
        <v>725</v>
      </c>
      <c r="BV24" s="31">
        <v>1768</v>
      </c>
      <c r="BW24" s="32">
        <v>657</v>
      </c>
      <c r="BX24" s="32">
        <v>1111</v>
      </c>
      <c r="BY24" s="31" t="s">
        <v>90</v>
      </c>
      <c r="BZ24" s="32" t="s">
        <v>90</v>
      </c>
      <c r="CA24" s="32" t="s">
        <v>90</v>
      </c>
      <c r="CB24" s="31">
        <v>17338</v>
      </c>
      <c r="CC24" s="32">
        <v>7316</v>
      </c>
      <c r="CD24" s="32">
        <v>10022</v>
      </c>
      <c r="CE24" s="31">
        <v>124645</v>
      </c>
      <c r="CF24" s="32">
        <v>57166</v>
      </c>
      <c r="CG24" s="32">
        <v>67479</v>
      </c>
      <c r="CH24" s="31">
        <v>3910</v>
      </c>
      <c r="CI24" s="32">
        <v>1678</v>
      </c>
      <c r="CJ24" s="32">
        <v>2232</v>
      </c>
      <c r="CK24" s="31">
        <v>2217</v>
      </c>
      <c r="CL24" s="32">
        <v>1001</v>
      </c>
      <c r="CM24" s="32">
        <v>1216</v>
      </c>
      <c r="CN24" s="31">
        <v>703</v>
      </c>
      <c r="CO24" s="32">
        <v>241</v>
      </c>
      <c r="CP24" s="32">
        <v>462</v>
      </c>
      <c r="CQ24" s="31">
        <v>4997</v>
      </c>
      <c r="CR24" s="32">
        <v>2009</v>
      </c>
      <c r="CS24" s="32">
        <v>2988</v>
      </c>
      <c r="CT24" s="31">
        <v>671022</v>
      </c>
      <c r="CU24" s="32">
        <v>341512</v>
      </c>
      <c r="CV24" s="32">
        <v>329510</v>
      </c>
      <c r="CW24" s="31">
        <v>130802</v>
      </c>
      <c r="CX24" s="32">
        <v>67953</v>
      </c>
      <c r="CY24" s="32">
        <v>62849</v>
      </c>
      <c r="CZ24" s="31">
        <v>11093</v>
      </c>
      <c r="DA24" s="32">
        <v>5264</v>
      </c>
      <c r="DB24" s="32">
        <v>5829</v>
      </c>
      <c r="DC24" s="31">
        <v>139194</v>
      </c>
      <c r="DD24" s="32">
        <v>69784</v>
      </c>
      <c r="DE24" s="32">
        <v>69410</v>
      </c>
      <c r="DF24" s="31">
        <v>73971</v>
      </c>
      <c r="DG24" s="32">
        <v>36636</v>
      </c>
      <c r="DH24" s="32">
        <v>37335</v>
      </c>
      <c r="DI24" s="31">
        <v>86545</v>
      </c>
      <c r="DJ24" s="32">
        <v>44961</v>
      </c>
      <c r="DK24" s="32">
        <v>41584</v>
      </c>
      <c r="DL24" s="31">
        <v>10260</v>
      </c>
      <c r="DM24" s="32">
        <v>5042</v>
      </c>
      <c r="DN24" s="32">
        <v>5218</v>
      </c>
      <c r="DO24" s="31">
        <v>42320</v>
      </c>
      <c r="DP24" s="32">
        <v>21363</v>
      </c>
      <c r="DQ24" s="32">
        <v>20957</v>
      </c>
      <c r="DR24" s="31">
        <v>9021</v>
      </c>
      <c r="DS24" s="32">
        <v>4636</v>
      </c>
      <c r="DT24" s="32">
        <v>4385</v>
      </c>
      <c r="DU24" s="31">
        <v>163870</v>
      </c>
      <c r="DV24" s="32">
        <v>83810</v>
      </c>
      <c r="DW24" s="32">
        <v>80060</v>
      </c>
      <c r="DX24" s="31">
        <v>3946</v>
      </c>
      <c r="DY24" s="32">
        <v>2063</v>
      </c>
      <c r="DZ24" s="32">
        <v>1883</v>
      </c>
      <c r="EA24" s="31">
        <v>1099709</v>
      </c>
      <c r="EB24" s="32">
        <v>541156</v>
      </c>
      <c r="EC24" s="32">
        <v>558553</v>
      </c>
      <c r="ED24" s="31">
        <v>248248</v>
      </c>
      <c r="EE24" s="32">
        <v>123531</v>
      </c>
      <c r="EF24" s="32">
        <v>124717</v>
      </c>
      <c r="EG24" s="31">
        <v>8355</v>
      </c>
      <c r="EH24" s="32">
        <v>4234</v>
      </c>
      <c r="EI24" s="32">
        <v>4121</v>
      </c>
      <c r="EJ24" s="31">
        <v>37537</v>
      </c>
      <c r="EK24" s="32">
        <v>18577</v>
      </c>
      <c r="EL24" s="32">
        <v>18960</v>
      </c>
      <c r="EM24" s="31">
        <v>646</v>
      </c>
      <c r="EN24" s="32">
        <v>273</v>
      </c>
      <c r="EO24" s="32">
        <v>373</v>
      </c>
      <c r="EP24" s="31" t="s">
        <v>90</v>
      </c>
      <c r="EQ24" s="32" t="s">
        <v>90</v>
      </c>
      <c r="ER24" s="32" t="s">
        <v>90</v>
      </c>
      <c r="ES24" s="31">
        <v>2399</v>
      </c>
      <c r="ET24" s="32">
        <v>1180</v>
      </c>
      <c r="EU24" s="32">
        <v>1219</v>
      </c>
      <c r="EV24" s="31">
        <v>350</v>
      </c>
      <c r="EW24" s="32">
        <v>190</v>
      </c>
      <c r="EX24" s="32">
        <v>160</v>
      </c>
      <c r="EY24" s="31">
        <v>169567</v>
      </c>
      <c r="EZ24" s="32">
        <v>78743</v>
      </c>
      <c r="FA24" s="32">
        <v>90824</v>
      </c>
      <c r="FB24" s="31">
        <v>4178</v>
      </c>
      <c r="FC24" s="32">
        <v>2107</v>
      </c>
      <c r="FD24" s="32">
        <v>2071</v>
      </c>
      <c r="FE24" s="31">
        <v>221312</v>
      </c>
      <c r="FF24" s="32">
        <v>115609</v>
      </c>
      <c r="FG24" s="32">
        <v>105703</v>
      </c>
      <c r="FH24" s="31">
        <v>276</v>
      </c>
      <c r="FI24" s="32">
        <v>126</v>
      </c>
      <c r="FJ24" s="32">
        <v>150</v>
      </c>
      <c r="FK24" s="31">
        <v>29817</v>
      </c>
      <c r="FL24" s="32">
        <v>14901</v>
      </c>
      <c r="FM24" s="32">
        <v>14916</v>
      </c>
      <c r="FN24" s="31">
        <v>1181</v>
      </c>
      <c r="FO24" s="32">
        <v>645</v>
      </c>
      <c r="FP24" s="32">
        <v>536</v>
      </c>
      <c r="FQ24" s="31">
        <v>140232</v>
      </c>
      <c r="FR24" s="32">
        <v>68434</v>
      </c>
      <c r="FS24" s="32">
        <v>71798</v>
      </c>
      <c r="FT24" s="31">
        <v>814</v>
      </c>
      <c r="FU24" s="32">
        <v>392</v>
      </c>
      <c r="FV24" s="32">
        <v>422</v>
      </c>
      <c r="FW24" s="31">
        <v>81818</v>
      </c>
      <c r="FX24" s="32">
        <v>36538</v>
      </c>
      <c r="FY24" s="32">
        <v>45280</v>
      </c>
      <c r="FZ24" s="31">
        <v>525</v>
      </c>
      <c r="GA24" s="32">
        <v>285</v>
      </c>
      <c r="GB24" s="32">
        <v>240</v>
      </c>
      <c r="GC24" s="31">
        <v>1239</v>
      </c>
      <c r="GD24" s="32">
        <v>562</v>
      </c>
      <c r="GE24" s="32">
        <v>677</v>
      </c>
      <c r="GF24" s="31">
        <v>11427</v>
      </c>
      <c r="GG24" s="32">
        <v>5853</v>
      </c>
      <c r="GH24" s="32">
        <v>5574</v>
      </c>
      <c r="GI24" s="31">
        <v>23587</v>
      </c>
      <c r="GJ24" s="32">
        <v>11146</v>
      </c>
      <c r="GK24" s="32">
        <v>12441</v>
      </c>
      <c r="GL24" s="31">
        <v>5745</v>
      </c>
      <c r="GM24" s="32">
        <v>2807</v>
      </c>
      <c r="GN24" s="32">
        <v>2938</v>
      </c>
      <c r="GO24" s="31">
        <v>483</v>
      </c>
      <c r="GP24" s="32">
        <v>194</v>
      </c>
      <c r="GQ24" s="32">
        <v>289</v>
      </c>
      <c r="GR24" s="31">
        <v>67121</v>
      </c>
      <c r="GS24" s="32">
        <v>33273</v>
      </c>
      <c r="GT24" s="32">
        <v>33848</v>
      </c>
      <c r="GU24" s="31">
        <v>13293</v>
      </c>
      <c r="GV24" s="32">
        <v>6945</v>
      </c>
      <c r="GW24" s="32">
        <v>6348</v>
      </c>
      <c r="GX24" s="31">
        <v>24465</v>
      </c>
      <c r="GY24" s="32">
        <v>12062</v>
      </c>
      <c r="GZ24" s="32">
        <v>12403</v>
      </c>
      <c r="HA24" s="31">
        <v>3634</v>
      </c>
      <c r="HB24" s="32">
        <v>1847</v>
      </c>
      <c r="HC24" s="32">
        <v>1787</v>
      </c>
      <c r="HD24" s="31">
        <v>1460</v>
      </c>
      <c r="HE24" s="32">
        <v>702</v>
      </c>
      <c r="HF24" s="32">
        <v>758</v>
      </c>
      <c r="HG24" s="31">
        <v>8593</v>
      </c>
      <c r="HH24" s="32">
        <v>2907</v>
      </c>
      <c r="HI24" s="32">
        <v>5686</v>
      </c>
      <c r="HJ24" s="31">
        <v>1176</v>
      </c>
      <c r="HK24" s="32">
        <v>350</v>
      </c>
      <c r="HL24" s="32">
        <v>826</v>
      </c>
      <c r="HM24" s="31">
        <v>1680</v>
      </c>
      <c r="HN24" s="32">
        <v>607</v>
      </c>
      <c r="HO24" s="32">
        <v>1073</v>
      </c>
      <c r="HP24" s="31">
        <v>701</v>
      </c>
      <c r="HQ24" s="32">
        <v>152</v>
      </c>
      <c r="HR24" s="32">
        <v>549</v>
      </c>
      <c r="HS24" s="31">
        <v>1163</v>
      </c>
      <c r="HT24" s="32">
        <v>397</v>
      </c>
      <c r="HU24" s="32">
        <v>766</v>
      </c>
      <c r="HV24" s="31">
        <v>1277</v>
      </c>
      <c r="HW24" s="32">
        <v>501</v>
      </c>
      <c r="HX24" s="32">
        <v>776</v>
      </c>
      <c r="HY24" s="31" t="s">
        <v>90</v>
      </c>
      <c r="HZ24" s="32" t="s">
        <v>90</v>
      </c>
      <c r="IA24" s="32" t="s">
        <v>90</v>
      </c>
      <c r="IB24" s="31">
        <v>904</v>
      </c>
      <c r="IC24" s="32">
        <v>315</v>
      </c>
      <c r="ID24" s="32">
        <v>589</v>
      </c>
      <c r="IE24" s="31">
        <v>1692</v>
      </c>
      <c r="IF24" s="32">
        <v>585</v>
      </c>
      <c r="IG24" s="32">
        <v>1107</v>
      </c>
      <c r="IH24" s="31">
        <v>2903</v>
      </c>
      <c r="II24" s="32">
        <v>1173</v>
      </c>
      <c r="IJ24" s="32">
        <v>1730</v>
      </c>
      <c r="IK24" s="31">
        <v>2211</v>
      </c>
      <c r="IL24" s="32">
        <v>948</v>
      </c>
      <c r="IM24" s="32">
        <v>1263</v>
      </c>
      <c r="IN24" s="31">
        <v>692</v>
      </c>
      <c r="IO24" s="32">
        <v>225</v>
      </c>
      <c r="IP24" s="32">
        <v>467</v>
      </c>
      <c r="IQ24" s="33"/>
    </row>
    <row r="25" spans="1:251" ht="12.75" customHeight="1">
      <c r="A25" s="30">
        <v>2016</v>
      </c>
      <c r="B25" s="31">
        <f>SUM(C25:D25)</f>
        <v>6558982</v>
      </c>
      <c r="C25" s="32">
        <v>3333494</v>
      </c>
      <c r="D25" s="32">
        <v>3225488</v>
      </c>
      <c r="E25" s="31">
        <f>SUM(F25:G25)</f>
        <v>599635</v>
      </c>
      <c r="F25" s="32">
        <v>305970</v>
      </c>
      <c r="G25" s="32">
        <v>293665</v>
      </c>
      <c r="H25" s="31">
        <f>SUM(I25:J25)</f>
        <v>555695</v>
      </c>
      <c r="I25" s="32">
        <v>286977</v>
      </c>
      <c r="J25" s="32">
        <v>268718</v>
      </c>
      <c r="K25" s="31">
        <f>SUM(L25:M25)</f>
        <v>43940</v>
      </c>
      <c r="L25" s="32">
        <v>18993</v>
      </c>
      <c r="M25" s="32">
        <v>24947</v>
      </c>
      <c r="N25" s="31">
        <f>SUM(O25:P25)</f>
        <v>5959347</v>
      </c>
      <c r="O25" s="32">
        <v>3027524</v>
      </c>
      <c r="P25" s="32">
        <v>2931823</v>
      </c>
      <c r="Q25" s="31">
        <f>SUM(R25:S25)</f>
        <v>825237</v>
      </c>
      <c r="R25" s="32">
        <v>439977</v>
      </c>
      <c r="S25" s="32">
        <v>385260</v>
      </c>
      <c r="T25" s="31">
        <f>SUM(U25:V25)</f>
        <v>5134110</v>
      </c>
      <c r="U25" s="32">
        <v>2587547</v>
      </c>
      <c r="V25" s="32">
        <v>2546563</v>
      </c>
      <c r="W25" s="31">
        <v>2940005</v>
      </c>
      <c r="X25" s="35">
        <v>1490435</v>
      </c>
      <c r="Y25" s="35">
        <v>1449570</v>
      </c>
      <c r="Z25" s="31">
        <v>771843</v>
      </c>
      <c r="AA25" s="35">
        <v>392042</v>
      </c>
      <c r="AB25" s="35">
        <v>379801</v>
      </c>
      <c r="AC25" s="31">
        <v>2134154</v>
      </c>
      <c r="AD25" s="32">
        <v>1083861</v>
      </c>
      <c r="AE25" s="35">
        <v>1050293</v>
      </c>
      <c r="AF25" s="31">
        <v>34008</v>
      </c>
      <c r="AG25" s="32">
        <v>14532</v>
      </c>
      <c r="AH25" s="32">
        <v>19476</v>
      </c>
      <c r="AI25" s="31">
        <f>SUM(AJ25:AK25)</f>
        <v>260360</v>
      </c>
      <c r="AJ25" s="32">
        <v>117318</v>
      </c>
      <c r="AK25" s="32">
        <v>143042</v>
      </c>
      <c r="AL25" s="31">
        <f t="shared" ref="AL25" si="6">SUM(AM25:AN25)</f>
        <v>2326</v>
      </c>
      <c r="AM25" s="32">
        <v>1080</v>
      </c>
      <c r="AN25" s="32">
        <v>1246</v>
      </c>
      <c r="AO25" s="31" t="s">
        <v>90</v>
      </c>
      <c r="AP25" s="32" t="s">
        <v>90</v>
      </c>
      <c r="AQ25" s="32" t="s">
        <v>90</v>
      </c>
      <c r="AR25" s="31">
        <f t="shared" ref="AR25" si="7">SUM(AS25:AT25)</f>
        <v>1690</v>
      </c>
      <c r="AS25" s="32">
        <v>600</v>
      </c>
      <c r="AT25" s="32">
        <v>1090</v>
      </c>
      <c r="AU25" s="31">
        <f t="shared" ref="AU25" si="8">SUM(AV25:AW25)</f>
        <v>13608</v>
      </c>
      <c r="AV25" s="32">
        <v>6190</v>
      </c>
      <c r="AW25" s="32">
        <v>7418</v>
      </c>
      <c r="AX25" s="31">
        <f>SUM(AY25:AZ25)</f>
        <v>22640</v>
      </c>
      <c r="AY25" s="32">
        <v>10354</v>
      </c>
      <c r="AZ25" s="32">
        <v>12286</v>
      </c>
      <c r="BA25" s="31">
        <f t="shared" ref="BA25" si="9">SUM(BB25:BC25)</f>
        <v>6438</v>
      </c>
      <c r="BB25" s="32">
        <v>2655</v>
      </c>
      <c r="BC25" s="32">
        <v>3783</v>
      </c>
      <c r="BD25" s="31">
        <f t="shared" ref="BD25" si="10">SUM(BE25:BF25)</f>
        <v>3172</v>
      </c>
      <c r="BE25" s="32">
        <v>1340</v>
      </c>
      <c r="BF25" s="32">
        <v>1832</v>
      </c>
      <c r="BG25" s="31">
        <f t="shared" ref="BG25" si="11">SUM(BH25:BI25)</f>
        <v>4478</v>
      </c>
      <c r="BH25" s="32">
        <v>1775</v>
      </c>
      <c r="BI25" s="32">
        <v>2703</v>
      </c>
      <c r="BJ25" s="31">
        <f t="shared" ref="BJ25" si="12">SUM(BK25:BL25)</f>
        <v>6679</v>
      </c>
      <c r="BK25" s="32">
        <v>2520</v>
      </c>
      <c r="BL25" s="32">
        <v>4159</v>
      </c>
      <c r="BM25" s="31">
        <f t="shared" ref="BM25" si="13">SUM(BN25:BO25)</f>
        <v>8746</v>
      </c>
      <c r="BN25" s="32">
        <v>1848</v>
      </c>
      <c r="BO25" s="32">
        <v>6898</v>
      </c>
      <c r="BP25" s="31">
        <f t="shared" ref="BP25" si="14">SUM(BQ25:BR25)</f>
        <v>2665</v>
      </c>
      <c r="BQ25" s="32">
        <v>1210</v>
      </c>
      <c r="BR25" s="32">
        <v>1455</v>
      </c>
      <c r="BS25" s="31">
        <f t="shared" ref="BS25" si="15">SUM(BT25:BU25)</f>
        <v>1207</v>
      </c>
      <c r="BT25" s="32">
        <v>431</v>
      </c>
      <c r="BU25" s="32">
        <v>776</v>
      </c>
      <c r="BV25" s="31">
        <f t="shared" ref="BV25" si="16">SUM(BW25:BX25)</f>
        <v>1207</v>
      </c>
      <c r="BW25" s="32">
        <v>431</v>
      </c>
      <c r="BX25" s="32">
        <v>776</v>
      </c>
      <c r="BY25" s="31" t="s">
        <v>90</v>
      </c>
      <c r="BZ25" s="32" t="s">
        <v>90</v>
      </c>
      <c r="CA25" s="32" t="s">
        <v>90</v>
      </c>
      <c r="CB25" s="31">
        <f t="shared" ref="CB25" si="17">SUM(CC25:CD25)</f>
        <v>35823</v>
      </c>
      <c r="CC25" s="32">
        <v>17101</v>
      </c>
      <c r="CD25" s="32">
        <v>18722</v>
      </c>
      <c r="CE25" s="31">
        <f t="shared" ref="CE25" si="18">SUM(CF25:CG25)</f>
        <v>132725</v>
      </c>
      <c r="CF25" s="32">
        <v>62520</v>
      </c>
      <c r="CG25" s="32">
        <v>70205</v>
      </c>
      <c r="CH25" s="31">
        <f t="shared" ref="CH25" si="19">SUM(CI25:CJ25)</f>
        <v>4707</v>
      </c>
      <c r="CI25" s="32">
        <v>1987</v>
      </c>
      <c r="CJ25" s="32">
        <v>2720</v>
      </c>
      <c r="CK25" s="31">
        <f t="shared" ref="CK25" si="20">SUM(CL25:CM25)</f>
        <v>5146</v>
      </c>
      <c r="CL25" s="32">
        <v>2599</v>
      </c>
      <c r="CM25" s="32">
        <v>2547</v>
      </c>
      <c r="CN25" s="31">
        <f t="shared" ref="CN25" si="21">SUM(CO25:CP25)</f>
        <v>602</v>
      </c>
      <c r="CO25" s="32">
        <v>239</v>
      </c>
      <c r="CP25" s="32">
        <v>363</v>
      </c>
      <c r="CQ25" s="31">
        <f t="shared" ref="CQ25" si="22">SUM(CR25:CS25)</f>
        <v>5748</v>
      </c>
      <c r="CR25" s="32">
        <v>2104</v>
      </c>
      <c r="CS25" s="32">
        <v>3644</v>
      </c>
      <c r="CT25" s="31">
        <f>SUM(CU25:CV25)</f>
        <v>702096</v>
      </c>
      <c r="CU25" s="32">
        <v>363631</v>
      </c>
      <c r="CV25" s="32">
        <v>338465</v>
      </c>
      <c r="CW25" s="31">
        <f t="shared" ref="CW25" si="23">SUM(CX25:CY25)</f>
        <v>136211</v>
      </c>
      <c r="CX25" s="32">
        <v>70617</v>
      </c>
      <c r="CY25" s="32">
        <v>65594</v>
      </c>
      <c r="CZ25" s="31">
        <f t="shared" ref="CZ25" si="24">SUM(DA25:DB25)</f>
        <v>10747</v>
      </c>
      <c r="DA25" s="32">
        <v>5546</v>
      </c>
      <c r="DB25" s="32">
        <v>5201</v>
      </c>
      <c r="DC25" s="31">
        <f t="shared" ref="DC25" si="25">SUM(DD25:DE25)</f>
        <v>124688</v>
      </c>
      <c r="DD25" s="32">
        <v>64985</v>
      </c>
      <c r="DE25" s="32">
        <v>59703</v>
      </c>
      <c r="DF25" s="31">
        <f t="shared" ref="DF25" si="26">SUM(DG25:DH25)</f>
        <v>95661</v>
      </c>
      <c r="DG25" s="32">
        <v>48224</v>
      </c>
      <c r="DH25" s="32">
        <v>47437</v>
      </c>
      <c r="DI25" s="31">
        <f t="shared" ref="DI25" si="27">SUM(DJ25:DK25)</f>
        <v>84310</v>
      </c>
      <c r="DJ25" s="32">
        <v>45354</v>
      </c>
      <c r="DK25" s="32">
        <v>38956</v>
      </c>
      <c r="DL25" s="31">
        <f t="shared" ref="DL25" si="28">SUM(DM25:DN25)</f>
        <v>9381</v>
      </c>
      <c r="DM25" s="32">
        <v>4466</v>
      </c>
      <c r="DN25" s="32">
        <v>4915</v>
      </c>
      <c r="DO25" s="31">
        <f t="shared" ref="DO25" si="29">SUM(DP25:DQ25)</f>
        <v>48297</v>
      </c>
      <c r="DP25" s="32">
        <v>25620</v>
      </c>
      <c r="DQ25" s="32">
        <v>22677</v>
      </c>
      <c r="DR25" s="31">
        <f t="shared" ref="DR25" si="30">SUM(DS25:DT25)</f>
        <v>19760</v>
      </c>
      <c r="DS25" s="32">
        <v>10520</v>
      </c>
      <c r="DT25" s="32">
        <v>9240</v>
      </c>
      <c r="DU25" s="31">
        <f t="shared" ref="DU25" si="31">SUM(DV25:DW25)</f>
        <v>166413</v>
      </c>
      <c r="DV25" s="32">
        <v>85018</v>
      </c>
      <c r="DW25" s="32">
        <v>81395</v>
      </c>
      <c r="DX25" s="31">
        <f>SUM(DY25:DZ25)</f>
        <v>6628</v>
      </c>
      <c r="DY25" s="32">
        <v>3281</v>
      </c>
      <c r="DZ25" s="32">
        <v>3347</v>
      </c>
      <c r="EA25" s="31">
        <v>1219867</v>
      </c>
      <c r="EB25" s="32">
        <v>611851</v>
      </c>
      <c r="EC25" s="32">
        <v>608016</v>
      </c>
      <c r="ED25" s="31">
        <f t="shared" ref="ED25" si="32">SUM(EE25:EF25)</f>
        <v>259297</v>
      </c>
      <c r="EE25" s="32">
        <v>130639</v>
      </c>
      <c r="EF25" s="32">
        <v>128658</v>
      </c>
      <c r="EG25" s="31">
        <f t="shared" ref="EG25" si="33">SUM(EH25:EI25)</f>
        <v>7819</v>
      </c>
      <c r="EH25" s="32">
        <v>3976</v>
      </c>
      <c r="EI25" s="32">
        <v>3843</v>
      </c>
      <c r="EJ25" s="31">
        <f t="shared" ref="EJ25" si="34">SUM(EK25:EL25)</f>
        <v>41937</v>
      </c>
      <c r="EK25" s="32">
        <v>21500</v>
      </c>
      <c r="EL25" s="32">
        <v>20437</v>
      </c>
      <c r="EM25" s="31">
        <f t="shared" ref="EM25" si="35">SUM(EN25:EO25)</f>
        <v>745</v>
      </c>
      <c r="EN25" s="32">
        <v>340</v>
      </c>
      <c r="EO25" s="32">
        <v>405</v>
      </c>
      <c r="EP25" s="31" t="s">
        <v>90</v>
      </c>
      <c r="EQ25" s="32" t="s">
        <v>90</v>
      </c>
      <c r="ER25" s="32" t="s">
        <v>90</v>
      </c>
      <c r="ES25" s="31">
        <f t="shared" ref="ES25" si="36">SUM(ET25:EU25)</f>
        <v>2399</v>
      </c>
      <c r="ET25" s="32">
        <v>1264</v>
      </c>
      <c r="EU25" s="32">
        <v>1135</v>
      </c>
      <c r="EV25" s="31">
        <f t="shared" ref="EV25" si="37">SUM(EW25:EX25)</f>
        <v>175</v>
      </c>
      <c r="EW25" s="32">
        <v>80</v>
      </c>
      <c r="EX25" s="32">
        <v>95</v>
      </c>
      <c r="EY25" s="31">
        <f t="shared" ref="EY25" si="38">SUM(EZ25:FA25)</f>
        <v>164823</v>
      </c>
      <c r="EZ25" s="32">
        <v>78092</v>
      </c>
      <c r="FA25" s="32">
        <v>86731</v>
      </c>
      <c r="FB25" s="31">
        <f t="shared" ref="FB25" si="39">SUM(FC25:FD25)</f>
        <v>4934</v>
      </c>
      <c r="FC25" s="32">
        <v>2464</v>
      </c>
      <c r="FD25" s="32">
        <v>2470</v>
      </c>
      <c r="FE25" s="31">
        <f t="shared" ref="FE25" si="40">SUM(FF25:FG25)</f>
        <v>222778</v>
      </c>
      <c r="FF25" s="32">
        <v>117503</v>
      </c>
      <c r="FG25" s="32">
        <v>105275</v>
      </c>
      <c r="FH25" s="31">
        <f t="shared" ref="FH25" si="41">SUM(FI25:FJ25)</f>
        <v>366</v>
      </c>
      <c r="FI25" s="32">
        <v>97</v>
      </c>
      <c r="FJ25" s="32">
        <v>269</v>
      </c>
      <c r="FK25" s="31">
        <f t="shared" ref="FK25" si="42">SUM(FL25:FM25)</f>
        <v>34041</v>
      </c>
      <c r="FL25" s="32">
        <v>16466</v>
      </c>
      <c r="FM25" s="32">
        <v>17575</v>
      </c>
      <c r="FN25" s="31">
        <f t="shared" ref="FN25" si="43">SUM(FO25:FP25)</f>
        <v>1491</v>
      </c>
      <c r="FO25" s="32">
        <v>750</v>
      </c>
      <c r="FP25" s="32">
        <v>741</v>
      </c>
      <c r="FQ25" s="31">
        <f t="shared" ref="FQ25" si="44">SUM(FR25:FS25)</f>
        <v>163721</v>
      </c>
      <c r="FR25" s="32">
        <v>81784</v>
      </c>
      <c r="FS25" s="32">
        <v>81937</v>
      </c>
      <c r="FT25" s="31">
        <f t="shared" ref="FT25" si="45">SUM(FU25:FV25)</f>
        <v>690</v>
      </c>
      <c r="FU25" s="32">
        <v>325</v>
      </c>
      <c r="FV25" s="32">
        <v>365</v>
      </c>
      <c r="FW25" s="31">
        <f t="shared" ref="FW25" si="46">SUM(FX25:FY25)</f>
        <v>76647</v>
      </c>
      <c r="FX25" s="32">
        <v>35328</v>
      </c>
      <c r="FY25" s="32">
        <v>41319</v>
      </c>
      <c r="FZ25" s="31">
        <f t="shared" ref="FZ25" si="47">SUM(GA25:GB25)</f>
        <v>636</v>
      </c>
      <c r="GA25" s="32">
        <v>281</v>
      </c>
      <c r="GB25" s="32">
        <v>355</v>
      </c>
      <c r="GC25" s="31">
        <f t="shared" ref="GC25" si="48">SUM(GD25:GE25)</f>
        <v>1125</v>
      </c>
      <c r="GD25" s="32">
        <v>502</v>
      </c>
      <c r="GE25" s="32">
        <v>623</v>
      </c>
      <c r="GF25" s="31">
        <f t="shared" ref="GF25" si="49">SUM(GG25:GH25)</f>
        <v>23728</v>
      </c>
      <c r="GG25" s="32">
        <v>11360</v>
      </c>
      <c r="GH25" s="32">
        <v>12368</v>
      </c>
      <c r="GI25" s="31">
        <f t="shared" ref="GI25" si="50">SUM(GJ25:GK25)</f>
        <v>23856</v>
      </c>
      <c r="GJ25" s="32">
        <v>12211</v>
      </c>
      <c r="GK25" s="32">
        <v>11645</v>
      </c>
      <c r="GL25" s="31">
        <f t="shared" ref="GL25" si="51">SUM(GM25:GN25)</f>
        <v>5276</v>
      </c>
      <c r="GM25" s="32">
        <v>2613</v>
      </c>
      <c r="GN25" s="32">
        <v>2663</v>
      </c>
      <c r="GO25" s="31">
        <f t="shared" ref="GO25" si="52">SUM(GP25:GQ25)</f>
        <v>418</v>
      </c>
      <c r="GP25" s="32">
        <v>209</v>
      </c>
      <c r="GQ25" s="32">
        <v>209</v>
      </c>
      <c r="GR25" s="31">
        <f t="shared" ref="GR25" si="53">SUM(GS25:GT25)</f>
        <v>132163</v>
      </c>
      <c r="GS25" s="32">
        <v>68825</v>
      </c>
      <c r="GT25" s="32">
        <v>63338</v>
      </c>
      <c r="GU25" s="31">
        <f t="shared" ref="GU25" si="54">SUM(GV25:GW25)</f>
        <v>16560</v>
      </c>
      <c r="GV25" s="32">
        <v>8451</v>
      </c>
      <c r="GW25" s="32">
        <v>8109</v>
      </c>
      <c r="GX25" s="31">
        <f t="shared" ref="GX25" si="55">SUM(GY25:GZ25)</f>
        <v>29173</v>
      </c>
      <c r="GY25" s="32">
        <v>14173</v>
      </c>
      <c r="GZ25" s="32">
        <v>15000</v>
      </c>
      <c r="HA25" s="31">
        <f t="shared" ref="HA25" si="56">SUM(HB25:HC25)</f>
        <v>3184</v>
      </c>
      <c r="HB25" s="32">
        <v>1694</v>
      </c>
      <c r="HC25" s="32">
        <v>1490</v>
      </c>
      <c r="HD25" s="31">
        <f t="shared" ref="HD25" si="57">SUM(HE25:HF25)</f>
        <v>1885</v>
      </c>
      <c r="HE25" s="32">
        <v>924</v>
      </c>
      <c r="HF25" s="32">
        <v>961</v>
      </c>
      <c r="HG25" s="31">
        <f>SUM(HH25:HI25)</f>
        <v>9273</v>
      </c>
      <c r="HH25" s="32">
        <v>3140</v>
      </c>
      <c r="HI25" s="32">
        <v>6133</v>
      </c>
      <c r="HJ25" s="31">
        <f t="shared" ref="HJ25" si="58">SUM(HK25:HL25)</f>
        <v>1567</v>
      </c>
      <c r="HK25" s="32">
        <v>564</v>
      </c>
      <c r="HL25" s="32">
        <v>1003</v>
      </c>
      <c r="HM25" s="31">
        <f t="shared" ref="HM25" si="59">SUM(HN25:HO25)</f>
        <v>1567</v>
      </c>
      <c r="HN25" s="32">
        <v>564</v>
      </c>
      <c r="HO25" s="32">
        <v>1003</v>
      </c>
      <c r="HP25" s="31">
        <f t="shared" ref="HP25" si="60">SUM(HQ25:HR25)</f>
        <v>852</v>
      </c>
      <c r="HQ25" s="32">
        <v>246</v>
      </c>
      <c r="HR25" s="32">
        <v>606</v>
      </c>
      <c r="HS25" s="31">
        <f t="shared" ref="HS25" si="61">SUM(HT25:HU25)</f>
        <v>1226</v>
      </c>
      <c r="HT25" s="32">
        <v>466</v>
      </c>
      <c r="HU25" s="32">
        <v>760</v>
      </c>
      <c r="HV25" s="31">
        <f t="shared" ref="HV25" si="62">SUM(HW25:HX25)</f>
        <v>1510</v>
      </c>
      <c r="HW25" s="32">
        <v>565</v>
      </c>
      <c r="HX25" s="32">
        <v>945</v>
      </c>
      <c r="HY25" s="31" t="s">
        <v>90</v>
      </c>
      <c r="HZ25" s="32" t="s">
        <v>90</v>
      </c>
      <c r="IA25" s="32" t="s">
        <v>90</v>
      </c>
      <c r="IB25" s="31">
        <f t="shared" ref="IB25" si="63">SUM(IC25:ID25)</f>
        <v>565</v>
      </c>
      <c r="IC25" s="32">
        <v>195</v>
      </c>
      <c r="ID25" s="32">
        <v>370</v>
      </c>
      <c r="IE25" s="31">
        <f t="shared" ref="IE25" si="64">SUM(IF25:IG25)</f>
        <v>1859</v>
      </c>
      <c r="IF25" s="32">
        <v>649</v>
      </c>
      <c r="IG25" s="32">
        <v>1210</v>
      </c>
      <c r="IH25" s="31">
        <f>SUM(II25:IJ25)</f>
        <v>2509</v>
      </c>
      <c r="II25" s="32">
        <v>1172</v>
      </c>
      <c r="IJ25" s="32">
        <v>1337</v>
      </c>
      <c r="IK25" s="31">
        <f t="shared" ref="IK25" si="65">SUM(IL25:IM25)</f>
        <v>1692</v>
      </c>
      <c r="IL25" s="32">
        <v>834</v>
      </c>
      <c r="IM25" s="32">
        <v>858</v>
      </c>
      <c r="IN25" s="31">
        <f t="shared" ref="IN25" si="66">SUM(IO25:IP25)</f>
        <v>817</v>
      </c>
      <c r="IO25" s="32">
        <v>338</v>
      </c>
      <c r="IP25" s="32">
        <v>479</v>
      </c>
      <c r="IQ25" s="33"/>
    </row>
    <row r="26" spans="1:251" ht="12.75" customHeight="1">
      <c r="A26" s="30">
        <v>2017</v>
      </c>
      <c r="B26" s="31">
        <v>6831883</v>
      </c>
      <c r="C26" s="32">
        <v>3660915</v>
      </c>
      <c r="D26" s="32">
        <v>3170968</v>
      </c>
      <c r="E26" s="31">
        <v>644341</v>
      </c>
      <c r="F26" s="32">
        <v>364052</v>
      </c>
      <c r="G26" s="32">
        <v>280289</v>
      </c>
      <c r="H26" s="31">
        <v>604197</v>
      </c>
      <c r="I26" s="32">
        <v>344679</v>
      </c>
      <c r="J26" s="32">
        <v>259518</v>
      </c>
      <c r="K26" s="31">
        <v>40144</v>
      </c>
      <c r="L26" s="32">
        <v>19373</v>
      </c>
      <c r="M26" s="32">
        <v>20771</v>
      </c>
      <c r="N26" s="31">
        <v>6187542</v>
      </c>
      <c r="O26" s="32">
        <v>3296863</v>
      </c>
      <c r="P26" s="32">
        <v>2890679</v>
      </c>
      <c r="Q26" s="31">
        <v>833525</v>
      </c>
      <c r="R26" s="32">
        <v>473617</v>
      </c>
      <c r="S26" s="32">
        <v>359908</v>
      </c>
      <c r="T26" s="31">
        <v>5354017</v>
      </c>
      <c r="U26" s="32">
        <v>2823246</v>
      </c>
      <c r="V26" s="32">
        <v>2530771</v>
      </c>
      <c r="W26" s="31">
        <v>3017262</v>
      </c>
      <c r="X26" s="35">
        <v>1596932</v>
      </c>
      <c r="Y26" s="35">
        <v>1420330</v>
      </c>
      <c r="Z26" s="31">
        <v>837104</v>
      </c>
      <c r="AA26" s="35">
        <v>434534</v>
      </c>
      <c r="AB26" s="35">
        <v>402570</v>
      </c>
      <c r="AC26" s="31">
        <v>2146448</v>
      </c>
      <c r="AD26" s="32">
        <v>1145607</v>
      </c>
      <c r="AE26" s="35">
        <v>1000841</v>
      </c>
      <c r="AF26" s="31">
        <v>33710</v>
      </c>
      <c r="AG26" s="32">
        <v>16791</v>
      </c>
      <c r="AH26" s="32">
        <v>16919</v>
      </c>
      <c r="AI26" s="31">
        <v>247854</v>
      </c>
      <c r="AJ26" s="32">
        <v>125138</v>
      </c>
      <c r="AK26" s="32">
        <v>122716</v>
      </c>
      <c r="AL26" s="31">
        <v>1950</v>
      </c>
      <c r="AM26" s="32">
        <v>1095</v>
      </c>
      <c r="AN26" s="32">
        <v>855</v>
      </c>
      <c r="AO26" s="31" t="s">
        <v>90</v>
      </c>
      <c r="AP26" s="32" t="s">
        <v>90</v>
      </c>
      <c r="AQ26" s="32" t="s">
        <v>90</v>
      </c>
      <c r="AR26" s="31">
        <v>1733</v>
      </c>
      <c r="AS26" s="32">
        <v>715</v>
      </c>
      <c r="AT26" s="32">
        <v>1018</v>
      </c>
      <c r="AU26" s="31">
        <v>12612</v>
      </c>
      <c r="AV26" s="32">
        <v>6513</v>
      </c>
      <c r="AW26" s="32">
        <v>6099</v>
      </c>
      <c r="AX26" s="31">
        <v>28304</v>
      </c>
      <c r="AY26" s="32">
        <v>15384</v>
      </c>
      <c r="AZ26" s="32">
        <v>12920</v>
      </c>
      <c r="BA26" s="31">
        <v>5630</v>
      </c>
      <c r="BB26" s="32">
        <v>2982</v>
      </c>
      <c r="BC26" s="32">
        <v>2648</v>
      </c>
      <c r="BD26" s="31">
        <v>3615</v>
      </c>
      <c r="BE26" s="32">
        <v>1775</v>
      </c>
      <c r="BF26" s="32">
        <v>1840</v>
      </c>
      <c r="BG26" s="31">
        <v>4040</v>
      </c>
      <c r="BH26" s="32">
        <v>1795</v>
      </c>
      <c r="BI26" s="32">
        <v>2245</v>
      </c>
      <c r="BJ26" s="31">
        <v>7878</v>
      </c>
      <c r="BK26" s="32">
        <v>3694</v>
      </c>
      <c r="BL26" s="32">
        <v>4184</v>
      </c>
      <c r="BM26" s="31">
        <v>10087</v>
      </c>
      <c r="BN26" s="32">
        <v>2626</v>
      </c>
      <c r="BO26" s="32">
        <v>7461</v>
      </c>
      <c r="BP26" s="31">
        <v>2876</v>
      </c>
      <c r="BQ26" s="32">
        <v>1523</v>
      </c>
      <c r="BR26" s="32">
        <v>1353</v>
      </c>
      <c r="BS26" s="31">
        <v>2203</v>
      </c>
      <c r="BT26" s="32">
        <v>1116</v>
      </c>
      <c r="BU26" s="32">
        <v>1087</v>
      </c>
      <c r="BV26" s="31">
        <v>2342</v>
      </c>
      <c r="BW26" s="32">
        <v>1023</v>
      </c>
      <c r="BX26" s="32">
        <v>1319</v>
      </c>
      <c r="BY26" s="31" t="s">
        <v>90</v>
      </c>
      <c r="BZ26" s="32" t="s">
        <v>90</v>
      </c>
      <c r="CA26" s="32" t="s">
        <v>90</v>
      </c>
      <c r="CB26" s="31">
        <v>31155</v>
      </c>
      <c r="CC26" s="32">
        <v>15660</v>
      </c>
      <c r="CD26" s="32">
        <v>15495</v>
      </c>
      <c r="CE26" s="31">
        <v>116846</v>
      </c>
      <c r="CF26" s="32">
        <v>61080</v>
      </c>
      <c r="CG26" s="32">
        <v>55766</v>
      </c>
      <c r="CH26" s="31">
        <v>4244</v>
      </c>
      <c r="CI26" s="32">
        <v>2158</v>
      </c>
      <c r="CJ26" s="32">
        <v>2086</v>
      </c>
      <c r="CK26" s="31">
        <v>4455</v>
      </c>
      <c r="CL26" s="32">
        <v>2405</v>
      </c>
      <c r="CM26" s="32">
        <v>2050</v>
      </c>
      <c r="CN26" s="31">
        <v>535</v>
      </c>
      <c r="CO26" s="32">
        <v>150</v>
      </c>
      <c r="CP26" s="32">
        <v>385</v>
      </c>
      <c r="CQ26" s="31">
        <v>7349</v>
      </c>
      <c r="CR26" s="32">
        <v>3444</v>
      </c>
      <c r="CS26" s="32">
        <v>3905</v>
      </c>
      <c r="CT26" s="31">
        <v>684220</v>
      </c>
      <c r="CU26" s="32">
        <v>371412</v>
      </c>
      <c r="CV26" s="32">
        <v>312808</v>
      </c>
      <c r="CW26" s="31">
        <v>180286</v>
      </c>
      <c r="CX26" s="32">
        <v>94448</v>
      </c>
      <c r="CY26" s="32">
        <v>85838</v>
      </c>
      <c r="CZ26" s="31">
        <v>10662</v>
      </c>
      <c r="DA26" s="32">
        <v>5707</v>
      </c>
      <c r="DB26" s="32">
        <v>4955</v>
      </c>
      <c r="DC26" s="31">
        <v>93485</v>
      </c>
      <c r="DD26" s="32">
        <v>50966</v>
      </c>
      <c r="DE26" s="32">
        <v>42519</v>
      </c>
      <c r="DF26" s="31">
        <v>101138</v>
      </c>
      <c r="DG26" s="32">
        <v>55604</v>
      </c>
      <c r="DH26" s="32">
        <v>45534</v>
      </c>
      <c r="DI26" s="31">
        <v>97780</v>
      </c>
      <c r="DJ26" s="32">
        <v>53489</v>
      </c>
      <c r="DK26" s="32">
        <v>44291</v>
      </c>
      <c r="DL26" s="31">
        <v>11089</v>
      </c>
      <c r="DM26" s="32">
        <v>6059</v>
      </c>
      <c r="DN26" s="32">
        <v>5030</v>
      </c>
      <c r="DO26" s="31">
        <v>51019</v>
      </c>
      <c r="DP26" s="32">
        <v>27441</v>
      </c>
      <c r="DQ26" s="32">
        <v>23578</v>
      </c>
      <c r="DR26" s="31">
        <v>25950</v>
      </c>
      <c r="DS26" s="32">
        <v>14370</v>
      </c>
      <c r="DT26" s="32">
        <v>11580</v>
      </c>
      <c r="DU26" s="31">
        <v>105441</v>
      </c>
      <c r="DV26" s="32">
        <v>59540</v>
      </c>
      <c r="DW26" s="32">
        <v>45901</v>
      </c>
      <c r="DX26" s="31">
        <v>7370</v>
      </c>
      <c r="DY26" s="32">
        <v>3788</v>
      </c>
      <c r="DZ26" s="32">
        <v>3582</v>
      </c>
      <c r="EA26" s="31">
        <v>1386466</v>
      </c>
      <c r="EB26" s="32">
        <v>721346</v>
      </c>
      <c r="EC26" s="32">
        <v>665120</v>
      </c>
      <c r="ED26" s="31">
        <v>265398</v>
      </c>
      <c r="EE26" s="32">
        <v>136148</v>
      </c>
      <c r="EF26" s="32">
        <v>129250</v>
      </c>
      <c r="EG26" s="31">
        <v>10460</v>
      </c>
      <c r="EH26" s="32">
        <v>5015</v>
      </c>
      <c r="EI26" s="32">
        <v>5445</v>
      </c>
      <c r="EJ26" s="31">
        <v>37513</v>
      </c>
      <c r="EK26" s="32">
        <v>20196</v>
      </c>
      <c r="EL26" s="32">
        <v>17317</v>
      </c>
      <c r="EM26" s="31">
        <v>2019</v>
      </c>
      <c r="EN26" s="32">
        <v>1089</v>
      </c>
      <c r="EO26" s="32">
        <v>930</v>
      </c>
      <c r="EP26" s="31" t="s">
        <v>90</v>
      </c>
      <c r="EQ26" s="32" t="s">
        <v>90</v>
      </c>
      <c r="ER26" s="32" t="s">
        <v>90</v>
      </c>
      <c r="ES26" s="31">
        <v>2546</v>
      </c>
      <c r="ET26" s="32">
        <v>1171</v>
      </c>
      <c r="EU26" s="32">
        <v>1375</v>
      </c>
      <c r="EV26" s="31">
        <v>589</v>
      </c>
      <c r="EW26" s="32">
        <v>299</v>
      </c>
      <c r="EX26" s="32">
        <v>290</v>
      </c>
      <c r="EY26" s="31">
        <v>173065</v>
      </c>
      <c r="EZ26" s="32">
        <v>88308</v>
      </c>
      <c r="FA26" s="32">
        <v>84757</v>
      </c>
      <c r="FB26" s="31">
        <v>5035</v>
      </c>
      <c r="FC26" s="32">
        <v>2765</v>
      </c>
      <c r="FD26" s="32">
        <v>2270</v>
      </c>
      <c r="FE26" s="31">
        <v>213247</v>
      </c>
      <c r="FF26" s="32">
        <v>115482</v>
      </c>
      <c r="FG26" s="32">
        <v>97765</v>
      </c>
      <c r="FH26" s="31">
        <v>616</v>
      </c>
      <c r="FI26" s="32">
        <v>276</v>
      </c>
      <c r="FJ26" s="32">
        <v>340</v>
      </c>
      <c r="FK26" s="31">
        <v>32570</v>
      </c>
      <c r="FL26" s="32">
        <v>17108</v>
      </c>
      <c r="FM26" s="32">
        <v>15462</v>
      </c>
      <c r="FN26" s="31">
        <v>3959</v>
      </c>
      <c r="FO26" s="32">
        <v>1926</v>
      </c>
      <c r="FP26" s="32">
        <v>2033</v>
      </c>
      <c r="FQ26" s="31">
        <v>175940</v>
      </c>
      <c r="FR26" s="32">
        <v>92646</v>
      </c>
      <c r="FS26" s="32">
        <v>83294</v>
      </c>
      <c r="FT26" s="31">
        <v>795</v>
      </c>
      <c r="FU26" s="32">
        <v>395</v>
      </c>
      <c r="FV26" s="32">
        <v>400</v>
      </c>
      <c r="FW26" s="31">
        <v>78747</v>
      </c>
      <c r="FX26" s="32">
        <v>38750</v>
      </c>
      <c r="FY26" s="32">
        <v>39997</v>
      </c>
      <c r="FZ26" s="31">
        <v>615</v>
      </c>
      <c r="GA26" s="32">
        <v>325</v>
      </c>
      <c r="GB26" s="32">
        <v>290</v>
      </c>
      <c r="GC26" s="31">
        <v>1624</v>
      </c>
      <c r="GD26" s="32">
        <v>814</v>
      </c>
      <c r="GE26" s="32">
        <v>810</v>
      </c>
      <c r="GF26" s="31">
        <v>32220</v>
      </c>
      <c r="GG26" s="32">
        <v>15884</v>
      </c>
      <c r="GH26" s="32">
        <v>16336</v>
      </c>
      <c r="GI26" s="31">
        <v>31357</v>
      </c>
      <c r="GJ26" s="32">
        <v>16172</v>
      </c>
      <c r="GK26" s="32">
        <v>15185</v>
      </c>
      <c r="GL26" s="31">
        <v>4878</v>
      </c>
      <c r="GM26" s="32">
        <v>2627</v>
      </c>
      <c r="GN26" s="32">
        <v>2251</v>
      </c>
      <c r="GO26" s="31">
        <v>3574</v>
      </c>
      <c r="GP26" s="32">
        <v>1843</v>
      </c>
      <c r="GQ26" s="32">
        <v>1731</v>
      </c>
      <c r="GR26" s="31">
        <v>240048</v>
      </c>
      <c r="GS26" s="32">
        <v>125823</v>
      </c>
      <c r="GT26" s="32">
        <v>114225</v>
      </c>
      <c r="GU26" s="31">
        <v>19021</v>
      </c>
      <c r="GV26" s="32">
        <v>9858</v>
      </c>
      <c r="GW26" s="32">
        <v>9163</v>
      </c>
      <c r="GX26" s="31">
        <v>33073</v>
      </c>
      <c r="GY26" s="32">
        <v>17318</v>
      </c>
      <c r="GZ26" s="32">
        <v>15755</v>
      </c>
      <c r="HA26" s="31">
        <v>13235</v>
      </c>
      <c r="HB26" s="32">
        <v>6801</v>
      </c>
      <c r="HC26" s="32">
        <v>6434</v>
      </c>
      <c r="HD26" s="31">
        <v>4322</v>
      </c>
      <c r="HE26" s="32">
        <v>2307</v>
      </c>
      <c r="HF26" s="32">
        <v>2015</v>
      </c>
      <c r="HG26" s="31">
        <v>14615</v>
      </c>
      <c r="HH26" s="32">
        <v>6567</v>
      </c>
      <c r="HI26" s="32">
        <v>8048</v>
      </c>
      <c r="HJ26" s="31">
        <v>2782</v>
      </c>
      <c r="HK26" s="32">
        <v>1347</v>
      </c>
      <c r="HL26" s="32">
        <v>1435</v>
      </c>
      <c r="HM26" s="31">
        <v>1648</v>
      </c>
      <c r="HN26" s="32">
        <v>686</v>
      </c>
      <c r="HO26" s="32">
        <v>962</v>
      </c>
      <c r="HP26" s="31">
        <v>1413</v>
      </c>
      <c r="HQ26" s="32">
        <v>600</v>
      </c>
      <c r="HR26" s="32">
        <v>813</v>
      </c>
      <c r="HS26" s="31">
        <v>2106</v>
      </c>
      <c r="HT26" s="32">
        <v>850</v>
      </c>
      <c r="HU26" s="32">
        <v>1256</v>
      </c>
      <c r="HV26" s="31">
        <v>1516</v>
      </c>
      <c r="HW26" s="32">
        <v>675</v>
      </c>
      <c r="HX26" s="32">
        <v>841</v>
      </c>
      <c r="HY26" s="31" t="s">
        <v>90</v>
      </c>
      <c r="HZ26" s="32" t="s">
        <v>90</v>
      </c>
      <c r="IA26" s="32" t="s">
        <v>90</v>
      </c>
      <c r="IB26" s="31">
        <v>680</v>
      </c>
      <c r="IC26" s="32">
        <v>330</v>
      </c>
      <c r="ID26" s="32">
        <v>350</v>
      </c>
      <c r="IE26" s="31">
        <v>4470</v>
      </c>
      <c r="IF26" s="32">
        <v>2079</v>
      </c>
      <c r="IG26" s="32">
        <v>2391</v>
      </c>
      <c r="IH26" s="31">
        <v>3600</v>
      </c>
      <c r="II26" s="32">
        <v>1851</v>
      </c>
      <c r="IJ26" s="32">
        <v>1749</v>
      </c>
      <c r="IK26" s="31">
        <v>2327</v>
      </c>
      <c r="IL26" s="32">
        <v>1134</v>
      </c>
      <c r="IM26" s="32">
        <v>1193</v>
      </c>
      <c r="IN26" s="31">
        <v>1273</v>
      </c>
      <c r="IO26" s="32">
        <v>717</v>
      </c>
      <c r="IP26" s="32">
        <v>556</v>
      </c>
      <c r="IQ26" s="33"/>
    </row>
    <row r="27" spans="1:251" ht="12.75" customHeight="1">
      <c r="A27" s="30">
        <v>2018</v>
      </c>
      <c r="B27" s="31">
        <v>7220334</v>
      </c>
      <c r="C27" s="32">
        <v>3893699</v>
      </c>
      <c r="D27" s="32">
        <v>3326635</v>
      </c>
      <c r="E27" s="31">
        <v>651446</v>
      </c>
      <c r="F27" s="32">
        <v>384101</v>
      </c>
      <c r="G27" s="32">
        <v>267345</v>
      </c>
      <c r="H27" s="31">
        <v>609107</v>
      </c>
      <c r="I27" s="32">
        <v>361571</v>
      </c>
      <c r="J27" s="32">
        <v>247536</v>
      </c>
      <c r="K27" s="31">
        <v>42339</v>
      </c>
      <c r="L27" s="32">
        <v>22530</v>
      </c>
      <c r="M27" s="32">
        <v>19809</v>
      </c>
      <c r="N27" s="31">
        <v>6568888</v>
      </c>
      <c r="O27" s="32">
        <v>3509598</v>
      </c>
      <c r="P27" s="32">
        <v>3059290</v>
      </c>
      <c r="Q27" s="31">
        <v>950327</v>
      </c>
      <c r="R27" s="32">
        <v>552880</v>
      </c>
      <c r="S27" s="32">
        <v>397447</v>
      </c>
      <c r="T27" s="31">
        <v>5618561</v>
      </c>
      <c r="U27" s="32">
        <v>2956718</v>
      </c>
      <c r="V27" s="32">
        <v>2661843</v>
      </c>
      <c r="W27" s="31">
        <v>3279892</v>
      </c>
      <c r="X27" s="35">
        <f>+AA27+AD27+AG27</f>
        <v>1727469</v>
      </c>
      <c r="Y27" s="35">
        <f>+AB27+AE27+AH27</f>
        <v>1552423</v>
      </c>
      <c r="Z27" s="31">
        <f>+AA27+AB27</f>
        <v>904460</v>
      </c>
      <c r="AA27" s="35">
        <v>467123</v>
      </c>
      <c r="AB27" s="35">
        <v>437337</v>
      </c>
      <c r="AC27" s="31">
        <v>2334987</v>
      </c>
      <c r="AD27" s="32">
        <v>1238916</v>
      </c>
      <c r="AE27" s="35">
        <v>1096071</v>
      </c>
      <c r="AF27" s="31">
        <v>40445</v>
      </c>
      <c r="AG27" s="32">
        <v>21430</v>
      </c>
      <c r="AH27" s="32">
        <v>19015</v>
      </c>
      <c r="AI27" s="31">
        <v>224100</v>
      </c>
      <c r="AJ27" s="32">
        <v>115457</v>
      </c>
      <c r="AK27" s="32">
        <v>108643</v>
      </c>
      <c r="AL27" s="31">
        <v>1681</v>
      </c>
      <c r="AM27" s="32">
        <v>941</v>
      </c>
      <c r="AN27" s="32">
        <v>740</v>
      </c>
      <c r="AO27" s="31" t="s">
        <v>90</v>
      </c>
      <c r="AP27" s="32" t="s">
        <v>90</v>
      </c>
      <c r="AQ27" s="32" t="s">
        <v>90</v>
      </c>
      <c r="AR27" s="31">
        <v>2444</v>
      </c>
      <c r="AS27" s="32">
        <v>961</v>
      </c>
      <c r="AT27" s="32">
        <v>1483</v>
      </c>
      <c r="AU27" s="31">
        <v>12003</v>
      </c>
      <c r="AV27" s="32">
        <v>6418</v>
      </c>
      <c r="AW27" s="32">
        <v>5585</v>
      </c>
      <c r="AX27" s="31">
        <v>21226</v>
      </c>
      <c r="AY27" s="32">
        <v>12268</v>
      </c>
      <c r="AZ27" s="32">
        <v>8958</v>
      </c>
      <c r="BA27" s="31">
        <v>3251</v>
      </c>
      <c r="BB27" s="32">
        <v>1793</v>
      </c>
      <c r="BC27" s="32">
        <v>1458</v>
      </c>
      <c r="BD27" s="31">
        <v>4736</v>
      </c>
      <c r="BE27" s="32">
        <v>2453</v>
      </c>
      <c r="BF27" s="32">
        <v>2283</v>
      </c>
      <c r="BG27" s="31">
        <v>3468</v>
      </c>
      <c r="BH27" s="32">
        <v>1546</v>
      </c>
      <c r="BI27" s="32">
        <v>1922</v>
      </c>
      <c r="BJ27" s="31">
        <v>8351</v>
      </c>
      <c r="BK27" s="32">
        <v>4267</v>
      </c>
      <c r="BL27" s="32">
        <v>4084</v>
      </c>
      <c r="BM27" s="31">
        <v>12406</v>
      </c>
      <c r="BN27" s="32">
        <v>3078</v>
      </c>
      <c r="BO27" s="32">
        <v>9328</v>
      </c>
      <c r="BP27" s="31">
        <v>3630</v>
      </c>
      <c r="BQ27" s="32">
        <v>1920</v>
      </c>
      <c r="BR27" s="32">
        <v>1710</v>
      </c>
      <c r="BS27" s="31">
        <v>2391</v>
      </c>
      <c r="BT27" s="32">
        <v>1339</v>
      </c>
      <c r="BU27" s="32">
        <v>1052</v>
      </c>
      <c r="BV27" s="31">
        <v>1778</v>
      </c>
      <c r="BW27" s="32">
        <v>798</v>
      </c>
      <c r="BX27" s="32">
        <v>980</v>
      </c>
      <c r="BY27" s="31" t="s">
        <v>90</v>
      </c>
      <c r="BZ27" s="32" t="s">
        <v>90</v>
      </c>
      <c r="CA27" s="32" t="s">
        <v>90</v>
      </c>
      <c r="CB27" s="31">
        <v>22795</v>
      </c>
      <c r="CC27" s="32">
        <v>11768</v>
      </c>
      <c r="CD27" s="32">
        <v>11027</v>
      </c>
      <c r="CE27" s="31">
        <v>108643</v>
      </c>
      <c r="CF27" s="32">
        <v>58309</v>
      </c>
      <c r="CG27" s="32">
        <v>50334</v>
      </c>
      <c r="CH27" s="31">
        <v>3686</v>
      </c>
      <c r="CI27" s="32">
        <v>1947</v>
      </c>
      <c r="CJ27" s="32">
        <v>1739</v>
      </c>
      <c r="CK27" s="31">
        <v>2824</v>
      </c>
      <c r="CL27" s="32">
        <v>1533</v>
      </c>
      <c r="CM27" s="32">
        <v>1291</v>
      </c>
      <c r="CN27" s="31">
        <v>707</v>
      </c>
      <c r="CO27" s="32">
        <v>248</v>
      </c>
      <c r="CP27" s="32">
        <v>459</v>
      </c>
      <c r="CQ27" s="31">
        <v>8080</v>
      </c>
      <c r="CR27" s="32">
        <v>3870</v>
      </c>
      <c r="CS27" s="32">
        <v>4210</v>
      </c>
      <c r="CT27" s="31">
        <v>762330</v>
      </c>
      <c r="CU27" s="32">
        <v>410896</v>
      </c>
      <c r="CV27" s="32">
        <v>351434</v>
      </c>
      <c r="CW27" s="31">
        <v>762330</v>
      </c>
      <c r="CX27" s="32">
        <v>410896</v>
      </c>
      <c r="CY27" s="32">
        <v>351434</v>
      </c>
      <c r="CZ27" s="31">
        <v>13085</v>
      </c>
      <c r="DA27" s="32">
        <v>7072</v>
      </c>
      <c r="DB27" s="32">
        <v>6013</v>
      </c>
      <c r="DC27" s="31">
        <v>130004</v>
      </c>
      <c r="DD27" s="32">
        <v>67105</v>
      </c>
      <c r="DE27" s="32">
        <v>62899</v>
      </c>
      <c r="DF27" s="31">
        <v>105884</v>
      </c>
      <c r="DG27" s="32">
        <v>58149</v>
      </c>
      <c r="DH27" s="32">
        <v>47735</v>
      </c>
      <c r="DI27" s="31">
        <v>114418</v>
      </c>
      <c r="DJ27" s="32">
        <v>61850</v>
      </c>
      <c r="DK27" s="32">
        <v>52568</v>
      </c>
      <c r="DL27" s="31">
        <v>11343</v>
      </c>
      <c r="DM27" s="32">
        <v>5924</v>
      </c>
      <c r="DN27" s="32">
        <v>5419</v>
      </c>
      <c r="DO27" s="31">
        <v>37062</v>
      </c>
      <c r="DP27" s="32">
        <v>19652</v>
      </c>
      <c r="DQ27" s="32">
        <v>17410</v>
      </c>
      <c r="DR27" s="31">
        <v>27436</v>
      </c>
      <c r="DS27" s="32">
        <v>15269</v>
      </c>
      <c r="DT27" s="32">
        <v>12167</v>
      </c>
      <c r="DU27" s="31">
        <v>95250</v>
      </c>
      <c r="DV27" s="32">
        <v>55900</v>
      </c>
      <c r="DW27" s="32">
        <v>39350</v>
      </c>
      <c r="DX27" s="31">
        <v>8821</v>
      </c>
      <c r="DY27" s="32">
        <v>4641</v>
      </c>
      <c r="DZ27" s="32">
        <v>4180</v>
      </c>
      <c r="EA27" s="31">
        <v>1331893</v>
      </c>
      <c r="EB27" s="32">
        <v>692812</v>
      </c>
      <c r="EC27" s="32">
        <v>639081</v>
      </c>
      <c r="ED27" s="31">
        <v>216528</v>
      </c>
      <c r="EE27" s="32">
        <v>107380</v>
      </c>
      <c r="EF27" s="32">
        <v>109148</v>
      </c>
      <c r="EG27" s="31">
        <v>11567</v>
      </c>
      <c r="EH27" s="32">
        <v>5746</v>
      </c>
      <c r="EI27" s="32">
        <v>5821</v>
      </c>
      <c r="EJ27" s="31">
        <v>34883</v>
      </c>
      <c r="EK27" s="32">
        <v>18563</v>
      </c>
      <c r="EL27" s="32">
        <v>16320</v>
      </c>
      <c r="EM27" s="31">
        <v>2206</v>
      </c>
      <c r="EN27" s="32">
        <v>1177</v>
      </c>
      <c r="EO27" s="32">
        <v>1029</v>
      </c>
      <c r="EP27" s="31" t="s">
        <v>90</v>
      </c>
      <c r="EQ27" s="32" t="s">
        <v>90</v>
      </c>
      <c r="ER27" s="32" t="s">
        <v>90</v>
      </c>
      <c r="ES27" s="31">
        <v>4196</v>
      </c>
      <c r="ET27" s="32">
        <v>2113</v>
      </c>
      <c r="EU27" s="32">
        <v>2083</v>
      </c>
      <c r="EV27" s="31">
        <v>482</v>
      </c>
      <c r="EW27" s="32">
        <v>245</v>
      </c>
      <c r="EX27" s="32">
        <v>237</v>
      </c>
      <c r="EY27" s="31">
        <v>159210</v>
      </c>
      <c r="EZ27" s="32">
        <v>82037</v>
      </c>
      <c r="FA27" s="32">
        <v>77173</v>
      </c>
      <c r="FB27" s="31">
        <v>4214</v>
      </c>
      <c r="FC27" s="32">
        <v>2019</v>
      </c>
      <c r="FD27" s="32">
        <v>2195</v>
      </c>
      <c r="FE27" s="31">
        <v>221058</v>
      </c>
      <c r="FF27" s="32">
        <v>119227</v>
      </c>
      <c r="FG27" s="32">
        <v>101831</v>
      </c>
      <c r="FH27" s="31">
        <v>599</v>
      </c>
      <c r="FI27" s="32">
        <v>293</v>
      </c>
      <c r="FJ27" s="32">
        <v>306</v>
      </c>
      <c r="FK27" s="31">
        <v>27222</v>
      </c>
      <c r="FL27" s="32">
        <v>14255</v>
      </c>
      <c r="FM27" s="32">
        <v>12967</v>
      </c>
      <c r="FN27" s="31">
        <v>4346</v>
      </c>
      <c r="FO27" s="32">
        <v>2210</v>
      </c>
      <c r="FP27" s="32">
        <v>2136</v>
      </c>
      <c r="FQ27" s="31">
        <v>185929</v>
      </c>
      <c r="FR27" s="32">
        <v>95959</v>
      </c>
      <c r="FS27" s="32">
        <v>89970</v>
      </c>
      <c r="FT27" s="31">
        <v>947</v>
      </c>
      <c r="FU27" s="32">
        <v>544</v>
      </c>
      <c r="FV27" s="32">
        <v>403</v>
      </c>
      <c r="FW27" s="31">
        <v>76434</v>
      </c>
      <c r="FX27" s="32">
        <v>39798</v>
      </c>
      <c r="FY27" s="32">
        <v>36636</v>
      </c>
      <c r="FZ27" s="31">
        <v>1075</v>
      </c>
      <c r="GA27" s="32">
        <v>546</v>
      </c>
      <c r="GB27" s="32">
        <v>529</v>
      </c>
      <c r="GC27" s="31">
        <v>1816</v>
      </c>
      <c r="GD27" s="32">
        <v>800</v>
      </c>
      <c r="GE27" s="32">
        <v>1016</v>
      </c>
      <c r="GF27" s="31">
        <v>36207</v>
      </c>
      <c r="GG27" s="32">
        <v>18996</v>
      </c>
      <c r="GH27" s="32">
        <v>17211</v>
      </c>
      <c r="GI27" s="31">
        <v>40545</v>
      </c>
      <c r="GJ27" s="32">
        <v>21493</v>
      </c>
      <c r="GK27" s="32">
        <v>19052</v>
      </c>
      <c r="GL27" s="31">
        <v>7687</v>
      </c>
      <c r="GM27" s="32">
        <v>4116</v>
      </c>
      <c r="GN27" s="32">
        <v>3571</v>
      </c>
      <c r="GO27" s="31">
        <v>5248</v>
      </c>
      <c r="GP27" s="32">
        <v>2760</v>
      </c>
      <c r="GQ27" s="32">
        <v>2488</v>
      </c>
      <c r="GR27" s="31">
        <v>218941</v>
      </c>
      <c r="GS27" s="32">
        <v>116327</v>
      </c>
      <c r="GT27" s="32">
        <v>102614</v>
      </c>
      <c r="GU27" s="31">
        <v>11861</v>
      </c>
      <c r="GV27" s="32">
        <v>5699</v>
      </c>
      <c r="GW27" s="32">
        <v>6162</v>
      </c>
      <c r="GX27" s="31">
        <v>37173</v>
      </c>
      <c r="GY27" s="32">
        <v>19375</v>
      </c>
      <c r="GZ27" s="32">
        <v>17798</v>
      </c>
      <c r="HA27" s="31">
        <v>15389</v>
      </c>
      <c r="HB27" s="32">
        <v>8084</v>
      </c>
      <c r="HC27" s="32">
        <v>7305</v>
      </c>
      <c r="HD27" s="31">
        <v>6130</v>
      </c>
      <c r="HE27" s="32">
        <v>3050</v>
      </c>
      <c r="HF27" s="32">
        <v>3080</v>
      </c>
      <c r="HG27" s="31">
        <v>17212</v>
      </c>
      <c r="HH27" s="32">
        <v>8418</v>
      </c>
      <c r="HI27" s="32">
        <v>8794</v>
      </c>
      <c r="HJ27" s="31">
        <v>1519</v>
      </c>
      <c r="HK27" s="32">
        <v>768</v>
      </c>
      <c r="HL27" s="32">
        <v>751</v>
      </c>
      <c r="HM27" s="31">
        <v>3859</v>
      </c>
      <c r="HN27" s="32">
        <v>1912</v>
      </c>
      <c r="HO27" s="32">
        <v>1947</v>
      </c>
      <c r="HP27" s="31">
        <v>1602</v>
      </c>
      <c r="HQ27" s="32">
        <v>803</v>
      </c>
      <c r="HR27" s="32">
        <v>799</v>
      </c>
      <c r="HS27" s="31">
        <v>2431</v>
      </c>
      <c r="HT27" s="32">
        <v>1127</v>
      </c>
      <c r="HU27" s="32">
        <v>1304</v>
      </c>
      <c r="HV27" s="31">
        <v>1702</v>
      </c>
      <c r="HW27" s="32">
        <v>797</v>
      </c>
      <c r="HX27" s="32">
        <v>905</v>
      </c>
      <c r="HY27" s="31" t="s">
        <v>90</v>
      </c>
      <c r="HZ27" s="32" t="s">
        <v>90</v>
      </c>
      <c r="IA27" s="32" t="s">
        <v>90</v>
      </c>
      <c r="IB27" s="31">
        <v>402</v>
      </c>
      <c r="IC27" s="32">
        <v>210</v>
      </c>
      <c r="ID27" s="32">
        <v>192</v>
      </c>
      <c r="IE27" s="31">
        <v>5697</v>
      </c>
      <c r="IF27" s="32">
        <v>2801</v>
      </c>
      <c r="IG27" s="32">
        <v>2896</v>
      </c>
      <c r="IH27" s="31">
        <v>3134</v>
      </c>
      <c r="II27" s="32">
        <v>1666</v>
      </c>
      <c r="IJ27" s="32">
        <v>1468</v>
      </c>
      <c r="IK27" s="31">
        <v>1239</v>
      </c>
      <c r="IL27" s="32">
        <v>605</v>
      </c>
      <c r="IM27" s="32">
        <v>634</v>
      </c>
      <c r="IN27" s="31">
        <v>1895</v>
      </c>
      <c r="IO27" s="32">
        <v>1061</v>
      </c>
      <c r="IP27" s="32">
        <v>834</v>
      </c>
      <c r="IQ27" s="33"/>
    </row>
    <row r="28" spans="1:251" ht="12.75" customHeight="1">
      <c r="A28" s="30">
        <v>2019</v>
      </c>
      <c r="B28" s="31">
        <v>7126857</v>
      </c>
      <c r="C28" s="32">
        <v>3974706</v>
      </c>
      <c r="D28" s="32">
        <v>3152151</v>
      </c>
      <c r="E28" s="31">
        <v>680821</v>
      </c>
      <c r="F28" s="32">
        <v>419379</v>
      </c>
      <c r="G28" s="32">
        <v>261442</v>
      </c>
      <c r="H28" s="31">
        <v>636167</v>
      </c>
      <c r="I28" s="32">
        <v>395859</v>
      </c>
      <c r="J28" s="32">
        <v>240308</v>
      </c>
      <c r="K28" s="31">
        <v>44654</v>
      </c>
      <c r="L28" s="32">
        <v>23520</v>
      </c>
      <c r="M28" s="32">
        <v>21134</v>
      </c>
      <c r="N28" s="31">
        <v>6446036</v>
      </c>
      <c r="O28" s="32">
        <v>3555327</v>
      </c>
      <c r="P28" s="32">
        <v>2890709</v>
      </c>
      <c r="Q28" s="31">
        <v>1088417</v>
      </c>
      <c r="R28" s="32">
        <v>654891</v>
      </c>
      <c r="S28" s="32">
        <v>433526</v>
      </c>
      <c r="T28" s="31">
        <v>5357619</v>
      </c>
      <c r="U28" s="32">
        <v>2900436</v>
      </c>
      <c r="V28" s="32">
        <v>2457183</v>
      </c>
      <c r="W28" s="31">
        <v>3128148</v>
      </c>
      <c r="X28" s="35">
        <v>1689136</v>
      </c>
      <c r="Y28" s="35">
        <v>1439012</v>
      </c>
      <c r="Z28" s="31">
        <v>891976</v>
      </c>
      <c r="AA28" s="35">
        <v>465344</v>
      </c>
      <c r="AB28" s="35">
        <v>426632</v>
      </c>
      <c r="AC28" s="31">
        <v>2186722</v>
      </c>
      <c r="AD28" s="32">
        <v>1196397</v>
      </c>
      <c r="AE28" s="35">
        <v>990325</v>
      </c>
      <c r="AF28" s="31">
        <v>49450</v>
      </c>
      <c r="AG28" s="32">
        <v>27395</v>
      </c>
      <c r="AH28" s="32">
        <v>22055</v>
      </c>
      <c r="AI28" s="31">
        <v>228545</v>
      </c>
      <c r="AJ28" s="32">
        <v>121851</v>
      </c>
      <c r="AK28" s="32">
        <v>106694</v>
      </c>
      <c r="AL28" s="31">
        <v>1128</v>
      </c>
      <c r="AM28" s="32">
        <v>670</v>
      </c>
      <c r="AN28" s="32">
        <v>458</v>
      </c>
      <c r="AO28" s="31" t="s">
        <v>90</v>
      </c>
      <c r="AP28" s="32" t="s">
        <v>90</v>
      </c>
      <c r="AQ28" s="32" t="s">
        <v>90</v>
      </c>
      <c r="AR28" s="31">
        <v>2430</v>
      </c>
      <c r="AS28" s="32">
        <v>968</v>
      </c>
      <c r="AT28" s="32">
        <v>1462</v>
      </c>
      <c r="AU28" s="31">
        <v>12638</v>
      </c>
      <c r="AV28" s="32">
        <v>7241</v>
      </c>
      <c r="AW28" s="32">
        <v>5397</v>
      </c>
      <c r="AX28" s="31">
        <v>19389</v>
      </c>
      <c r="AY28" s="32">
        <v>12541</v>
      </c>
      <c r="AZ28" s="32">
        <v>6848</v>
      </c>
      <c r="BA28" s="31">
        <v>1632</v>
      </c>
      <c r="BB28" s="32">
        <v>976</v>
      </c>
      <c r="BC28" s="32">
        <v>656</v>
      </c>
      <c r="BD28" s="31">
        <v>4126</v>
      </c>
      <c r="BE28" s="32">
        <v>2380</v>
      </c>
      <c r="BF28" s="32">
        <v>1746</v>
      </c>
      <c r="BG28" s="31">
        <v>3877</v>
      </c>
      <c r="BH28" s="32">
        <v>1828</v>
      </c>
      <c r="BI28" s="32">
        <v>2049</v>
      </c>
      <c r="BJ28" s="31">
        <v>9038</v>
      </c>
      <c r="BK28" s="32">
        <v>4836</v>
      </c>
      <c r="BL28" s="32">
        <v>4202</v>
      </c>
      <c r="BM28" s="31">
        <v>17534</v>
      </c>
      <c r="BN28" s="32">
        <v>4550</v>
      </c>
      <c r="BO28" s="32">
        <v>12984</v>
      </c>
      <c r="BP28" s="31">
        <v>3432</v>
      </c>
      <c r="BQ28" s="32">
        <v>2020</v>
      </c>
      <c r="BR28" s="32">
        <v>1412</v>
      </c>
      <c r="BS28" s="31">
        <v>2621</v>
      </c>
      <c r="BT28" s="32">
        <v>1615</v>
      </c>
      <c r="BU28" s="32">
        <v>1006</v>
      </c>
      <c r="BV28" s="31">
        <v>1829</v>
      </c>
      <c r="BW28" s="32">
        <v>852</v>
      </c>
      <c r="BX28" s="32">
        <v>977</v>
      </c>
      <c r="BY28" s="31" t="s">
        <v>90</v>
      </c>
      <c r="BZ28" s="32" t="s">
        <v>90</v>
      </c>
      <c r="CA28" s="32" t="s">
        <v>90</v>
      </c>
      <c r="CB28" s="31">
        <v>20204</v>
      </c>
      <c r="CC28" s="32">
        <v>10644</v>
      </c>
      <c r="CD28" s="32">
        <v>9560</v>
      </c>
      <c r="CE28" s="31">
        <v>114068</v>
      </c>
      <c r="CF28" s="32">
        <v>63453</v>
      </c>
      <c r="CG28" s="32">
        <v>50615</v>
      </c>
      <c r="CH28" s="31">
        <v>2308</v>
      </c>
      <c r="CI28" s="32">
        <v>1289</v>
      </c>
      <c r="CJ28" s="32">
        <v>1019</v>
      </c>
      <c r="CK28" s="31">
        <v>3621</v>
      </c>
      <c r="CL28" s="32">
        <v>2084</v>
      </c>
      <c r="CM28" s="32">
        <v>1537</v>
      </c>
      <c r="CN28" s="31">
        <v>467</v>
      </c>
      <c r="CO28" s="32">
        <v>169</v>
      </c>
      <c r="CP28" s="32">
        <v>298</v>
      </c>
      <c r="CQ28" s="31">
        <v>8203</v>
      </c>
      <c r="CR28" s="32">
        <v>3735</v>
      </c>
      <c r="CS28" s="32">
        <v>4468</v>
      </c>
      <c r="CT28" s="31">
        <v>714379</v>
      </c>
      <c r="CU28" s="32">
        <v>402271</v>
      </c>
      <c r="CV28" s="32">
        <v>312108</v>
      </c>
      <c r="CW28" s="31">
        <v>186419</v>
      </c>
      <c r="CX28" s="32">
        <v>101550</v>
      </c>
      <c r="CY28" s="32">
        <v>84869</v>
      </c>
      <c r="CZ28" s="31">
        <v>14210</v>
      </c>
      <c r="DA28" s="32">
        <v>7499</v>
      </c>
      <c r="DB28" s="32">
        <v>6711</v>
      </c>
      <c r="DC28" s="31">
        <v>107102</v>
      </c>
      <c r="DD28" s="32">
        <v>58293</v>
      </c>
      <c r="DE28" s="32">
        <v>48809</v>
      </c>
      <c r="DF28" s="31">
        <v>106366</v>
      </c>
      <c r="DG28" s="32">
        <v>60187</v>
      </c>
      <c r="DH28" s="32">
        <v>46179</v>
      </c>
      <c r="DI28" s="31">
        <v>114492</v>
      </c>
      <c r="DJ28" s="32">
        <v>63904</v>
      </c>
      <c r="DK28" s="32">
        <v>50588</v>
      </c>
      <c r="DL28" s="31">
        <v>11813</v>
      </c>
      <c r="DM28" s="32">
        <v>6566</v>
      </c>
      <c r="DN28" s="32">
        <v>5247</v>
      </c>
      <c r="DO28" s="31">
        <v>39278</v>
      </c>
      <c r="DP28" s="32">
        <v>21286</v>
      </c>
      <c r="DQ28" s="32">
        <v>17992</v>
      </c>
      <c r="DR28" s="31">
        <v>24968</v>
      </c>
      <c r="DS28" s="32">
        <v>14158</v>
      </c>
      <c r="DT28" s="32">
        <v>10810</v>
      </c>
      <c r="DU28" s="31">
        <v>101791</v>
      </c>
      <c r="DV28" s="32">
        <v>64437</v>
      </c>
      <c r="DW28" s="32">
        <v>37354</v>
      </c>
      <c r="DX28" s="31">
        <v>7940</v>
      </c>
      <c r="DY28" s="32">
        <v>4391</v>
      </c>
      <c r="DZ28" s="32">
        <v>3549</v>
      </c>
      <c r="EA28" s="31">
        <v>1265277</v>
      </c>
      <c r="EB28" s="32">
        <v>676482</v>
      </c>
      <c r="EC28" s="32">
        <v>588795</v>
      </c>
      <c r="ED28" s="31">
        <v>178908</v>
      </c>
      <c r="EE28" s="32">
        <v>91349</v>
      </c>
      <c r="EF28" s="32">
        <v>87559</v>
      </c>
      <c r="EG28" s="31">
        <v>11539</v>
      </c>
      <c r="EH28" s="32">
        <v>6035</v>
      </c>
      <c r="EI28" s="32">
        <v>5504</v>
      </c>
      <c r="EJ28" s="31">
        <v>32897</v>
      </c>
      <c r="EK28" s="32">
        <v>17763</v>
      </c>
      <c r="EL28" s="32">
        <v>15134</v>
      </c>
      <c r="EM28" s="31">
        <v>2593</v>
      </c>
      <c r="EN28" s="32">
        <v>1369</v>
      </c>
      <c r="EO28" s="32">
        <v>1224</v>
      </c>
      <c r="EP28" s="31" t="s">
        <v>90</v>
      </c>
      <c r="EQ28" s="32" t="s">
        <v>90</v>
      </c>
      <c r="ER28" s="32" t="s">
        <v>90</v>
      </c>
      <c r="ES28" s="31">
        <v>4433</v>
      </c>
      <c r="ET28" s="32">
        <v>2280</v>
      </c>
      <c r="EU28" s="32">
        <v>2153</v>
      </c>
      <c r="EV28" s="31">
        <v>906</v>
      </c>
      <c r="EW28" s="32">
        <v>489</v>
      </c>
      <c r="EX28" s="32">
        <v>417</v>
      </c>
      <c r="EY28" s="31">
        <v>165717</v>
      </c>
      <c r="EZ28" s="32">
        <v>88756</v>
      </c>
      <c r="FA28" s="32">
        <v>76961</v>
      </c>
      <c r="FB28" s="31">
        <v>4675</v>
      </c>
      <c r="FC28" s="32">
        <v>2395</v>
      </c>
      <c r="FD28" s="32">
        <v>2280</v>
      </c>
      <c r="FE28" s="31">
        <v>211188</v>
      </c>
      <c r="FF28" s="32">
        <v>117314</v>
      </c>
      <c r="FG28" s="32">
        <v>93874</v>
      </c>
      <c r="FH28" s="31">
        <v>788</v>
      </c>
      <c r="FI28" s="32">
        <v>400</v>
      </c>
      <c r="FJ28" s="32">
        <v>388</v>
      </c>
      <c r="FK28" s="31">
        <v>33797</v>
      </c>
      <c r="FL28" s="32">
        <v>17486</v>
      </c>
      <c r="FM28" s="32">
        <v>16311</v>
      </c>
      <c r="FN28" s="31">
        <v>5570</v>
      </c>
      <c r="FO28" s="32">
        <v>3022</v>
      </c>
      <c r="FP28" s="32">
        <v>2548</v>
      </c>
      <c r="FQ28" s="31">
        <v>156579</v>
      </c>
      <c r="FR28" s="32">
        <v>84752</v>
      </c>
      <c r="FS28" s="32">
        <v>71827</v>
      </c>
      <c r="FT28" s="31">
        <v>1424</v>
      </c>
      <c r="FU28" s="32">
        <v>666</v>
      </c>
      <c r="FV28" s="32">
        <v>758</v>
      </c>
      <c r="FW28" s="31">
        <v>83925</v>
      </c>
      <c r="FX28" s="32">
        <v>45559</v>
      </c>
      <c r="FY28" s="32">
        <v>38366</v>
      </c>
      <c r="FZ28" s="31">
        <v>1082</v>
      </c>
      <c r="GA28" s="32">
        <v>563</v>
      </c>
      <c r="GB28" s="32">
        <v>519</v>
      </c>
      <c r="GC28" s="31">
        <v>1430</v>
      </c>
      <c r="GD28" s="32">
        <v>756</v>
      </c>
      <c r="GE28" s="32">
        <v>674</v>
      </c>
      <c r="GF28" s="31">
        <v>33648</v>
      </c>
      <c r="GG28" s="32">
        <v>17380</v>
      </c>
      <c r="GH28" s="32">
        <v>16268</v>
      </c>
      <c r="GI28" s="31">
        <v>35766</v>
      </c>
      <c r="GJ28" s="32">
        <v>19269</v>
      </c>
      <c r="GK28" s="32">
        <v>16497</v>
      </c>
      <c r="GL28" s="31">
        <v>7649</v>
      </c>
      <c r="GM28" s="32">
        <v>4040</v>
      </c>
      <c r="GN28" s="32">
        <v>3609</v>
      </c>
      <c r="GO28" s="31">
        <v>7760</v>
      </c>
      <c r="GP28" s="32">
        <v>4017</v>
      </c>
      <c r="GQ28" s="32">
        <v>3743</v>
      </c>
      <c r="GR28" s="31">
        <v>208959</v>
      </c>
      <c r="GS28" s="32">
        <v>112133</v>
      </c>
      <c r="GT28" s="32">
        <v>96826</v>
      </c>
      <c r="GU28" s="31">
        <v>9532</v>
      </c>
      <c r="GV28" s="32">
        <v>4792</v>
      </c>
      <c r="GW28" s="32">
        <v>4740</v>
      </c>
      <c r="GX28" s="31">
        <v>33988</v>
      </c>
      <c r="GY28" s="32">
        <v>18051</v>
      </c>
      <c r="GZ28" s="32">
        <v>15937</v>
      </c>
      <c r="HA28" s="31">
        <v>23263</v>
      </c>
      <c r="HB28" s="32">
        <v>12088</v>
      </c>
      <c r="HC28" s="32">
        <v>11175</v>
      </c>
      <c r="HD28" s="31">
        <v>7261</v>
      </c>
      <c r="HE28" s="32">
        <v>3758</v>
      </c>
      <c r="HF28" s="32">
        <v>3503</v>
      </c>
      <c r="HG28" s="31">
        <v>17955</v>
      </c>
      <c r="HH28" s="32">
        <v>8996</v>
      </c>
      <c r="HI28" s="32">
        <v>8959</v>
      </c>
      <c r="HJ28" s="31">
        <v>1371</v>
      </c>
      <c r="HK28" s="32">
        <v>709</v>
      </c>
      <c r="HL28" s="32">
        <v>662</v>
      </c>
      <c r="HM28" s="31">
        <v>5631</v>
      </c>
      <c r="HN28" s="32">
        <v>2955</v>
      </c>
      <c r="HO28" s="32">
        <v>2676</v>
      </c>
      <c r="HP28" s="31">
        <v>1653</v>
      </c>
      <c r="HQ28" s="32">
        <v>777</v>
      </c>
      <c r="HR28" s="32">
        <v>876</v>
      </c>
      <c r="HS28" s="31">
        <v>2650</v>
      </c>
      <c r="HT28" s="32">
        <v>1364</v>
      </c>
      <c r="HU28" s="32">
        <v>1286</v>
      </c>
      <c r="HV28" s="31">
        <v>1567</v>
      </c>
      <c r="HW28" s="32">
        <v>787</v>
      </c>
      <c r="HX28" s="32">
        <v>780</v>
      </c>
      <c r="HY28" s="31" t="s">
        <v>90</v>
      </c>
      <c r="HZ28" s="32" t="s">
        <v>90</v>
      </c>
      <c r="IA28" s="32" t="s">
        <v>90</v>
      </c>
      <c r="IB28" s="31">
        <v>334</v>
      </c>
      <c r="IC28" s="32">
        <v>181</v>
      </c>
      <c r="ID28" s="32">
        <v>153</v>
      </c>
      <c r="IE28" s="31">
        <v>4749</v>
      </c>
      <c r="IF28" s="32">
        <v>2223</v>
      </c>
      <c r="IG28" s="32">
        <v>2526</v>
      </c>
      <c r="IH28" s="31">
        <v>3315</v>
      </c>
      <c r="II28" s="32">
        <v>1700</v>
      </c>
      <c r="IJ28" s="32">
        <v>1615</v>
      </c>
      <c r="IK28" s="31">
        <v>1695</v>
      </c>
      <c r="IL28" s="32">
        <v>816</v>
      </c>
      <c r="IM28" s="32">
        <v>879</v>
      </c>
      <c r="IN28" s="31">
        <v>1620</v>
      </c>
      <c r="IO28" s="32">
        <v>884</v>
      </c>
      <c r="IP28" s="32">
        <v>736</v>
      </c>
      <c r="IQ28" s="33"/>
    </row>
    <row r="29" spans="1:251" s="23" customFormat="1" ht="12.75" customHeight="1">
      <c r="A29" s="36">
        <v>2020</v>
      </c>
      <c r="B29" s="37">
        <v>2707423</v>
      </c>
      <c r="C29" s="38">
        <v>1437636</v>
      </c>
      <c r="D29" s="38">
        <v>1269787</v>
      </c>
      <c r="E29" s="37">
        <v>302113</v>
      </c>
      <c r="F29" s="38">
        <v>170117</v>
      </c>
      <c r="G29" s="38">
        <v>131996</v>
      </c>
      <c r="H29" s="37">
        <v>284915</v>
      </c>
      <c r="I29" s="38">
        <v>161701</v>
      </c>
      <c r="J29" s="38">
        <v>123214</v>
      </c>
      <c r="K29" s="37">
        <v>17198</v>
      </c>
      <c r="L29" s="38">
        <v>8416</v>
      </c>
      <c r="M29" s="38">
        <v>8782</v>
      </c>
      <c r="N29" s="37">
        <v>2405310</v>
      </c>
      <c r="O29" s="38">
        <v>1267519</v>
      </c>
      <c r="P29" s="38">
        <v>1137791</v>
      </c>
      <c r="Q29" s="37">
        <v>706116</v>
      </c>
      <c r="R29" s="38">
        <v>386010</v>
      </c>
      <c r="S29" s="38">
        <v>320106</v>
      </c>
      <c r="T29" s="37">
        <v>1699194</v>
      </c>
      <c r="U29" s="38">
        <v>881509</v>
      </c>
      <c r="V29" s="38">
        <v>817685</v>
      </c>
      <c r="W29" s="37">
        <v>1081410</v>
      </c>
      <c r="X29" s="39">
        <v>562126</v>
      </c>
      <c r="Y29" s="39">
        <v>519284</v>
      </c>
      <c r="Z29" s="37">
        <v>357952</v>
      </c>
      <c r="AA29" s="39">
        <v>187144</v>
      </c>
      <c r="AB29" s="39">
        <v>170808</v>
      </c>
      <c r="AC29" s="37">
        <v>709772</v>
      </c>
      <c r="AD29" s="38">
        <v>368533</v>
      </c>
      <c r="AE29" s="39">
        <v>341239</v>
      </c>
      <c r="AF29" s="37">
        <v>13686</v>
      </c>
      <c r="AG29" s="38">
        <v>6449</v>
      </c>
      <c r="AH29" s="38">
        <v>7237</v>
      </c>
      <c r="AI29" s="37">
        <v>63073</v>
      </c>
      <c r="AJ29" s="38">
        <v>26258</v>
      </c>
      <c r="AK29" s="38">
        <v>36815</v>
      </c>
      <c r="AL29" s="37">
        <v>179</v>
      </c>
      <c r="AM29" s="38">
        <v>61</v>
      </c>
      <c r="AN29" s="38">
        <v>118</v>
      </c>
      <c r="AO29" s="31" t="s">
        <v>90</v>
      </c>
      <c r="AP29" s="32" t="s">
        <v>90</v>
      </c>
      <c r="AQ29" s="38" t="s">
        <v>90</v>
      </c>
      <c r="AR29" s="37">
        <v>799</v>
      </c>
      <c r="AS29" s="38">
        <v>274</v>
      </c>
      <c r="AT29" s="38">
        <v>525</v>
      </c>
      <c r="AU29" s="37">
        <v>3241</v>
      </c>
      <c r="AV29" s="38">
        <v>1654</v>
      </c>
      <c r="AW29" s="38">
        <v>1587</v>
      </c>
      <c r="AX29" s="37">
        <v>3665</v>
      </c>
      <c r="AY29" s="38">
        <v>1906</v>
      </c>
      <c r="AZ29" s="38">
        <v>1759</v>
      </c>
      <c r="BA29" s="37">
        <v>253</v>
      </c>
      <c r="BB29" s="38">
        <v>125</v>
      </c>
      <c r="BC29" s="38">
        <v>128</v>
      </c>
      <c r="BD29" s="37">
        <v>1144</v>
      </c>
      <c r="BE29" s="38">
        <v>628</v>
      </c>
      <c r="BF29" s="38">
        <v>516</v>
      </c>
      <c r="BG29" s="37">
        <v>577</v>
      </c>
      <c r="BH29" s="38">
        <v>213</v>
      </c>
      <c r="BI29" s="38">
        <v>364</v>
      </c>
      <c r="BJ29" s="37">
        <v>2342</v>
      </c>
      <c r="BK29" s="38">
        <v>1143</v>
      </c>
      <c r="BL29" s="38">
        <v>1199</v>
      </c>
      <c r="BM29" s="37">
        <v>10746</v>
      </c>
      <c r="BN29" s="38">
        <v>1767</v>
      </c>
      <c r="BO29" s="38">
        <v>8979</v>
      </c>
      <c r="BP29" s="37">
        <v>976</v>
      </c>
      <c r="BQ29" s="38">
        <v>533</v>
      </c>
      <c r="BR29" s="38">
        <v>443</v>
      </c>
      <c r="BS29" s="37">
        <v>828</v>
      </c>
      <c r="BT29" s="38">
        <v>380</v>
      </c>
      <c r="BU29" s="38">
        <v>448</v>
      </c>
      <c r="BV29" s="37">
        <v>292</v>
      </c>
      <c r="BW29" s="38">
        <v>96</v>
      </c>
      <c r="BX29" s="38">
        <v>196</v>
      </c>
      <c r="BY29" s="31" t="s">
        <v>90</v>
      </c>
      <c r="BZ29" s="32" t="s">
        <v>90</v>
      </c>
      <c r="CA29" s="32" t="s">
        <v>90</v>
      </c>
      <c r="CB29" s="37">
        <v>6351</v>
      </c>
      <c r="CC29" s="38">
        <v>2988</v>
      </c>
      <c r="CD29" s="38">
        <v>3363</v>
      </c>
      <c r="CE29" s="37">
        <v>28471</v>
      </c>
      <c r="CF29" s="38">
        <v>13068</v>
      </c>
      <c r="CG29" s="38">
        <v>15403</v>
      </c>
      <c r="CH29" s="37">
        <v>448</v>
      </c>
      <c r="CI29" s="38">
        <v>200</v>
      </c>
      <c r="CJ29" s="38">
        <v>248</v>
      </c>
      <c r="CK29" s="37">
        <v>479</v>
      </c>
      <c r="CL29" s="38">
        <v>256</v>
      </c>
      <c r="CM29" s="38">
        <v>223</v>
      </c>
      <c r="CN29" s="37">
        <v>245</v>
      </c>
      <c r="CO29" s="38">
        <v>99</v>
      </c>
      <c r="CP29" s="38">
        <v>146</v>
      </c>
      <c r="CQ29" s="37">
        <v>2037</v>
      </c>
      <c r="CR29" s="38">
        <v>867</v>
      </c>
      <c r="CS29" s="38">
        <v>1170</v>
      </c>
      <c r="CT29" s="37">
        <v>173739</v>
      </c>
      <c r="CU29" s="38">
        <v>94280</v>
      </c>
      <c r="CV29" s="38">
        <v>79459</v>
      </c>
      <c r="CW29" s="37">
        <v>38159</v>
      </c>
      <c r="CX29" s="38">
        <v>20274</v>
      </c>
      <c r="CY29" s="38">
        <v>17885</v>
      </c>
      <c r="CZ29" s="37">
        <v>3324</v>
      </c>
      <c r="DA29" s="38">
        <v>1806</v>
      </c>
      <c r="DB29" s="38">
        <v>1518</v>
      </c>
      <c r="DC29" s="37">
        <v>27548</v>
      </c>
      <c r="DD29" s="38">
        <v>14706</v>
      </c>
      <c r="DE29" s="38">
        <v>12842</v>
      </c>
      <c r="DF29" s="37">
        <v>29077</v>
      </c>
      <c r="DG29" s="38">
        <v>16071</v>
      </c>
      <c r="DH29" s="38">
        <v>13006</v>
      </c>
      <c r="DI29" s="37">
        <v>25607</v>
      </c>
      <c r="DJ29" s="38">
        <v>13751</v>
      </c>
      <c r="DK29" s="38">
        <v>11856</v>
      </c>
      <c r="DL29" s="37">
        <v>2595</v>
      </c>
      <c r="DM29" s="38">
        <v>1347</v>
      </c>
      <c r="DN29" s="38">
        <v>1248</v>
      </c>
      <c r="DO29" s="37">
        <v>10561</v>
      </c>
      <c r="DP29" s="38">
        <v>5711</v>
      </c>
      <c r="DQ29" s="38">
        <v>4850</v>
      </c>
      <c r="DR29" s="37">
        <v>4781</v>
      </c>
      <c r="DS29" s="38">
        <v>2613</v>
      </c>
      <c r="DT29" s="38">
        <v>2168</v>
      </c>
      <c r="DU29" s="37">
        <v>29694</v>
      </c>
      <c r="DV29" s="38">
        <v>16648</v>
      </c>
      <c r="DW29" s="38">
        <v>13046</v>
      </c>
      <c r="DX29" s="37">
        <v>2393</v>
      </c>
      <c r="DY29" s="38">
        <v>1353</v>
      </c>
      <c r="DZ29" s="38">
        <v>1040</v>
      </c>
      <c r="EA29" s="37">
        <v>374407</v>
      </c>
      <c r="EB29" s="38">
        <v>195888</v>
      </c>
      <c r="EC29" s="38">
        <v>178519</v>
      </c>
      <c r="ED29" s="37">
        <v>36748</v>
      </c>
      <c r="EE29" s="38">
        <v>17893</v>
      </c>
      <c r="EF29" s="38">
        <v>18855</v>
      </c>
      <c r="EG29" s="37">
        <v>3688</v>
      </c>
      <c r="EH29" s="38">
        <v>1874</v>
      </c>
      <c r="EI29" s="38">
        <v>1814</v>
      </c>
      <c r="EJ29" s="37">
        <v>7828</v>
      </c>
      <c r="EK29" s="38">
        <v>4495</v>
      </c>
      <c r="EL29" s="38">
        <v>3333</v>
      </c>
      <c r="EM29" s="37">
        <v>1521</v>
      </c>
      <c r="EN29" s="38">
        <v>712</v>
      </c>
      <c r="EO29" s="38">
        <v>809</v>
      </c>
      <c r="EP29" s="31" t="s">
        <v>90</v>
      </c>
      <c r="EQ29" s="32" t="s">
        <v>90</v>
      </c>
      <c r="ER29" s="32" t="s">
        <v>90</v>
      </c>
      <c r="ES29" s="37">
        <v>1998</v>
      </c>
      <c r="ET29" s="38">
        <v>1088</v>
      </c>
      <c r="EU29" s="38">
        <v>910</v>
      </c>
      <c r="EV29" s="37">
        <v>190</v>
      </c>
      <c r="EW29" s="38">
        <v>89</v>
      </c>
      <c r="EX29" s="38">
        <v>101</v>
      </c>
      <c r="EY29" s="37">
        <v>44071</v>
      </c>
      <c r="EZ29" s="38">
        <v>22341</v>
      </c>
      <c r="FA29" s="38">
        <v>21730</v>
      </c>
      <c r="FB29" s="37">
        <v>4650</v>
      </c>
      <c r="FC29" s="38">
        <v>2627</v>
      </c>
      <c r="FD29" s="38">
        <v>2023</v>
      </c>
      <c r="FE29" s="37">
        <v>76311</v>
      </c>
      <c r="FF29" s="38">
        <v>41870</v>
      </c>
      <c r="FG29" s="38">
        <v>34441</v>
      </c>
      <c r="FH29" s="37">
        <v>314</v>
      </c>
      <c r="FI29" s="38">
        <v>145</v>
      </c>
      <c r="FJ29" s="38">
        <v>169</v>
      </c>
      <c r="FK29" s="37">
        <v>8113</v>
      </c>
      <c r="FL29" s="38">
        <v>3783</v>
      </c>
      <c r="FM29" s="38">
        <v>4330</v>
      </c>
      <c r="FN29" s="37">
        <v>2596</v>
      </c>
      <c r="FO29" s="38">
        <v>1356</v>
      </c>
      <c r="FP29" s="38">
        <v>1240</v>
      </c>
      <c r="FQ29" s="37">
        <v>29883</v>
      </c>
      <c r="FR29" s="38">
        <v>15777</v>
      </c>
      <c r="FS29" s="38">
        <v>14106</v>
      </c>
      <c r="FT29" s="37">
        <v>787</v>
      </c>
      <c r="FU29" s="38">
        <v>434</v>
      </c>
      <c r="FV29" s="38">
        <v>353</v>
      </c>
      <c r="FW29" s="37">
        <v>22830</v>
      </c>
      <c r="FX29" s="38">
        <v>11486</v>
      </c>
      <c r="FY29" s="38">
        <v>11344</v>
      </c>
      <c r="FZ29" s="37">
        <v>397</v>
      </c>
      <c r="GA29" s="38">
        <v>235</v>
      </c>
      <c r="GB29" s="38">
        <v>162</v>
      </c>
      <c r="GC29" s="37">
        <v>384</v>
      </c>
      <c r="GD29" s="38">
        <v>175</v>
      </c>
      <c r="GE29" s="38">
        <v>209</v>
      </c>
      <c r="GF29" s="37">
        <v>10527</v>
      </c>
      <c r="GG29" s="38">
        <v>5407</v>
      </c>
      <c r="GH29" s="38">
        <v>5120</v>
      </c>
      <c r="GI29" s="37">
        <v>5104</v>
      </c>
      <c r="GJ29" s="38">
        <v>2727</v>
      </c>
      <c r="GK29" s="38">
        <v>2377</v>
      </c>
      <c r="GL29" s="37">
        <v>3778</v>
      </c>
      <c r="GM29" s="38">
        <v>1958</v>
      </c>
      <c r="GN29" s="38">
        <v>1820</v>
      </c>
      <c r="GO29" s="37">
        <v>2499</v>
      </c>
      <c r="GP29" s="38">
        <v>1317</v>
      </c>
      <c r="GQ29" s="38">
        <v>1182</v>
      </c>
      <c r="GR29" s="37">
        <v>70752</v>
      </c>
      <c r="GS29" s="38">
        <v>37574</v>
      </c>
      <c r="GT29" s="38">
        <v>33178</v>
      </c>
      <c r="GU29" s="37">
        <v>5301</v>
      </c>
      <c r="GV29" s="38">
        <v>2718</v>
      </c>
      <c r="GW29" s="38">
        <v>2583</v>
      </c>
      <c r="GX29" s="37">
        <v>10824</v>
      </c>
      <c r="GY29" s="38">
        <v>5560</v>
      </c>
      <c r="GZ29" s="38">
        <v>5264</v>
      </c>
      <c r="HA29" s="37">
        <v>20785</v>
      </c>
      <c r="HB29" s="38">
        <v>10923</v>
      </c>
      <c r="HC29" s="38">
        <v>9862</v>
      </c>
      <c r="HD29" s="37">
        <v>2528</v>
      </c>
      <c r="HE29" s="38">
        <v>1324</v>
      </c>
      <c r="HF29" s="38">
        <v>1204</v>
      </c>
      <c r="HG29" s="37">
        <v>5468</v>
      </c>
      <c r="HH29" s="38">
        <v>2415</v>
      </c>
      <c r="HI29" s="38">
        <v>3053</v>
      </c>
      <c r="HJ29" s="37">
        <v>436</v>
      </c>
      <c r="HK29" s="38">
        <v>200</v>
      </c>
      <c r="HL29" s="38">
        <v>236</v>
      </c>
      <c r="HM29" s="37">
        <v>953</v>
      </c>
      <c r="HN29" s="38">
        <v>514</v>
      </c>
      <c r="HO29" s="38">
        <v>439</v>
      </c>
      <c r="HP29" s="37">
        <v>572</v>
      </c>
      <c r="HQ29" s="38">
        <v>186</v>
      </c>
      <c r="HR29" s="38">
        <v>386</v>
      </c>
      <c r="HS29" s="37">
        <v>600</v>
      </c>
      <c r="HT29" s="38">
        <v>276</v>
      </c>
      <c r="HU29" s="38">
        <v>324</v>
      </c>
      <c r="HV29" s="37">
        <v>278</v>
      </c>
      <c r="HW29" s="38">
        <v>133</v>
      </c>
      <c r="HX29" s="38">
        <v>145</v>
      </c>
      <c r="HY29" s="31" t="s">
        <v>90</v>
      </c>
      <c r="HZ29" s="32" t="s">
        <v>90</v>
      </c>
      <c r="IA29" s="32" t="s">
        <v>90</v>
      </c>
      <c r="IB29" s="37">
        <v>60</v>
      </c>
      <c r="IC29" s="38">
        <v>30</v>
      </c>
      <c r="ID29" s="38">
        <v>30</v>
      </c>
      <c r="IE29" s="37">
        <v>2569</v>
      </c>
      <c r="IF29" s="38">
        <v>1076</v>
      </c>
      <c r="IG29" s="38">
        <v>1493</v>
      </c>
      <c r="IH29" s="37">
        <v>1097</v>
      </c>
      <c r="II29" s="38">
        <v>542</v>
      </c>
      <c r="IJ29" s="38">
        <v>555</v>
      </c>
      <c r="IK29" s="37">
        <v>572</v>
      </c>
      <c r="IL29" s="38">
        <v>276</v>
      </c>
      <c r="IM29" s="38">
        <v>296</v>
      </c>
      <c r="IN29" s="37">
        <v>525</v>
      </c>
      <c r="IO29" s="38">
        <v>266</v>
      </c>
      <c r="IP29" s="38">
        <v>259</v>
      </c>
      <c r="IQ29" s="40"/>
    </row>
    <row r="30" spans="1:251" s="23" customFormat="1" ht="12.75" customHeight="1">
      <c r="A30" s="36">
        <v>2021</v>
      </c>
      <c r="B30" s="37">
        <v>5590124</v>
      </c>
      <c r="C30" s="38">
        <v>2984548</v>
      </c>
      <c r="D30" s="38">
        <v>2605576</v>
      </c>
      <c r="E30" s="37">
        <v>595815</v>
      </c>
      <c r="F30" s="38">
        <v>331726</v>
      </c>
      <c r="G30" s="38">
        <v>264089</v>
      </c>
      <c r="H30" s="37">
        <v>529214</v>
      </c>
      <c r="I30" s="38">
        <v>300787</v>
      </c>
      <c r="J30" s="38">
        <v>228427</v>
      </c>
      <c r="K30" s="37">
        <v>66601</v>
      </c>
      <c r="L30" s="38">
        <v>30939</v>
      </c>
      <c r="M30" s="38">
        <v>35662</v>
      </c>
      <c r="N30" s="37">
        <v>4994309</v>
      </c>
      <c r="O30" s="38">
        <v>2652822</v>
      </c>
      <c r="P30" s="38">
        <v>2341487</v>
      </c>
      <c r="Q30" s="37">
        <v>1339092</v>
      </c>
      <c r="R30" s="38">
        <v>744390</v>
      </c>
      <c r="S30" s="38">
        <v>594702</v>
      </c>
      <c r="T30" s="37">
        <v>3655217</v>
      </c>
      <c r="U30" s="38">
        <v>1908432</v>
      </c>
      <c r="V30" s="38">
        <v>1746785</v>
      </c>
      <c r="W30" s="37">
        <v>2265587</v>
      </c>
      <c r="X30" s="39">
        <v>1191268</v>
      </c>
      <c r="Y30" s="39">
        <v>1074319</v>
      </c>
      <c r="Z30" s="37">
        <v>162700</v>
      </c>
      <c r="AA30" s="39">
        <v>82620</v>
      </c>
      <c r="AB30" s="39">
        <v>80080</v>
      </c>
      <c r="AC30" s="37">
        <v>2070980</v>
      </c>
      <c r="AD30" s="38">
        <v>1094011</v>
      </c>
      <c r="AE30" s="39">
        <v>976969</v>
      </c>
      <c r="AF30" s="37">
        <v>31907</v>
      </c>
      <c r="AG30" s="38">
        <v>14637</v>
      </c>
      <c r="AH30" s="38">
        <v>17270</v>
      </c>
      <c r="AI30" s="37">
        <v>166570</v>
      </c>
      <c r="AJ30" s="38">
        <v>74202</v>
      </c>
      <c r="AK30" s="38">
        <v>92368</v>
      </c>
      <c r="AL30" s="37">
        <v>1480</v>
      </c>
      <c r="AM30" s="38">
        <v>708</v>
      </c>
      <c r="AN30" s="38">
        <v>772</v>
      </c>
      <c r="AO30" s="31" t="s">
        <v>90</v>
      </c>
      <c r="AP30" s="32" t="s">
        <v>90</v>
      </c>
      <c r="AQ30" s="38" t="s">
        <v>90</v>
      </c>
      <c r="AR30" s="37">
        <v>2273</v>
      </c>
      <c r="AS30" s="38">
        <v>849</v>
      </c>
      <c r="AT30" s="38">
        <v>1424</v>
      </c>
      <c r="AU30" s="37">
        <v>6454</v>
      </c>
      <c r="AV30" s="38">
        <v>3144</v>
      </c>
      <c r="AW30" s="38">
        <v>3310</v>
      </c>
      <c r="AX30" s="37">
        <v>3175</v>
      </c>
      <c r="AY30" s="38">
        <v>1633</v>
      </c>
      <c r="AZ30" s="38">
        <v>1542</v>
      </c>
      <c r="BA30" s="37">
        <v>2866</v>
      </c>
      <c r="BB30" s="38">
        <v>1163</v>
      </c>
      <c r="BC30" s="38">
        <v>1703</v>
      </c>
      <c r="BD30" s="37">
        <v>2847</v>
      </c>
      <c r="BE30" s="38">
        <v>1415</v>
      </c>
      <c r="BF30" s="38">
        <v>1432</v>
      </c>
      <c r="BG30" s="37">
        <v>2599</v>
      </c>
      <c r="BH30" s="38">
        <v>1082</v>
      </c>
      <c r="BI30" s="38">
        <v>1517</v>
      </c>
      <c r="BJ30" s="37">
        <v>6639</v>
      </c>
      <c r="BK30" s="38">
        <v>3113</v>
      </c>
      <c r="BL30" s="38">
        <v>3526</v>
      </c>
      <c r="BM30" s="37">
        <v>18954</v>
      </c>
      <c r="BN30" s="38">
        <v>6215</v>
      </c>
      <c r="BO30" s="38">
        <v>12739</v>
      </c>
      <c r="BP30" s="37">
        <v>3291</v>
      </c>
      <c r="BQ30" s="38">
        <v>1585</v>
      </c>
      <c r="BR30" s="38">
        <v>1706</v>
      </c>
      <c r="BS30" s="37">
        <v>1768</v>
      </c>
      <c r="BT30" s="38">
        <v>871</v>
      </c>
      <c r="BU30" s="38">
        <v>897</v>
      </c>
      <c r="BV30" s="37">
        <v>2087</v>
      </c>
      <c r="BW30" s="38">
        <v>875</v>
      </c>
      <c r="BX30" s="38">
        <v>1212</v>
      </c>
      <c r="BY30" s="37" t="s">
        <v>90</v>
      </c>
      <c r="BZ30" s="38" t="s">
        <v>90</v>
      </c>
      <c r="CA30" s="38" t="s">
        <v>90</v>
      </c>
      <c r="CB30" s="37">
        <v>16255</v>
      </c>
      <c r="CC30" s="38">
        <v>7521</v>
      </c>
      <c r="CD30" s="38">
        <v>8734</v>
      </c>
      <c r="CE30" s="37">
        <v>86844</v>
      </c>
      <c r="CF30" s="38">
        <v>40663</v>
      </c>
      <c r="CG30" s="38">
        <v>46181</v>
      </c>
      <c r="CH30" s="37">
        <v>1752</v>
      </c>
      <c r="CI30" s="38">
        <v>703</v>
      </c>
      <c r="CJ30" s="38">
        <v>1049</v>
      </c>
      <c r="CK30" s="37">
        <v>429</v>
      </c>
      <c r="CL30" s="38">
        <v>154</v>
      </c>
      <c r="CM30" s="38">
        <v>275</v>
      </c>
      <c r="CN30" s="37">
        <v>1142</v>
      </c>
      <c r="CO30" s="38">
        <v>471</v>
      </c>
      <c r="CP30" s="38">
        <v>671</v>
      </c>
      <c r="CQ30" s="37">
        <v>5715</v>
      </c>
      <c r="CR30" s="38">
        <v>2037</v>
      </c>
      <c r="CS30" s="38">
        <v>3678</v>
      </c>
      <c r="CT30" s="37">
        <v>404894</v>
      </c>
      <c r="CU30" s="38">
        <v>221379</v>
      </c>
      <c r="CV30" s="38">
        <v>183515</v>
      </c>
      <c r="CW30" s="37">
        <v>29749</v>
      </c>
      <c r="CX30" s="38">
        <v>15972</v>
      </c>
      <c r="CY30" s="38">
        <v>13777</v>
      </c>
      <c r="CZ30" s="37">
        <v>11583</v>
      </c>
      <c r="DA30" s="38">
        <v>6686</v>
      </c>
      <c r="DB30" s="38">
        <v>4897</v>
      </c>
      <c r="DC30" s="37">
        <v>41473</v>
      </c>
      <c r="DD30" s="38">
        <v>22334</v>
      </c>
      <c r="DE30" s="38">
        <v>19139</v>
      </c>
      <c r="DF30" s="37">
        <v>122924</v>
      </c>
      <c r="DG30" s="38">
        <v>68960</v>
      </c>
      <c r="DH30" s="38">
        <v>53964</v>
      </c>
      <c r="DI30" s="37">
        <v>33682</v>
      </c>
      <c r="DJ30" s="38">
        <v>17816</v>
      </c>
      <c r="DK30" s="38">
        <v>15866</v>
      </c>
      <c r="DL30" s="37">
        <v>13117</v>
      </c>
      <c r="DM30" s="38">
        <v>7224</v>
      </c>
      <c r="DN30" s="38">
        <v>5893</v>
      </c>
      <c r="DO30" s="37">
        <v>29056</v>
      </c>
      <c r="DP30" s="38">
        <v>16010</v>
      </c>
      <c r="DQ30" s="38">
        <v>13046</v>
      </c>
      <c r="DR30" s="37">
        <v>10569</v>
      </c>
      <c r="DS30" s="38">
        <v>5763</v>
      </c>
      <c r="DT30" s="38">
        <v>4806</v>
      </c>
      <c r="DU30" s="37">
        <v>105261</v>
      </c>
      <c r="DV30" s="38">
        <v>56454</v>
      </c>
      <c r="DW30" s="38">
        <v>48807</v>
      </c>
      <c r="DX30" s="37">
        <v>7480</v>
      </c>
      <c r="DY30" s="38">
        <v>4160</v>
      </c>
      <c r="DZ30" s="38">
        <v>3320</v>
      </c>
      <c r="EA30" s="37">
        <v>804866</v>
      </c>
      <c r="EB30" s="38">
        <v>416644</v>
      </c>
      <c r="EC30" s="38">
        <v>388222</v>
      </c>
      <c r="ED30" s="37">
        <v>105529</v>
      </c>
      <c r="EE30" s="38">
        <v>52214</v>
      </c>
      <c r="EF30" s="38">
        <v>53315</v>
      </c>
      <c r="EG30" s="37">
        <v>5896</v>
      </c>
      <c r="EH30" s="38">
        <v>2798</v>
      </c>
      <c r="EI30" s="38">
        <v>3098</v>
      </c>
      <c r="EJ30" s="37">
        <v>13344</v>
      </c>
      <c r="EK30" s="38">
        <v>6911</v>
      </c>
      <c r="EL30" s="38">
        <v>6433</v>
      </c>
      <c r="EM30" s="37">
        <v>2553</v>
      </c>
      <c r="EN30" s="38">
        <v>1384</v>
      </c>
      <c r="EO30" s="38">
        <v>1169</v>
      </c>
      <c r="EP30" s="31" t="s">
        <v>90</v>
      </c>
      <c r="EQ30" s="32" t="s">
        <v>90</v>
      </c>
      <c r="ER30" s="32" t="s">
        <v>90</v>
      </c>
      <c r="ES30" s="37">
        <v>1519</v>
      </c>
      <c r="ET30" s="38">
        <v>687</v>
      </c>
      <c r="EU30" s="38">
        <v>832</v>
      </c>
      <c r="EV30" s="37">
        <v>39</v>
      </c>
      <c r="EW30" s="38">
        <v>26</v>
      </c>
      <c r="EX30" s="38">
        <v>13</v>
      </c>
      <c r="EY30" s="37">
        <v>122368</v>
      </c>
      <c r="EZ30" s="38">
        <v>61003</v>
      </c>
      <c r="FA30" s="38">
        <v>61365</v>
      </c>
      <c r="FB30" s="37">
        <v>502</v>
      </c>
      <c r="FC30" s="38">
        <v>208</v>
      </c>
      <c r="FD30" s="38">
        <v>294</v>
      </c>
      <c r="FE30" s="37">
        <v>103695</v>
      </c>
      <c r="FF30" s="38">
        <v>53703</v>
      </c>
      <c r="FG30" s="38">
        <v>49992</v>
      </c>
      <c r="FH30" s="37">
        <v>797</v>
      </c>
      <c r="FI30" s="38">
        <v>222</v>
      </c>
      <c r="FJ30" s="38">
        <v>575</v>
      </c>
      <c r="FK30" s="37">
        <v>10552</v>
      </c>
      <c r="FL30" s="38">
        <v>5027</v>
      </c>
      <c r="FM30" s="38">
        <v>5525</v>
      </c>
      <c r="FN30" s="37">
        <v>4129</v>
      </c>
      <c r="FO30" s="38">
        <v>2101</v>
      </c>
      <c r="FP30" s="38">
        <v>2028</v>
      </c>
      <c r="FQ30" s="37">
        <v>17777</v>
      </c>
      <c r="FR30" s="38">
        <v>8712</v>
      </c>
      <c r="FS30" s="38">
        <v>9065</v>
      </c>
      <c r="FT30" s="37">
        <v>868</v>
      </c>
      <c r="FU30" s="38">
        <v>421</v>
      </c>
      <c r="FV30" s="38">
        <v>447</v>
      </c>
      <c r="FW30" s="37">
        <v>26837</v>
      </c>
      <c r="FX30" s="38">
        <v>11600</v>
      </c>
      <c r="FY30" s="38">
        <v>15237</v>
      </c>
      <c r="FZ30" s="37">
        <v>1541</v>
      </c>
      <c r="GA30" s="38">
        <v>795</v>
      </c>
      <c r="GB30" s="38">
        <v>746</v>
      </c>
      <c r="GC30" s="37">
        <v>796</v>
      </c>
      <c r="GD30" s="38">
        <v>339</v>
      </c>
      <c r="GE30" s="38">
        <v>457</v>
      </c>
      <c r="GF30" s="37">
        <v>57126</v>
      </c>
      <c r="GG30" s="38">
        <v>30153</v>
      </c>
      <c r="GH30" s="38">
        <v>26973</v>
      </c>
      <c r="GI30" s="37">
        <v>20682</v>
      </c>
      <c r="GJ30" s="38">
        <v>10820</v>
      </c>
      <c r="GK30" s="38">
        <v>9862</v>
      </c>
      <c r="GL30" s="37">
        <v>10285</v>
      </c>
      <c r="GM30" s="38">
        <v>5370</v>
      </c>
      <c r="GN30" s="38">
        <v>4915</v>
      </c>
      <c r="GO30" s="37">
        <v>8169</v>
      </c>
      <c r="GP30" s="38">
        <v>4503</v>
      </c>
      <c r="GQ30" s="38">
        <v>3666</v>
      </c>
      <c r="GR30" s="37">
        <v>178955</v>
      </c>
      <c r="GS30" s="38">
        <v>99155</v>
      </c>
      <c r="GT30" s="38">
        <v>79800</v>
      </c>
      <c r="GU30" s="37">
        <v>1630</v>
      </c>
      <c r="GV30" s="38">
        <v>789</v>
      </c>
      <c r="GW30" s="38">
        <v>841</v>
      </c>
      <c r="GX30" s="37">
        <v>35053</v>
      </c>
      <c r="GY30" s="38">
        <v>17731</v>
      </c>
      <c r="GZ30" s="38">
        <v>17322</v>
      </c>
      <c r="HA30" s="37">
        <v>65413</v>
      </c>
      <c r="HB30" s="38">
        <v>35613</v>
      </c>
      <c r="HC30" s="38">
        <v>29800</v>
      </c>
      <c r="HD30" s="37">
        <v>8811</v>
      </c>
      <c r="HE30" s="38">
        <v>4359</v>
      </c>
      <c r="HF30" s="38">
        <v>4452</v>
      </c>
      <c r="HG30" s="37">
        <v>11650</v>
      </c>
      <c r="HH30" s="38">
        <v>4275</v>
      </c>
      <c r="HI30" s="38">
        <v>7375</v>
      </c>
      <c r="HJ30" s="37">
        <v>685</v>
      </c>
      <c r="HK30" s="38">
        <v>235</v>
      </c>
      <c r="HL30" s="38">
        <v>450</v>
      </c>
      <c r="HM30" s="37">
        <v>715</v>
      </c>
      <c r="HN30" s="38">
        <v>234</v>
      </c>
      <c r="HO30" s="38">
        <v>481</v>
      </c>
      <c r="HP30" s="37">
        <v>755</v>
      </c>
      <c r="HQ30" s="38">
        <v>214</v>
      </c>
      <c r="HR30" s="38">
        <v>541</v>
      </c>
      <c r="HS30" s="37">
        <v>2902</v>
      </c>
      <c r="HT30" s="38">
        <v>1379</v>
      </c>
      <c r="HU30" s="38">
        <v>1523</v>
      </c>
      <c r="HV30" s="37">
        <v>308</v>
      </c>
      <c r="HW30" s="38">
        <v>128</v>
      </c>
      <c r="HX30" s="38">
        <v>180</v>
      </c>
      <c r="HY30" s="37" t="s">
        <v>90</v>
      </c>
      <c r="HZ30" s="38" t="s">
        <v>90</v>
      </c>
      <c r="IA30" s="38" t="s">
        <v>90</v>
      </c>
      <c r="IB30" s="37">
        <v>51</v>
      </c>
      <c r="IC30" s="38">
        <v>23</v>
      </c>
      <c r="ID30" s="38">
        <v>28</v>
      </c>
      <c r="IE30" s="37">
        <v>6234</v>
      </c>
      <c r="IF30" s="38">
        <v>2062</v>
      </c>
      <c r="IG30" s="38">
        <v>4172</v>
      </c>
      <c r="IH30" s="37">
        <v>1650</v>
      </c>
      <c r="II30" s="38">
        <v>664</v>
      </c>
      <c r="IJ30" s="38">
        <v>986</v>
      </c>
      <c r="IK30" s="37">
        <v>343</v>
      </c>
      <c r="IL30" s="38">
        <v>110</v>
      </c>
      <c r="IM30" s="38">
        <v>233</v>
      </c>
      <c r="IN30" s="37">
        <v>1307</v>
      </c>
      <c r="IO30" s="38">
        <v>554</v>
      </c>
      <c r="IP30" s="38">
        <v>753</v>
      </c>
      <c r="IQ30" s="40"/>
    </row>
    <row r="31" spans="1:251" s="23" customFormat="1" ht="12.75" customHeight="1">
      <c r="A31" s="36">
        <v>2022</v>
      </c>
      <c r="B31" s="37">
        <v>7942713</v>
      </c>
      <c r="C31" s="38">
        <v>4127084</v>
      </c>
      <c r="D31" s="38">
        <v>3815629</v>
      </c>
      <c r="E31" s="37">
        <v>779295</v>
      </c>
      <c r="F31" s="38">
        <v>415630</v>
      </c>
      <c r="G31" s="38">
        <v>363665</v>
      </c>
      <c r="H31" s="37">
        <v>647085</v>
      </c>
      <c r="I31" s="38">
        <v>354942</v>
      </c>
      <c r="J31" s="38">
        <v>292143</v>
      </c>
      <c r="K31" s="37">
        <v>132210</v>
      </c>
      <c r="L31" s="38">
        <v>60688</v>
      </c>
      <c r="M31" s="38">
        <v>71522</v>
      </c>
      <c r="N31" s="37">
        <v>7163415</v>
      </c>
      <c r="O31" s="38">
        <v>3711433</v>
      </c>
      <c r="P31" s="38">
        <v>3451982</v>
      </c>
      <c r="Q31" s="37">
        <v>1358050</v>
      </c>
      <c r="R31" s="38">
        <v>744924</v>
      </c>
      <c r="S31" s="38">
        <v>613126</v>
      </c>
      <c r="T31" s="37">
        <v>5805365</v>
      </c>
      <c r="U31" s="38">
        <v>2966509</v>
      </c>
      <c r="V31" s="38">
        <v>2838856</v>
      </c>
      <c r="W31" s="37">
        <v>3367206</v>
      </c>
      <c r="X31" s="39">
        <v>1724217</v>
      </c>
      <c r="Y31" s="39">
        <v>1642989</v>
      </c>
      <c r="Z31" s="37">
        <v>714292</v>
      </c>
      <c r="AA31" s="39">
        <v>374315</v>
      </c>
      <c r="AB31" s="39">
        <v>339977</v>
      </c>
      <c r="AC31" s="37">
        <v>2597210</v>
      </c>
      <c r="AD31" s="38">
        <v>1325734</v>
      </c>
      <c r="AE31" s="39">
        <v>1271476</v>
      </c>
      <c r="AF31" s="37">
        <v>55704</v>
      </c>
      <c r="AG31" s="38">
        <v>24168</v>
      </c>
      <c r="AH31" s="38">
        <v>31536</v>
      </c>
      <c r="AI31" s="37">
        <v>269350</v>
      </c>
      <c r="AJ31" s="38">
        <v>122750</v>
      </c>
      <c r="AK31" s="38">
        <v>146600</v>
      </c>
      <c r="AL31" s="37">
        <v>2598</v>
      </c>
      <c r="AM31" s="38">
        <v>1137</v>
      </c>
      <c r="AN31" s="38">
        <v>1461</v>
      </c>
      <c r="AO31" s="37" t="s">
        <v>90</v>
      </c>
      <c r="AP31" s="38" t="s">
        <v>90</v>
      </c>
      <c r="AQ31" s="38" t="s">
        <v>90</v>
      </c>
      <c r="AR31" s="37">
        <v>4065</v>
      </c>
      <c r="AS31" s="38">
        <v>1490</v>
      </c>
      <c r="AT31" s="38">
        <v>2575</v>
      </c>
      <c r="AU31" s="37">
        <v>10862</v>
      </c>
      <c r="AV31" s="38">
        <v>4596</v>
      </c>
      <c r="AW31" s="38">
        <v>6266</v>
      </c>
      <c r="AX31" s="37">
        <v>10793</v>
      </c>
      <c r="AY31" s="38">
        <v>5270</v>
      </c>
      <c r="AZ31" s="38">
        <v>5523</v>
      </c>
      <c r="BA31" s="37">
        <v>5145</v>
      </c>
      <c r="BB31" s="38">
        <v>2072</v>
      </c>
      <c r="BC31" s="38">
        <v>3073</v>
      </c>
      <c r="BD31" s="37">
        <v>6153</v>
      </c>
      <c r="BE31" s="38">
        <v>3035</v>
      </c>
      <c r="BF31" s="38">
        <v>3118</v>
      </c>
      <c r="BG31" s="37">
        <v>7972</v>
      </c>
      <c r="BH31" s="38">
        <v>3643</v>
      </c>
      <c r="BI31" s="38">
        <v>4329</v>
      </c>
      <c r="BJ31" s="37">
        <v>13487</v>
      </c>
      <c r="BK31" s="38">
        <v>5850</v>
      </c>
      <c r="BL31" s="38">
        <v>7637</v>
      </c>
      <c r="BM31" s="37">
        <v>28892</v>
      </c>
      <c r="BN31" s="38">
        <v>12784</v>
      </c>
      <c r="BO31" s="38">
        <v>16108</v>
      </c>
      <c r="BP31" s="37">
        <v>5279</v>
      </c>
      <c r="BQ31" s="38">
        <v>2514</v>
      </c>
      <c r="BR31" s="38">
        <v>2765</v>
      </c>
      <c r="BS31" s="37">
        <v>5059</v>
      </c>
      <c r="BT31" s="38">
        <v>2317</v>
      </c>
      <c r="BU31" s="38">
        <v>2742</v>
      </c>
      <c r="BV31" s="37">
        <v>6393</v>
      </c>
      <c r="BW31" s="38">
        <v>2846</v>
      </c>
      <c r="BX31" s="38">
        <v>3547</v>
      </c>
      <c r="BY31" s="37" t="s">
        <v>90</v>
      </c>
      <c r="BZ31" s="38" t="s">
        <v>90</v>
      </c>
      <c r="CA31" s="38" t="s">
        <v>90</v>
      </c>
      <c r="CB31" s="37">
        <v>25280</v>
      </c>
      <c r="CC31" s="38">
        <v>10865</v>
      </c>
      <c r="CD31" s="38">
        <v>14415</v>
      </c>
      <c r="CE31" s="37">
        <v>119045</v>
      </c>
      <c r="CF31" s="38">
        <v>56859</v>
      </c>
      <c r="CG31" s="38">
        <v>62186</v>
      </c>
      <c r="CH31" s="37">
        <v>2795</v>
      </c>
      <c r="CI31" s="38">
        <v>1067</v>
      </c>
      <c r="CJ31" s="38">
        <v>1728</v>
      </c>
      <c r="CK31" s="37">
        <v>3047</v>
      </c>
      <c r="CL31" s="38">
        <v>1607</v>
      </c>
      <c r="CM31" s="38">
        <v>1440</v>
      </c>
      <c r="CN31" s="37">
        <v>1724</v>
      </c>
      <c r="CO31" s="38">
        <v>684</v>
      </c>
      <c r="CP31" s="38">
        <v>1040</v>
      </c>
      <c r="CQ31" s="37">
        <v>10760</v>
      </c>
      <c r="CR31" s="38">
        <v>4114</v>
      </c>
      <c r="CS31" s="38">
        <v>6646</v>
      </c>
      <c r="CT31" s="37">
        <v>845642</v>
      </c>
      <c r="CU31" s="38">
        <v>451346</v>
      </c>
      <c r="CV31" s="38">
        <v>394296</v>
      </c>
      <c r="CW31" s="37">
        <v>177884</v>
      </c>
      <c r="CX31" s="38">
        <v>94014</v>
      </c>
      <c r="CY31" s="38">
        <v>83870</v>
      </c>
      <c r="CZ31" s="37">
        <v>11955</v>
      </c>
      <c r="DA31" s="38">
        <v>6517</v>
      </c>
      <c r="DB31" s="38">
        <v>5438</v>
      </c>
      <c r="DC31" s="37">
        <v>71334</v>
      </c>
      <c r="DD31" s="38">
        <v>35967</v>
      </c>
      <c r="DE31" s="38">
        <v>35367</v>
      </c>
      <c r="DF31" s="37">
        <v>256633</v>
      </c>
      <c r="DG31" s="38">
        <v>140098</v>
      </c>
      <c r="DH31" s="38">
        <v>116535</v>
      </c>
      <c r="DI31" s="37">
        <v>119230</v>
      </c>
      <c r="DJ31" s="38">
        <v>64456</v>
      </c>
      <c r="DK31" s="38">
        <v>54774</v>
      </c>
      <c r="DL31" s="37">
        <v>35456</v>
      </c>
      <c r="DM31" s="38">
        <v>19393</v>
      </c>
      <c r="DN31" s="38">
        <v>16063</v>
      </c>
      <c r="DO31" s="37">
        <v>71398</v>
      </c>
      <c r="DP31" s="38">
        <v>39325</v>
      </c>
      <c r="DQ31" s="38">
        <v>32073</v>
      </c>
      <c r="DR31" s="37">
        <v>23386</v>
      </c>
      <c r="DS31" s="38">
        <v>12568</v>
      </c>
      <c r="DT31" s="38">
        <v>10818</v>
      </c>
      <c r="DU31" s="37">
        <v>67574</v>
      </c>
      <c r="DV31" s="38">
        <v>32990</v>
      </c>
      <c r="DW31" s="38">
        <v>34584</v>
      </c>
      <c r="DX31" s="37">
        <v>10792</v>
      </c>
      <c r="DY31" s="38">
        <v>6018</v>
      </c>
      <c r="DZ31" s="38">
        <v>4774</v>
      </c>
      <c r="EA31" s="37">
        <v>1300157</v>
      </c>
      <c r="EB31" s="38">
        <v>660277</v>
      </c>
      <c r="EC31" s="38">
        <v>639880</v>
      </c>
      <c r="ED31" s="37">
        <v>185818</v>
      </c>
      <c r="EE31" s="38">
        <v>92837</v>
      </c>
      <c r="EF31" s="38">
        <v>92981</v>
      </c>
      <c r="EG31" s="37">
        <v>13586</v>
      </c>
      <c r="EH31" s="38">
        <v>6575</v>
      </c>
      <c r="EI31" s="38">
        <v>7011</v>
      </c>
      <c r="EJ31" s="37">
        <v>33749</v>
      </c>
      <c r="EK31" s="38">
        <v>17633</v>
      </c>
      <c r="EL31" s="38">
        <v>16116</v>
      </c>
      <c r="EM31" s="37">
        <v>4689</v>
      </c>
      <c r="EN31" s="38">
        <v>2425</v>
      </c>
      <c r="EO31" s="38">
        <v>2264</v>
      </c>
      <c r="EP31" s="31" t="s">
        <v>90</v>
      </c>
      <c r="EQ31" s="32" t="s">
        <v>90</v>
      </c>
      <c r="ER31" s="32" t="s">
        <v>90</v>
      </c>
      <c r="ES31" s="37">
        <v>3590</v>
      </c>
      <c r="ET31" s="38">
        <v>1778</v>
      </c>
      <c r="EU31" s="38">
        <v>1812</v>
      </c>
      <c r="EV31" s="37">
        <v>0</v>
      </c>
      <c r="EW31" s="38">
        <v>0</v>
      </c>
      <c r="EX31" s="38">
        <v>0</v>
      </c>
      <c r="EY31" s="37">
        <v>192873</v>
      </c>
      <c r="EZ31" s="38">
        <v>93216</v>
      </c>
      <c r="FA31" s="38">
        <v>99657</v>
      </c>
      <c r="FB31" s="37">
        <v>1126</v>
      </c>
      <c r="FC31" s="38">
        <v>504</v>
      </c>
      <c r="FD31" s="38">
        <v>622</v>
      </c>
      <c r="FE31" s="37">
        <v>217973</v>
      </c>
      <c r="FF31" s="38">
        <v>113251</v>
      </c>
      <c r="FG31" s="38">
        <v>104722</v>
      </c>
      <c r="FH31" s="37">
        <v>872</v>
      </c>
      <c r="FI31" s="38">
        <v>319</v>
      </c>
      <c r="FJ31" s="38">
        <v>553</v>
      </c>
      <c r="FK31" s="37">
        <v>30354</v>
      </c>
      <c r="FL31" s="38">
        <v>15051</v>
      </c>
      <c r="FM31" s="38">
        <v>15303</v>
      </c>
      <c r="FN31" s="37">
        <v>9033</v>
      </c>
      <c r="FO31" s="38">
        <v>4574</v>
      </c>
      <c r="FP31" s="38">
        <v>4459</v>
      </c>
      <c r="FQ31" s="37">
        <v>196944</v>
      </c>
      <c r="FR31" s="38">
        <v>102751</v>
      </c>
      <c r="FS31" s="38">
        <v>94193</v>
      </c>
      <c r="FT31" s="37">
        <v>3607</v>
      </c>
      <c r="FU31" s="38">
        <v>1818</v>
      </c>
      <c r="FV31" s="38">
        <v>1789</v>
      </c>
      <c r="FW31" s="37">
        <v>76586</v>
      </c>
      <c r="FX31" s="38">
        <v>35123</v>
      </c>
      <c r="FY31" s="38">
        <v>41463</v>
      </c>
      <c r="FZ31" s="37">
        <v>2700</v>
      </c>
      <c r="GA31" s="38">
        <v>1335</v>
      </c>
      <c r="GB31" s="38">
        <v>1365</v>
      </c>
      <c r="GC31" s="37">
        <v>2605</v>
      </c>
      <c r="GD31" s="38">
        <v>1228</v>
      </c>
      <c r="GE31" s="38">
        <v>1377</v>
      </c>
      <c r="GF31" s="37">
        <v>55354</v>
      </c>
      <c r="GG31" s="38">
        <v>28904</v>
      </c>
      <c r="GH31" s="38">
        <v>26450</v>
      </c>
      <c r="GI31" s="37">
        <v>50243</v>
      </c>
      <c r="GJ31" s="38">
        <v>26012</v>
      </c>
      <c r="GK31" s="38">
        <v>24231</v>
      </c>
      <c r="GL31" s="37">
        <v>25536</v>
      </c>
      <c r="GM31" s="38">
        <v>13292</v>
      </c>
      <c r="GN31" s="38">
        <v>12244</v>
      </c>
      <c r="GO31" s="37">
        <v>10696</v>
      </c>
      <c r="GP31" s="38">
        <v>5480</v>
      </c>
      <c r="GQ31" s="38">
        <v>5216</v>
      </c>
      <c r="GR31" s="37">
        <v>95936</v>
      </c>
      <c r="GS31" s="38">
        <v>52600</v>
      </c>
      <c r="GT31" s="38">
        <v>43336</v>
      </c>
      <c r="GU31" s="37">
        <v>3939</v>
      </c>
      <c r="GV31" s="38">
        <v>1887</v>
      </c>
      <c r="GW31" s="38">
        <v>2052</v>
      </c>
      <c r="GX31" s="37">
        <v>45184</v>
      </c>
      <c r="GY31" s="38">
        <v>22518</v>
      </c>
      <c r="GZ31" s="38">
        <v>22666</v>
      </c>
      <c r="HA31" s="37">
        <v>18784</v>
      </c>
      <c r="HB31" s="38">
        <v>10332</v>
      </c>
      <c r="HC31" s="38">
        <v>8452</v>
      </c>
      <c r="HD31" s="37">
        <v>18380</v>
      </c>
      <c r="HE31" s="38">
        <v>8834</v>
      </c>
      <c r="HF31" s="38">
        <v>9546</v>
      </c>
      <c r="HG31" s="37">
        <v>18588</v>
      </c>
      <c r="HH31" s="38">
        <v>6126</v>
      </c>
      <c r="HI31" s="38">
        <v>12462</v>
      </c>
      <c r="HJ31" s="37">
        <v>1192</v>
      </c>
      <c r="HK31" s="38">
        <v>338</v>
      </c>
      <c r="HL31" s="38">
        <v>854</v>
      </c>
      <c r="HM31" s="37">
        <v>1554</v>
      </c>
      <c r="HN31" s="38">
        <v>427</v>
      </c>
      <c r="HO31" s="38">
        <v>1127</v>
      </c>
      <c r="HP31" s="37">
        <v>1441</v>
      </c>
      <c r="HQ31" s="38">
        <v>325</v>
      </c>
      <c r="HR31" s="38">
        <v>1116</v>
      </c>
      <c r="HS31" s="37">
        <v>3768</v>
      </c>
      <c r="HT31" s="38">
        <v>1769</v>
      </c>
      <c r="HU31" s="38">
        <v>1999</v>
      </c>
      <c r="HV31" s="37">
        <v>632</v>
      </c>
      <c r="HW31" s="38">
        <v>210</v>
      </c>
      <c r="HX31" s="38">
        <v>422</v>
      </c>
      <c r="HY31" s="37" t="s">
        <v>90</v>
      </c>
      <c r="HZ31" s="38" t="s">
        <v>90</v>
      </c>
      <c r="IA31" s="38" t="s">
        <v>90</v>
      </c>
      <c r="IB31" s="37">
        <v>169</v>
      </c>
      <c r="IC31" s="38">
        <v>63</v>
      </c>
      <c r="ID31" s="38">
        <v>106</v>
      </c>
      <c r="IE31" s="37">
        <v>9832</v>
      </c>
      <c r="IF31" s="38">
        <v>2994</v>
      </c>
      <c r="IG31" s="38">
        <v>6838</v>
      </c>
      <c r="IH31" s="37">
        <v>4422</v>
      </c>
      <c r="II31" s="38">
        <v>1793</v>
      </c>
      <c r="IJ31" s="38">
        <v>2629</v>
      </c>
      <c r="IK31" s="37">
        <v>1235</v>
      </c>
      <c r="IL31" s="38">
        <v>514</v>
      </c>
      <c r="IM31" s="38">
        <v>721</v>
      </c>
      <c r="IN31" s="37">
        <v>3187</v>
      </c>
      <c r="IO31" s="38">
        <v>1279</v>
      </c>
      <c r="IP31" s="38">
        <v>1908</v>
      </c>
      <c r="IQ31" s="40"/>
    </row>
    <row r="32" spans="1:251" s="23" customFormat="1" ht="12.75" customHeight="1">
      <c r="A32" s="36">
        <v>2023</v>
      </c>
      <c r="B32" s="37">
        <v>9009093.7327246163</v>
      </c>
      <c r="C32" s="38">
        <v>4689580.397629329</v>
      </c>
      <c r="D32" s="38">
        <v>4319513.1162686003</v>
      </c>
      <c r="E32" s="37">
        <v>950423.45869557583</v>
      </c>
      <c r="F32" s="38">
        <v>507843.52490915864</v>
      </c>
      <c r="G32" s="38">
        <v>442579.60425724444</v>
      </c>
      <c r="H32" s="37">
        <v>797076.9004057264</v>
      </c>
      <c r="I32" s="38">
        <v>436445.56545866607</v>
      </c>
      <c r="J32" s="38">
        <v>360631.33494706033</v>
      </c>
      <c r="K32" s="37">
        <v>153345.55828984949</v>
      </c>
      <c r="L32" s="38">
        <v>71397.959450492723</v>
      </c>
      <c r="M32" s="38">
        <v>81948.269310184114</v>
      </c>
      <c r="N32" s="37">
        <v>8058671.2740290407</v>
      </c>
      <c r="O32" s="38">
        <v>4181736.8727201703</v>
      </c>
      <c r="P32" s="38">
        <v>3876933.5120113553</v>
      </c>
      <c r="Q32" s="37">
        <v>1327871.1733586625</v>
      </c>
      <c r="R32" s="38">
        <v>726681.87321828213</v>
      </c>
      <c r="S32" s="38">
        <v>601187.30014038004</v>
      </c>
      <c r="T32" s="37">
        <v>6730801.2113728635</v>
      </c>
      <c r="U32" s="38">
        <v>3455054.9995018886</v>
      </c>
      <c r="V32" s="38">
        <v>3275746.2118709749</v>
      </c>
      <c r="W32" s="37">
        <v>4332028.4041365366</v>
      </c>
      <c r="X32" s="39">
        <v>2232421.6225516377</v>
      </c>
      <c r="Y32" s="39">
        <v>2099606.7815848989</v>
      </c>
      <c r="Z32" s="37">
        <v>1092246.5323487478</v>
      </c>
      <c r="AA32" s="39">
        <v>575645.98876146437</v>
      </c>
      <c r="AB32" s="39">
        <v>516600.54358728323</v>
      </c>
      <c r="AC32" s="37">
        <v>3153334.2714193854</v>
      </c>
      <c r="AD32" s="38">
        <v>1617348.4467402596</v>
      </c>
      <c r="AE32" s="39">
        <v>1535985.824679127</v>
      </c>
      <c r="AF32" s="37">
        <v>86447.600368403146</v>
      </c>
      <c r="AG32" s="38">
        <v>39427.187049913831</v>
      </c>
      <c r="AH32" s="38">
        <v>47020.413318489314</v>
      </c>
      <c r="AI32" s="37">
        <v>408798.7192563999</v>
      </c>
      <c r="AJ32" s="38">
        <v>194965.83107350583</v>
      </c>
      <c r="AK32" s="38">
        <v>213832.88818289404</v>
      </c>
      <c r="AL32" s="37">
        <v>2754.5703182509533</v>
      </c>
      <c r="AM32" s="38">
        <v>1280.0733312626967</v>
      </c>
      <c r="AN32" s="38">
        <v>1474.4969869882566</v>
      </c>
      <c r="AO32" s="37" t="s">
        <v>90</v>
      </c>
      <c r="AP32" s="38" t="s">
        <v>90</v>
      </c>
      <c r="AQ32" s="38" t="s">
        <v>90</v>
      </c>
      <c r="AR32" s="37">
        <v>4873.9785716778833</v>
      </c>
      <c r="AS32" s="38">
        <v>1811.4006357885658</v>
      </c>
      <c r="AT32" s="38">
        <v>3062.5779358893174</v>
      </c>
      <c r="AU32" s="37">
        <v>22592.788318798681</v>
      </c>
      <c r="AV32" s="38">
        <v>10690.217778202339</v>
      </c>
      <c r="AW32" s="38">
        <v>11902.570540596344</v>
      </c>
      <c r="AX32" s="37">
        <v>11474.258966224597</v>
      </c>
      <c r="AY32" s="38">
        <v>5611.6947107359938</v>
      </c>
      <c r="AZ32" s="38">
        <v>5862.5642554886053</v>
      </c>
      <c r="BA32" s="37">
        <v>5181.555942662274</v>
      </c>
      <c r="BB32" s="38">
        <v>2168.7291603271083</v>
      </c>
      <c r="BC32" s="38">
        <v>3012.8267823351662</v>
      </c>
      <c r="BD32" s="37">
        <v>16006.206748582583</v>
      </c>
      <c r="BE32" s="38">
        <v>8285.6120890937982</v>
      </c>
      <c r="BF32" s="38">
        <v>7720.5946594887846</v>
      </c>
      <c r="BG32" s="37">
        <v>9185.6781739226517</v>
      </c>
      <c r="BH32" s="38">
        <v>4437.3316513952404</v>
      </c>
      <c r="BI32" s="38">
        <v>4748.3465225274113</v>
      </c>
      <c r="BJ32" s="37">
        <v>29988.248608810947</v>
      </c>
      <c r="BK32" s="38">
        <v>14387.943286803467</v>
      </c>
      <c r="BL32" s="38">
        <v>15600.30532200748</v>
      </c>
      <c r="BM32" s="37">
        <v>32456.45637504843</v>
      </c>
      <c r="BN32" s="38">
        <v>13930.483905226316</v>
      </c>
      <c r="BO32" s="38">
        <v>18525.972469822122</v>
      </c>
      <c r="BP32" s="37">
        <v>7587.820524189573</v>
      </c>
      <c r="BQ32" s="38">
        <v>3699.5494841392419</v>
      </c>
      <c r="BR32" s="38">
        <v>3888.2710400503311</v>
      </c>
      <c r="BS32" s="37">
        <v>14500.959978267287</v>
      </c>
      <c r="BT32" s="38">
        <v>7934.3258494443062</v>
      </c>
      <c r="BU32" s="38">
        <v>6566.6341288229796</v>
      </c>
      <c r="BV32" s="37">
        <v>7972.0761587572024</v>
      </c>
      <c r="BW32" s="38">
        <v>3782.4551011310832</v>
      </c>
      <c r="BX32" s="38">
        <v>4189.6210576261192</v>
      </c>
      <c r="BY32" s="37" t="s">
        <v>90</v>
      </c>
      <c r="BZ32" s="38" t="s">
        <v>90</v>
      </c>
      <c r="CA32" s="38" t="s">
        <v>90</v>
      </c>
      <c r="CB32" s="37">
        <v>36761.385521889402</v>
      </c>
      <c r="CC32" s="38">
        <v>16483.996600239843</v>
      </c>
      <c r="CD32" s="38">
        <v>20277.388921649559</v>
      </c>
      <c r="CE32" s="37">
        <v>182107.37246714436</v>
      </c>
      <c r="CF32" s="38">
        <v>89732.296056378182</v>
      </c>
      <c r="CG32" s="38">
        <v>92375.076410766196</v>
      </c>
      <c r="CH32" s="37">
        <v>4626.1959321151508</v>
      </c>
      <c r="CI32" s="38">
        <v>1984.3053643010894</v>
      </c>
      <c r="CJ32" s="38">
        <v>2641.8905678140609</v>
      </c>
      <c r="CK32" s="37">
        <v>3407.7289076207176</v>
      </c>
      <c r="CL32" s="38">
        <v>1672.3116250936575</v>
      </c>
      <c r="CM32" s="38">
        <v>1735.4172825270596</v>
      </c>
      <c r="CN32" s="37">
        <v>2360.0538032654376</v>
      </c>
      <c r="CO32" s="38">
        <v>940.16365575109523</v>
      </c>
      <c r="CP32" s="38">
        <v>1419.8901475143423</v>
      </c>
      <c r="CQ32" s="37">
        <v>14961.383939171727</v>
      </c>
      <c r="CR32" s="38">
        <v>6132.9407881918232</v>
      </c>
      <c r="CS32" s="38">
        <v>8828.4431509799033</v>
      </c>
      <c r="CT32" s="37">
        <v>977753.03353052214</v>
      </c>
      <c r="CU32" s="38">
        <v>523903.24211737723</v>
      </c>
      <c r="CV32" s="38">
        <v>453849.79141314508</v>
      </c>
      <c r="CW32" s="37">
        <v>199667.93158198855</v>
      </c>
      <c r="CX32" s="38">
        <v>105503.53978334459</v>
      </c>
      <c r="CY32" s="38">
        <v>94164.391798643992</v>
      </c>
      <c r="CZ32" s="37">
        <v>11821.341756841197</v>
      </c>
      <c r="DA32" s="38">
        <v>6377.4145252227472</v>
      </c>
      <c r="DB32" s="38">
        <v>5443.9272316184506</v>
      </c>
      <c r="DC32" s="37">
        <v>109771.46119901918</v>
      </c>
      <c r="DD32" s="38">
        <v>56010.075241151666</v>
      </c>
      <c r="DE32" s="38">
        <v>53761.385957867518</v>
      </c>
      <c r="DF32" s="37">
        <v>305656.30734256108</v>
      </c>
      <c r="DG32" s="38">
        <v>168539.58361733612</v>
      </c>
      <c r="DH32" s="38">
        <v>137116.72372522502</v>
      </c>
      <c r="DI32" s="37">
        <v>128301.68681985185</v>
      </c>
      <c r="DJ32" s="38">
        <v>69894.498071565962</v>
      </c>
      <c r="DK32" s="38">
        <v>58407.188748285873</v>
      </c>
      <c r="DL32" s="37">
        <v>47662.733574062273</v>
      </c>
      <c r="DM32" s="38">
        <v>26143.015157100526</v>
      </c>
      <c r="DN32" s="38">
        <v>21519.718416961743</v>
      </c>
      <c r="DO32" s="37">
        <v>79361.37148567228</v>
      </c>
      <c r="DP32" s="38">
        <v>43824.709442835461</v>
      </c>
      <c r="DQ32" s="38">
        <v>35536.662042836826</v>
      </c>
      <c r="DR32" s="37">
        <v>26026.618567261045</v>
      </c>
      <c r="DS32" s="38">
        <v>13891.558950375287</v>
      </c>
      <c r="DT32" s="38">
        <v>12135.059616885752</v>
      </c>
      <c r="DU32" s="37">
        <v>58135.67539723654</v>
      </c>
      <c r="DV32" s="38">
        <v>27726.822087251712</v>
      </c>
      <c r="DW32" s="38">
        <v>30408.853309984843</v>
      </c>
      <c r="DX32" s="37">
        <v>11347.905806028191</v>
      </c>
      <c r="DY32" s="38">
        <v>5992.0252411931369</v>
      </c>
      <c r="DZ32" s="38">
        <v>5355.8805648350553</v>
      </c>
      <c r="EA32" s="37">
        <v>984926.65143048728</v>
      </c>
      <c r="EB32" s="38">
        <v>494916.68544830842</v>
      </c>
      <c r="EC32" s="38">
        <v>490009.96598217869</v>
      </c>
      <c r="ED32" s="37">
        <v>140993.27415369428</v>
      </c>
      <c r="EE32" s="38">
        <v>70466.673552795488</v>
      </c>
      <c r="EF32" s="38">
        <v>70526.600600898746</v>
      </c>
      <c r="EG32" s="37">
        <v>11717.892849562992</v>
      </c>
      <c r="EH32" s="38">
        <v>5727.1287771216648</v>
      </c>
      <c r="EI32" s="38">
        <v>5990.7640724413277</v>
      </c>
      <c r="EJ32" s="37">
        <v>24149.695596425383</v>
      </c>
      <c r="EK32" s="38">
        <v>12497.527729913401</v>
      </c>
      <c r="EL32" s="38">
        <v>11652.167866511987</v>
      </c>
      <c r="EM32" s="37">
        <v>3761.6214853718984</v>
      </c>
      <c r="EN32" s="38">
        <v>1968.661733998993</v>
      </c>
      <c r="EO32" s="38">
        <v>1792.9597513729057</v>
      </c>
      <c r="EP32" s="37" t="s">
        <v>90</v>
      </c>
      <c r="EQ32" s="38" t="s">
        <v>90</v>
      </c>
      <c r="ER32" s="38" t="s">
        <v>90</v>
      </c>
      <c r="ES32" s="37">
        <v>3260.356834664829</v>
      </c>
      <c r="ET32" s="38">
        <v>1552.6363079678363</v>
      </c>
      <c r="EU32" s="38">
        <v>1707.7205266969922</v>
      </c>
      <c r="EV32" s="37">
        <v>0</v>
      </c>
      <c r="EW32" s="38">
        <v>0</v>
      </c>
      <c r="EX32" s="38">
        <v>0</v>
      </c>
      <c r="EY32" s="37">
        <v>190222.34976415752</v>
      </c>
      <c r="EZ32" s="38">
        <v>92402.527975285062</v>
      </c>
      <c r="FA32" s="38">
        <v>97819.821788872519</v>
      </c>
      <c r="FB32" s="37">
        <v>1292.7775728729241</v>
      </c>
      <c r="FC32" s="38">
        <v>634.72317161747412</v>
      </c>
      <c r="FD32" s="38">
        <v>658.05440125545022</v>
      </c>
      <c r="FE32" s="37">
        <v>143832.57971704821</v>
      </c>
      <c r="FF32" s="38">
        <v>74217.575732463709</v>
      </c>
      <c r="FG32" s="38">
        <v>69615.003984584531</v>
      </c>
      <c r="FH32" s="37">
        <v>1086.6246523765001</v>
      </c>
      <c r="FI32" s="38">
        <v>420.35497549120169</v>
      </c>
      <c r="FJ32" s="38">
        <v>666.2696768852984</v>
      </c>
      <c r="FK32" s="37">
        <v>24575.945552364043</v>
      </c>
      <c r="FL32" s="38">
        <v>12047.604845351876</v>
      </c>
      <c r="FM32" s="38">
        <v>12528.340707012168</v>
      </c>
      <c r="FN32" s="37">
        <v>5306.0598590926493</v>
      </c>
      <c r="FO32" s="38">
        <v>2648.910409227351</v>
      </c>
      <c r="FP32" s="38">
        <v>2657.1494498652969</v>
      </c>
      <c r="FQ32" s="37">
        <v>175769.83637527461</v>
      </c>
      <c r="FR32" s="38">
        <v>91613.345620349195</v>
      </c>
      <c r="FS32" s="38">
        <v>84156.490754925355</v>
      </c>
      <c r="FT32" s="37">
        <v>3413.011437782432</v>
      </c>
      <c r="FU32" s="38">
        <v>1690.314684721614</v>
      </c>
      <c r="FV32" s="38">
        <v>1722.6967530608181</v>
      </c>
      <c r="FW32" s="37">
        <v>79040.360355422046</v>
      </c>
      <c r="FX32" s="38">
        <v>36604.653607920474</v>
      </c>
      <c r="FY32" s="38">
        <v>42435.706747501557</v>
      </c>
      <c r="FZ32" s="37">
        <v>1796.6492603656413</v>
      </c>
      <c r="GA32" s="38">
        <v>890.17534945330851</v>
      </c>
      <c r="GB32" s="38">
        <v>906.47391091233283</v>
      </c>
      <c r="GC32" s="37">
        <v>2401.2584576357967</v>
      </c>
      <c r="GD32" s="38">
        <v>1146.8842509048868</v>
      </c>
      <c r="GE32" s="38">
        <v>1254.3742067309104</v>
      </c>
      <c r="GF32" s="37">
        <v>36840.772231059585</v>
      </c>
      <c r="GG32" s="38">
        <v>19295.907788054647</v>
      </c>
      <c r="GH32" s="38">
        <v>17544.864443004943</v>
      </c>
      <c r="GI32" s="37">
        <v>48973.254897910927</v>
      </c>
      <c r="GJ32" s="38">
        <v>25391.943703155557</v>
      </c>
      <c r="GK32" s="38">
        <v>23581.311194755373</v>
      </c>
      <c r="GL32" s="37">
        <v>17111.974697196307</v>
      </c>
      <c r="GM32" s="38">
        <v>8987.3435162615951</v>
      </c>
      <c r="GN32" s="38">
        <v>8124.6311809347108</v>
      </c>
      <c r="GO32" s="37">
        <v>6479.1755353785547</v>
      </c>
      <c r="GP32" s="38">
        <v>3241.2180622555125</v>
      </c>
      <c r="GQ32" s="38">
        <v>3237.9574731230418</v>
      </c>
      <c r="GR32" s="37">
        <v>3067.4247100250495</v>
      </c>
      <c r="GS32" s="38">
        <v>1516.2146886619996</v>
      </c>
      <c r="GT32" s="38">
        <v>1551.2100213630501</v>
      </c>
      <c r="GU32" s="37">
        <v>3849.9586272280994</v>
      </c>
      <c r="GV32" s="38">
        <v>1867.3930556025057</v>
      </c>
      <c r="GW32" s="38">
        <v>1982.565571625594</v>
      </c>
      <c r="GX32" s="37">
        <v>35891.078734420706</v>
      </c>
      <c r="GY32" s="38">
        <v>17904.791486422848</v>
      </c>
      <c r="GZ32" s="38">
        <v>17986.287247997861</v>
      </c>
      <c r="HA32" s="37">
        <v>5000.2509811223672</v>
      </c>
      <c r="HB32" s="38">
        <v>2887.1453600181744</v>
      </c>
      <c r="HC32" s="38">
        <v>2113.1056211041923</v>
      </c>
      <c r="HD32" s="37">
        <v>15092.467092033836</v>
      </c>
      <c r="HE32" s="38">
        <v>7295.0290632921469</v>
      </c>
      <c r="HF32" s="38">
        <v>7797.4380287416861</v>
      </c>
      <c r="HG32" s="37">
        <v>21430.343951175346</v>
      </c>
      <c r="HH32" s="38">
        <v>6532.9768700343757</v>
      </c>
      <c r="HI32" s="38">
        <v>14897.367081140972</v>
      </c>
      <c r="HJ32" s="37">
        <v>1733.3756940305659</v>
      </c>
      <c r="HK32" s="38">
        <v>492.78743249607066</v>
      </c>
      <c r="HL32" s="38">
        <v>1240.5882615344954</v>
      </c>
      <c r="HM32" s="37">
        <v>3879.5512537293835</v>
      </c>
      <c r="HN32" s="38">
        <v>1282.7770319045749</v>
      </c>
      <c r="HO32" s="38">
        <v>2596.7742218248086</v>
      </c>
      <c r="HP32" s="37">
        <v>2392.8647075535796</v>
      </c>
      <c r="HQ32" s="38">
        <v>615.24070786602556</v>
      </c>
      <c r="HR32" s="38">
        <v>1777.623999687554</v>
      </c>
      <c r="HS32" s="37">
        <v>2616.5928109011234</v>
      </c>
      <c r="HT32" s="38">
        <v>1122.2429588449215</v>
      </c>
      <c r="HU32" s="38">
        <v>1494.3498520562009</v>
      </c>
      <c r="HV32" s="37">
        <v>1129.4860901614079</v>
      </c>
      <c r="HW32" s="38">
        <v>367.34503633027958</v>
      </c>
      <c r="HX32" s="38">
        <v>762.14105383112837</v>
      </c>
      <c r="HY32" s="37" t="s">
        <v>90</v>
      </c>
      <c r="HZ32" s="38" t="s">
        <v>90</v>
      </c>
      <c r="IA32" s="38" t="s">
        <v>90</v>
      </c>
      <c r="IB32" s="37">
        <v>309.14763580860466</v>
      </c>
      <c r="IC32" s="38">
        <v>128.49965562536946</v>
      </c>
      <c r="ID32" s="38">
        <v>180.64798018323521</v>
      </c>
      <c r="IE32" s="37">
        <v>9369.3257589906843</v>
      </c>
      <c r="IF32" s="38">
        <v>2524.0840469671348</v>
      </c>
      <c r="IG32" s="38">
        <v>6845.2417120235496</v>
      </c>
      <c r="IH32" s="37">
        <v>5864.0590677418804</v>
      </c>
      <c r="II32" s="38">
        <v>2314.6414410250154</v>
      </c>
      <c r="IJ32" s="38">
        <v>3549.4176267168646</v>
      </c>
      <c r="IK32" s="37">
        <v>1897.2506128619918</v>
      </c>
      <c r="IL32" s="38">
        <v>839.5963420485898</v>
      </c>
      <c r="IM32" s="38">
        <v>1057.6542708134023</v>
      </c>
      <c r="IN32" s="37">
        <v>3966.8084548798879</v>
      </c>
      <c r="IO32" s="38">
        <v>1475.0450989764254</v>
      </c>
      <c r="IP32" s="38">
        <v>2491.763355903463</v>
      </c>
      <c r="IQ32" s="40"/>
    </row>
    <row r="33" spans="1:251" s="23" customFormat="1" ht="12.75" customHeight="1">
      <c r="A33" s="41">
        <v>2024</v>
      </c>
      <c r="B33" s="42">
        <v>9519908.8650552761</v>
      </c>
      <c r="C33" s="52">
        <v>4981172.5708700921</v>
      </c>
      <c r="D33" s="43">
        <v>4538736.294185183</v>
      </c>
      <c r="E33" s="42">
        <v>984208.27723726141</v>
      </c>
      <c r="F33" s="52">
        <v>520829.80518015265</v>
      </c>
      <c r="G33" s="43">
        <v>463378.47205710877</v>
      </c>
      <c r="H33" s="42">
        <v>835752.82957113523</v>
      </c>
      <c r="I33" s="43">
        <v>451454.5956019492</v>
      </c>
      <c r="J33" s="43">
        <v>384298.23396918614</v>
      </c>
      <c r="K33" s="53">
        <v>148455.44766612613</v>
      </c>
      <c r="L33" s="52">
        <v>69375.20957820343</v>
      </c>
      <c r="M33" s="43">
        <v>79080.238087922713</v>
      </c>
      <c r="N33" s="42">
        <v>8535700.5878180135</v>
      </c>
      <c r="O33" s="43">
        <v>4460342.7656899393</v>
      </c>
      <c r="P33" s="43">
        <v>4075357.8221280747</v>
      </c>
      <c r="Q33" s="42">
        <v>1410338.2259370575</v>
      </c>
      <c r="R33" s="52">
        <v>767347.40961895266</v>
      </c>
      <c r="S33" s="43">
        <v>642990.81631810509</v>
      </c>
      <c r="T33" s="42">
        <v>7125362.3618809562</v>
      </c>
      <c r="U33" s="52">
        <v>3692995.3560709869</v>
      </c>
      <c r="V33" s="43">
        <v>3432367.0058099697</v>
      </c>
      <c r="W33" s="53">
        <v>4619979.7706575878</v>
      </c>
      <c r="X33" s="55">
        <v>2398353.0132936756</v>
      </c>
      <c r="Y33" s="44">
        <v>2221626.7573639131</v>
      </c>
      <c r="Z33" s="53">
        <v>1188655.9511879208</v>
      </c>
      <c r="AA33" s="55">
        <v>630455.00207114103</v>
      </c>
      <c r="AB33" s="44">
        <v>558200.94911677961</v>
      </c>
      <c r="AC33" s="42">
        <v>3316237.4268291648</v>
      </c>
      <c r="AD33" s="43">
        <v>1713118.6834498702</v>
      </c>
      <c r="AE33" s="44">
        <v>1603118.7433792949</v>
      </c>
      <c r="AF33" s="42">
        <v>115086.39264050269</v>
      </c>
      <c r="AG33" s="43">
        <v>54779.327772664445</v>
      </c>
      <c r="AH33" s="43">
        <v>60307.064867838242</v>
      </c>
      <c r="AI33" s="42">
        <v>419146.25021987839</v>
      </c>
      <c r="AJ33" s="43">
        <v>204070.90857062844</v>
      </c>
      <c r="AK33" s="43">
        <v>215075.34164924995</v>
      </c>
      <c r="AL33" s="42">
        <v>3162.9969789816823</v>
      </c>
      <c r="AM33" s="43">
        <v>1491.0837285667583</v>
      </c>
      <c r="AN33" s="43">
        <v>1671.9132504149245</v>
      </c>
      <c r="AO33" s="42" t="s">
        <v>90</v>
      </c>
      <c r="AP33" s="43" t="s">
        <v>90</v>
      </c>
      <c r="AQ33" s="43" t="s">
        <v>90</v>
      </c>
      <c r="AR33" s="42">
        <v>5000.1267722088241</v>
      </c>
      <c r="AS33" s="43">
        <v>1864.4938964695414</v>
      </c>
      <c r="AT33" s="43">
        <v>3135.632875739283</v>
      </c>
      <c r="AU33" s="42">
        <v>26815.246707074468</v>
      </c>
      <c r="AV33" s="43">
        <v>13212.89257863372</v>
      </c>
      <c r="AW33" s="43">
        <v>13602.354128440749</v>
      </c>
      <c r="AX33" s="42">
        <v>13203.206693009903</v>
      </c>
      <c r="AY33" s="43">
        <v>6497.8576680418464</v>
      </c>
      <c r="AZ33" s="43">
        <v>6705.3490249680572</v>
      </c>
      <c r="BA33" s="42">
        <v>5548.4697831463964</v>
      </c>
      <c r="BB33" s="43">
        <v>2359.3392646963362</v>
      </c>
      <c r="BC33" s="43">
        <v>3189.1305184500593</v>
      </c>
      <c r="BD33" s="42">
        <v>17066.995848510585</v>
      </c>
      <c r="BE33" s="43">
        <v>9044.2015873902947</v>
      </c>
      <c r="BF33" s="43">
        <v>8022.7942611202925</v>
      </c>
      <c r="BG33" s="42">
        <v>7874.4695362642069</v>
      </c>
      <c r="BH33" s="43">
        <v>3725.2949551722177</v>
      </c>
      <c r="BI33" s="43">
        <v>4149.1745810919892</v>
      </c>
      <c r="BJ33" s="42">
        <v>36475.853209626803</v>
      </c>
      <c r="BK33" s="43">
        <v>17909.888336435833</v>
      </c>
      <c r="BL33" s="43">
        <v>18565.964873190969</v>
      </c>
      <c r="BM33" s="42">
        <v>7727.4376652042256</v>
      </c>
      <c r="BN33" s="43">
        <v>2953.2396688415765</v>
      </c>
      <c r="BO33" s="43">
        <v>4774.19799636265</v>
      </c>
      <c r="BP33" s="42">
        <v>9047.1704885334639</v>
      </c>
      <c r="BQ33" s="43">
        <v>4528.2017458312894</v>
      </c>
      <c r="BR33" s="43">
        <v>4518.9687427021745</v>
      </c>
      <c r="BS33" s="42">
        <v>17698.440521544606</v>
      </c>
      <c r="BT33" s="43">
        <v>10016.135196289839</v>
      </c>
      <c r="BU33" s="43">
        <v>7682.3053252547688</v>
      </c>
      <c r="BV33" s="42">
        <v>8761.7973763177069</v>
      </c>
      <c r="BW33" s="43">
        <v>4341.0919440065936</v>
      </c>
      <c r="BX33" s="43">
        <v>4420.7054323111133</v>
      </c>
      <c r="BY33" s="42" t="s">
        <v>90</v>
      </c>
      <c r="BZ33" s="43" t="s">
        <v>90</v>
      </c>
      <c r="CA33" s="43" t="s">
        <v>90</v>
      </c>
      <c r="CB33" s="42">
        <v>36470.448159043321</v>
      </c>
      <c r="CC33" s="43">
        <v>16261.248451022346</v>
      </c>
      <c r="CD33" s="43">
        <v>20209.199708020973</v>
      </c>
      <c r="CE33" s="42">
        <v>196032.50697964063</v>
      </c>
      <c r="CF33" s="43">
        <v>97386.821425633374</v>
      </c>
      <c r="CG33" s="43">
        <v>98645.685554007272</v>
      </c>
      <c r="CH33" s="42">
        <v>4792.3104946143058</v>
      </c>
      <c r="CI33" s="43">
        <v>2109.7946788315744</v>
      </c>
      <c r="CJ33" s="43">
        <v>2682.5158157827314</v>
      </c>
      <c r="CK33" s="42">
        <v>4778.704207567529</v>
      </c>
      <c r="CL33" s="43">
        <v>2500.9302914245982</v>
      </c>
      <c r="CM33" s="43">
        <v>2277.7739161429313</v>
      </c>
      <c r="CN33" s="42">
        <v>2127.0592152022286</v>
      </c>
      <c r="CO33" s="43">
        <v>857.75980817412608</v>
      </c>
      <c r="CP33" s="43">
        <v>1269.2994070281027</v>
      </c>
      <c r="CQ33" s="42">
        <v>16563.009583387498</v>
      </c>
      <c r="CR33" s="43">
        <v>7010.6333451665723</v>
      </c>
      <c r="CS33" s="43">
        <v>9552.3762382209279</v>
      </c>
      <c r="CT33" s="42">
        <v>1119626.7604798852</v>
      </c>
      <c r="CU33" s="43">
        <v>606880.95730224415</v>
      </c>
      <c r="CV33" s="43">
        <v>512745.80317764112</v>
      </c>
      <c r="CW33" s="42">
        <v>270877.07452242106</v>
      </c>
      <c r="CX33" s="43">
        <v>144091.0237768433</v>
      </c>
      <c r="CY33" s="43">
        <v>126786.05074557774</v>
      </c>
      <c r="CZ33" s="42">
        <v>11464.360769212022</v>
      </c>
      <c r="DA33" s="43">
        <v>5959.7686333729389</v>
      </c>
      <c r="DB33" s="43">
        <v>5504.5921358390815</v>
      </c>
      <c r="DC33" s="42">
        <v>119882.51868147955</v>
      </c>
      <c r="DD33" s="43">
        <v>61382.242849476432</v>
      </c>
      <c r="DE33" s="43">
        <v>58500.275832003106</v>
      </c>
      <c r="DF33" s="42">
        <v>335811.53168660367</v>
      </c>
      <c r="DG33" s="43">
        <v>188813.69345405808</v>
      </c>
      <c r="DH33" s="43">
        <v>146997.83823254565</v>
      </c>
      <c r="DI33" s="42">
        <v>145004.76717673996</v>
      </c>
      <c r="DJ33" s="43">
        <v>79972.993093862082</v>
      </c>
      <c r="DK33" s="43">
        <v>65031.774082877877</v>
      </c>
      <c r="DL33" s="42">
        <v>64576.986643212389</v>
      </c>
      <c r="DM33" s="43">
        <v>35917.725798859217</v>
      </c>
      <c r="DN33" s="43">
        <v>28659.260844353172</v>
      </c>
      <c r="DO33" s="42">
        <v>94005.635909845121</v>
      </c>
      <c r="DP33" s="43">
        <v>51886.676687437975</v>
      </c>
      <c r="DQ33" s="43">
        <v>42118.959222407146</v>
      </c>
      <c r="DR33" s="42">
        <v>31327.382931985961</v>
      </c>
      <c r="DS33" s="43">
        <v>16861.558498253162</v>
      </c>
      <c r="DT33" s="43">
        <v>14465.824433732798</v>
      </c>
      <c r="DU33" s="42">
        <v>34579.46098283217</v>
      </c>
      <c r="DV33" s="43">
        <v>15494.675092774443</v>
      </c>
      <c r="DW33" s="43">
        <v>19084.78589005773</v>
      </c>
      <c r="DX33" s="42">
        <v>12097.041175553382</v>
      </c>
      <c r="DY33" s="43">
        <v>6500.5994173065346</v>
      </c>
      <c r="DZ33" s="43">
        <v>5596.4417582468477</v>
      </c>
      <c r="EA33" s="42">
        <v>936546.10497827921</v>
      </c>
      <c r="EB33" s="43">
        <v>473378.95306834322</v>
      </c>
      <c r="EC33" s="43">
        <v>463167.15190993604</v>
      </c>
      <c r="ED33" s="42">
        <v>134807.5760538092</v>
      </c>
      <c r="EE33" s="43">
        <v>67683.844200877094</v>
      </c>
      <c r="EF33" s="43">
        <v>67123.73185293212</v>
      </c>
      <c r="EG33" s="42">
        <v>12685.686747136342</v>
      </c>
      <c r="EH33" s="43">
        <v>6284.4302924877156</v>
      </c>
      <c r="EI33" s="43">
        <v>6401.2564546486246</v>
      </c>
      <c r="EJ33" s="42">
        <v>25039.261479991583</v>
      </c>
      <c r="EK33" s="43">
        <v>12927.785630585797</v>
      </c>
      <c r="EL33" s="43">
        <v>12111.475849405786</v>
      </c>
      <c r="EM33" s="42">
        <v>3753.2047774139223</v>
      </c>
      <c r="EN33" s="43">
        <v>2004.5599951847175</v>
      </c>
      <c r="EO33" s="43">
        <v>1748.6447822292052</v>
      </c>
      <c r="EP33" s="42" t="s">
        <v>90</v>
      </c>
      <c r="EQ33" s="43" t="s">
        <v>90</v>
      </c>
      <c r="ER33" s="43" t="s">
        <v>90</v>
      </c>
      <c r="ES33" s="42">
        <v>2473.1683629950448</v>
      </c>
      <c r="ET33" s="43">
        <v>1193.6525252959859</v>
      </c>
      <c r="EU33" s="43">
        <v>1279.5158376990596</v>
      </c>
      <c r="EV33" s="42">
        <v>0</v>
      </c>
      <c r="EW33" s="43">
        <v>0</v>
      </c>
      <c r="EX33" s="43">
        <v>0</v>
      </c>
      <c r="EY33" s="42">
        <v>131320.67526040025</v>
      </c>
      <c r="EZ33" s="43">
        <v>62057.427150175179</v>
      </c>
      <c r="FA33" s="43">
        <v>69263.248110225089</v>
      </c>
      <c r="FB33" s="42">
        <v>1412.4223945662848</v>
      </c>
      <c r="FC33" s="43">
        <v>663.66842857989081</v>
      </c>
      <c r="FD33" s="43">
        <v>748.75396598639406</v>
      </c>
      <c r="FE33" s="42">
        <v>139782.15418728997</v>
      </c>
      <c r="FF33" s="43">
        <v>72805.433600104341</v>
      </c>
      <c r="FG33" s="43">
        <v>66976.720587185642</v>
      </c>
      <c r="FH33" s="42">
        <v>1247.5226643591368</v>
      </c>
      <c r="FI33" s="43">
        <v>421.31840305790962</v>
      </c>
      <c r="FJ33" s="43">
        <v>826.20426130122735</v>
      </c>
      <c r="FK33" s="42">
        <v>24535.644667486333</v>
      </c>
      <c r="FL33" s="43">
        <v>12226.257804434405</v>
      </c>
      <c r="FM33" s="43">
        <v>12309.386863051928</v>
      </c>
      <c r="FN33" s="42">
        <v>5304.1581632090674</v>
      </c>
      <c r="FO33" s="43">
        <v>2716.7947114216017</v>
      </c>
      <c r="FP33" s="43">
        <v>2587.3634517874661</v>
      </c>
      <c r="FQ33" s="42">
        <v>189876.78726265178</v>
      </c>
      <c r="FR33" s="43">
        <v>99931.012107895411</v>
      </c>
      <c r="FS33" s="43">
        <v>89945.775154756397</v>
      </c>
      <c r="FT33" s="42">
        <v>3253.522832109601</v>
      </c>
      <c r="FU33" s="43">
        <v>1639.8443298517996</v>
      </c>
      <c r="FV33" s="43">
        <v>1613.6785022578015</v>
      </c>
      <c r="FW33" s="42">
        <v>86960.697120523604</v>
      </c>
      <c r="FX33" s="43">
        <v>41227.892393929942</v>
      </c>
      <c r="FY33" s="43">
        <v>45732.804726593655</v>
      </c>
      <c r="FZ33" s="42">
        <v>1812.0982672897787</v>
      </c>
      <c r="GA33" s="43">
        <v>923.39647869296903</v>
      </c>
      <c r="GB33" s="43">
        <v>888.70178859680982</v>
      </c>
      <c r="GC33" s="42">
        <v>2358.8717832376842</v>
      </c>
      <c r="GD33" s="43">
        <v>1125.7155596249067</v>
      </c>
      <c r="GE33" s="43">
        <v>1233.1562236127777</v>
      </c>
      <c r="GF33" s="42">
        <v>37791.693039948514</v>
      </c>
      <c r="GG33" s="43">
        <v>19744.490336172865</v>
      </c>
      <c r="GH33" s="43">
        <v>18047.202703775649</v>
      </c>
      <c r="GI33" s="42">
        <v>49889.702975076267</v>
      </c>
      <c r="GJ33" s="43">
        <v>25926.436655125402</v>
      </c>
      <c r="GK33" s="43">
        <v>23963.266319950875</v>
      </c>
      <c r="GL33" s="42">
        <v>14604.602454387816</v>
      </c>
      <c r="GM33" s="43">
        <v>7628.5789351951471</v>
      </c>
      <c r="GN33" s="43">
        <v>6976.0235191926677</v>
      </c>
      <c r="GO33" s="42">
        <v>4985.0905634018882</v>
      </c>
      <c r="GP33" s="43">
        <v>2559.6827086098319</v>
      </c>
      <c r="GQ33" s="43">
        <v>2425.4078547920562</v>
      </c>
      <c r="GR33" s="42">
        <v>3053.6184947449256</v>
      </c>
      <c r="GS33" s="43">
        <v>1510.4007594278537</v>
      </c>
      <c r="GT33" s="43">
        <v>1543.2177353170719</v>
      </c>
      <c r="GU33" s="42">
        <v>3479.5176816421449</v>
      </c>
      <c r="GV33" s="43">
        <v>1705.9243289547683</v>
      </c>
      <c r="GW33" s="43">
        <v>1773.5933526873773</v>
      </c>
      <c r="GX33" s="42">
        <v>36110.41681605691</v>
      </c>
      <c r="GY33" s="43">
        <v>18147.86152590048</v>
      </c>
      <c r="GZ33" s="43">
        <v>17962.555290156422</v>
      </c>
      <c r="HA33" s="42">
        <v>5038.0967273163424</v>
      </c>
      <c r="HB33" s="43">
        <v>2924.9689932729011</v>
      </c>
      <c r="HC33" s="43">
        <v>2113.1277340434417</v>
      </c>
      <c r="HD33" s="42">
        <v>14969.914201234911</v>
      </c>
      <c r="HE33" s="43">
        <v>7397.575213484396</v>
      </c>
      <c r="HF33" s="43">
        <v>7572.338987750516</v>
      </c>
      <c r="HG33" s="42">
        <v>23516.111232134837</v>
      </c>
      <c r="HH33" s="43">
        <v>7547.4329852620385</v>
      </c>
      <c r="HI33" s="43">
        <v>15968.678246872796</v>
      </c>
      <c r="HJ33" s="42">
        <v>1556.4894107182472</v>
      </c>
      <c r="HK33" s="43">
        <v>559.72933569223039</v>
      </c>
      <c r="HL33" s="43">
        <v>996.76007502601669</v>
      </c>
      <c r="HM33" s="42">
        <v>5548.0359139287639</v>
      </c>
      <c r="HN33" s="43">
        <v>1822.5922755930656</v>
      </c>
      <c r="HO33" s="43">
        <v>3725.443638335697</v>
      </c>
      <c r="HP33" s="42">
        <v>2591.8295330023298</v>
      </c>
      <c r="HQ33" s="43">
        <v>617.26653963142303</v>
      </c>
      <c r="HR33" s="43">
        <v>1974.5629933709065</v>
      </c>
      <c r="HS33" s="42">
        <v>3030.7401107014316</v>
      </c>
      <c r="HT33" s="43">
        <v>1358.8773091225298</v>
      </c>
      <c r="HU33" s="43">
        <v>1671.8628015789016</v>
      </c>
      <c r="HV33" s="42">
        <v>1286.5616605778903</v>
      </c>
      <c r="HW33" s="43">
        <v>484.85021356779362</v>
      </c>
      <c r="HX33" s="43">
        <v>801.71144701009632</v>
      </c>
      <c r="HY33" s="42" t="s">
        <v>90</v>
      </c>
      <c r="HZ33" s="43" t="s">
        <v>90</v>
      </c>
      <c r="IA33" s="43" t="s">
        <v>90</v>
      </c>
      <c r="IB33" s="42">
        <v>291.53356236008921</v>
      </c>
      <c r="IC33" s="43">
        <v>134.91285166052182</v>
      </c>
      <c r="ID33" s="43">
        <v>156.62071069956747</v>
      </c>
      <c r="IE33" s="42">
        <v>9210.9210408460858</v>
      </c>
      <c r="IF33" s="43">
        <v>2569.2044599944757</v>
      </c>
      <c r="IG33" s="43">
        <v>6641.7165808516102</v>
      </c>
      <c r="IH33" s="42">
        <v>6547.3643131901317</v>
      </c>
      <c r="II33" s="43">
        <v>2764.0908508334105</v>
      </c>
      <c r="IJ33" s="43">
        <v>3783.2734623567212</v>
      </c>
      <c r="IK33" s="42">
        <v>2280.2754781360859</v>
      </c>
      <c r="IL33" s="43">
        <v>1032.1298175797106</v>
      </c>
      <c r="IM33" s="43">
        <v>1248.1456605563756</v>
      </c>
      <c r="IN33" s="42">
        <v>4267.0888350540454</v>
      </c>
      <c r="IO33" s="43">
        <v>1731.9610332537</v>
      </c>
      <c r="IP33" s="43">
        <v>2535.1278018003454</v>
      </c>
      <c r="IQ33" s="40"/>
    </row>
    <row r="34" spans="1:251" s="18" customFormat="1" ht="12.75" customHeight="1">
      <c r="A34" s="25" t="s">
        <v>85</v>
      </c>
      <c r="B34" s="45"/>
      <c r="C34" s="45"/>
      <c r="D34" s="45"/>
      <c r="E34" s="45"/>
      <c r="F34" s="45"/>
      <c r="G34" s="45"/>
      <c r="H34" s="45"/>
      <c r="I34" s="45"/>
      <c r="J34" s="45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7"/>
      <c r="BM34" s="47"/>
      <c r="BN34" s="47"/>
      <c r="BO34" s="47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8"/>
      <c r="GJ34" s="49"/>
      <c r="GK34" s="50"/>
      <c r="GL34" s="50"/>
      <c r="GM34" s="46"/>
      <c r="GN34" s="46"/>
      <c r="GO34" s="46"/>
      <c r="GP34" s="46"/>
      <c r="GQ34" s="46"/>
      <c r="GR34" s="46"/>
      <c r="GS34" s="46"/>
      <c r="GT34" s="46"/>
      <c r="GU34" s="46"/>
      <c r="GV34" s="51"/>
      <c r="GW34" s="49"/>
      <c r="GX34" s="50"/>
      <c r="GY34" s="50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9"/>
      <c r="HK34" s="50"/>
      <c r="HL34" s="50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50"/>
      <c r="II34" s="50"/>
      <c r="IJ34" s="46"/>
      <c r="IK34" s="46"/>
      <c r="IL34" s="46"/>
      <c r="IM34" s="46"/>
      <c r="IN34" s="46"/>
      <c r="IO34" s="46"/>
      <c r="IP34" s="46"/>
    </row>
    <row r="35" spans="1:251" s="18" customFormat="1" ht="12.75" customHeight="1">
      <c r="A35" s="25" t="s">
        <v>88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19"/>
      <c r="AX35" s="15"/>
      <c r="AY35" s="16"/>
      <c r="AZ35" s="16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8"/>
      <c r="CN35" s="15"/>
      <c r="CO35" s="14"/>
      <c r="CP35" s="14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8"/>
      <c r="DT35" s="15"/>
      <c r="DU35" s="14"/>
      <c r="DV35" s="14"/>
      <c r="DW35" s="7"/>
      <c r="DX35" s="7"/>
      <c r="DY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9"/>
      <c r="FW35" s="15"/>
      <c r="FX35" s="14"/>
      <c r="FY35" s="14"/>
      <c r="FZ35" s="7"/>
      <c r="GA35" s="7"/>
      <c r="GB35" s="7"/>
      <c r="GC35" s="7"/>
      <c r="GD35" s="7"/>
      <c r="GE35" s="7"/>
      <c r="GF35" s="7"/>
      <c r="GG35" s="7"/>
      <c r="GH35" s="7"/>
      <c r="GI35" s="1"/>
      <c r="GJ35" s="1"/>
      <c r="GK35" s="14"/>
      <c r="GL35" s="14"/>
      <c r="GM35" s="7"/>
      <c r="GN35" s="7"/>
      <c r="GO35" s="7"/>
      <c r="GP35" s="7"/>
      <c r="GQ35" s="7"/>
      <c r="GR35" s="7"/>
      <c r="GS35" s="7"/>
      <c r="GT35" s="7"/>
      <c r="GU35" s="7"/>
      <c r="GV35" s="9"/>
      <c r="GW35" s="15"/>
      <c r="GX35" s="14"/>
      <c r="GY35" s="14"/>
      <c r="GZ35" s="7"/>
      <c r="HA35" s="7"/>
      <c r="HB35" s="7"/>
      <c r="HC35" s="7"/>
      <c r="HD35" s="7"/>
      <c r="HE35" s="7"/>
      <c r="HF35" s="7"/>
      <c r="HG35" s="7"/>
      <c r="HH35" s="7"/>
      <c r="HI35" s="1"/>
      <c r="HJ35" s="15"/>
      <c r="HK35" s="14"/>
      <c r="HL35" s="14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14"/>
      <c r="II35" s="14"/>
      <c r="IJ35" s="15"/>
      <c r="IK35" s="14"/>
      <c r="IL35" s="14"/>
      <c r="IM35" s="7"/>
      <c r="IN35" s="7"/>
      <c r="IO35" s="7"/>
      <c r="IP35" s="7"/>
    </row>
    <row r="36" spans="1:251">
      <c r="A36" s="25" t="s">
        <v>91</v>
      </c>
      <c r="B36" s="25"/>
      <c r="C36" s="25"/>
      <c r="D36" s="25"/>
      <c r="E36" s="25"/>
      <c r="F36" s="25"/>
      <c r="G36" s="25"/>
      <c r="H36" s="25"/>
      <c r="I36" s="25"/>
      <c r="J36" s="25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54"/>
      <c r="AA36" s="54"/>
      <c r="AB36" s="54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P36" s="7"/>
      <c r="BQ36" s="7"/>
      <c r="BR36" s="7"/>
      <c r="BS36" s="7"/>
      <c r="BT36" s="7"/>
      <c r="BU36" s="7"/>
      <c r="BV36" s="7"/>
      <c r="DY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15"/>
      <c r="HK36" s="14"/>
      <c r="HL36" s="14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14"/>
      <c r="II36" s="14"/>
      <c r="IJ36" s="15"/>
      <c r="IK36" s="14"/>
      <c r="IL36" s="14"/>
      <c r="IM36" s="7"/>
      <c r="IN36" s="7"/>
      <c r="IO36" s="7"/>
      <c r="IP36" s="7"/>
    </row>
    <row r="37" spans="1:251" ht="12.75" customHeight="1">
      <c r="A37" s="25" t="s">
        <v>83</v>
      </c>
      <c r="B37" s="25"/>
      <c r="C37" s="25"/>
      <c r="D37" s="25"/>
      <c r="E37" s="26"/>
      <c r="F37" s="26"/>
      <c r="G37" s="26"/>
      <c r="H37" s="26"/>
      <c r="I37" s="26"/>
      <c r="J37" s="26"/>
      <c r="X37" s="17"/>
      <c r="AM37" s="14"/>
      <c r="AN37" s="14"/>
      <c r="AY37" s="14"/>
      <c r="AZ37" s="14"/>
      <c r="IH37" s="14"/>
      <c r="II37" s="14"/>
    </row>
    <row r="38" spans="1:251" ht="12.75" customHeight="1">
      <c r="A38" s="1"/>
      <c r="R38" s="5"/>
      <c r="S38" s="5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15"/>
      <c r="HK38" s="14"/>
      <c r="HL38" s="14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14"/>
      <c r="II38" s="14"/>
      <c r="IJ38" s="15"/>
      <c r="IK38" s="14"/>
      <c r="IL38" s="14"/>
      <c r="IM38" s="7"/>
    </row>
    <row r="39" spans="1:251" ht="12.75" customHeight="1">
      <c r="A39" s="1"/>
      <c r="F39" s="20"/>
      <c r="G39" s="20"/>
      <c r="Q39" s="21"/>
      <c r="R39" s="4"/>
      <c r="S39" s="4"/>
      <c r="AJ39" s="5"/>
      <c r="AK39" s="5"/>
      <c r="AM39" s="5"/>
      <c r="AN39" s="5"/>
      <c r="EK39" s="5"/>
      <c r="EL39" s="5"/>
      <c r="HJ39" s="15"/>
      <c r="HK39" s="14"/>
      <c r="HL39" s="14"/>
    </row>
    <row r="40" spans="1:251" ht="12.75" customHeight="1">
      <c r="A40" s="1"/>
      <c r="F40" s="5"/>
      <c r="G40" s="5"/>
      <c r="AJ40" s="5"/>
      <c r="AK40" s="5"/>
      <c r="AM40" s="5"/>
      <c r="AN40" s="5"/>
      <c r="EK40" s="5"/>
      <c r="EL40" s="5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15"/>
      <c r="HK40" s="14"/>
      <c r="HL40" s="14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</row>
    <row r="41" spans="1:251" ht="12.75" customHeight="1">
      <c r="A41" s="1"/>
      <c r="W41" s="2"/>
      <c r="X41" s="2"/>
      <c r="Z41" s="5"/>
      <c r="AJ41" s="5"/>
      <c r="AK41" s="5"/>
      <c r="AM41" s="5"/>
      <c r="AN41" s="5"/>
      <c r="EK41" s="5"/>
      <c r="EL41" s="5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15"/>
      <c r="HK41" s="14"/>
      <c r="HL41" s="14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</row>
    <row r="42" spans="1:251" ht="12.75" customHeight="1">
      <c r="A42" s="1"/>
      <c r="Z42" s="5"/>
      <c r="AJ42" s="5"/>
      <c r="AK42" s="5"/>
      <c r="EK42" s="5"/>
      <c r="EL42" s="5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15"/>
      <c r="HK42" s="14"/>
      <c r="HL42" s="14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</row>
    <row r="43" spans="1:251" ht="12.75" customHeight="1">
      <c r="A43" s="1"/>
      <c r="Z43" s="5"/>
      <c r="AJ43" s="5"/>
      <c r="AK43" s="5"/>
      <c r="EK43" s="5"/>
      <c r="EL43" s="5"/>
    </row>
    <row r="44" spans="1:251" ht="12.75" customHeight="1">
      <c r="A44" s="1"/>
      <c r="E44" s="3"/>
      <c r="F44" s="4"/>
      <c r="G44" s="4"/>
      <c r="H44" s="4"/>
      <c r="AJ44" s="5"/>
      <c r="AK44" s="5"/>
      <c r="BF44" s="5"/>
      <c r="BG44" s="5"/>
      <c r="EK44" s="5"/>
      <c r="EL44" s="5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</row>
    <row r="45" spans="1:251" ht="12.75" customHeight="1">
      <c r="A45" s="1"/>
      <c r="E45" s="5"/>
      <c r="F45" s="4"/>
      <c r="G45" s="5"/>
      <c r="H45" s="5"/>
      <c r="AJ45" s="5"/>
      <c r="AK45" s="5"/>
      <c r="BF45" s="5"/>
      <c r="BG45" s="5"/>
      <c r="EK45" s="5"/>
      <c r="EL45" s="5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</row>
    <row r="46" spans="1:251" ht="12.75" customHeight="1">
      <c r="A46" s="1"/>
      <c r="E46" s="5"/>
      <c r="F46" s="4"/>
      <c r="G46" s="5"/>
      <c r="H46" s="5"/>
      <c r="AJ46" s="5"/>
      <c r="AK46" s="5"/>
      <c r="BF46" s="5"/>
      <c r="BG46" s="5"/>
      <c r="EK46" s="5"/>
      <c r="EL46" s="5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</row>
    <row r="47" spans="1:251" ht="12.75" customHeight="1">
      <c r="A47" s="1"/>
      <c r="E47" s="5"/>
      <c r="F47" s="4"/>
      <c r="G47" s="5"/>
      <c r="H47" s="5"/>
      <c r="AJ47" s="5"/>
      <c r="AK47" s="5"/>
      <c r="BF47" s="5"/>
      <c r="BG47" s="5"/>
      <c r="EK47" s="5"/>
      <c r="EL47" s="5"/>
    </row>
    <row r="48" spans="1:251" ht="12.75" customHeight="1">
      <c r="A48" s="1"/>
      <c r="E48" s="5"/>
      <c r="F48" s="4"/>
      <c r="G48" s="5"/>
      <c r="H48" s="5"/>
      <c r="AJ48" s="5"/>
      <c r="AK48" s="5"/>
      <c r="BF48" s="5"/>
      <c r="BG48" s="5"/>
      <c r="EK48" s="5"/>
      <c r="EL48" s="5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</row>
    <row r="49" spans="1:247" ht="12.75" customHeight="1">
      <c r="A49" s="1"/>
      <c r="E49" s="3"/>
      <c r="F49" s="4"/>
      <c r="G49" s="4"/>
      <c r="H49" s="4"/>
      <c r="AJ49" s="5"/>
      <c r="AK49" s="5"/>
      <c r="BF49" s="5"/>
      <c r="BG49" s="5"/>
      <c r="EK49" s="5"/>
      <c r="EL49" s="5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</row>
    <row r="50" spans="1:247" ht="12.75" customHeight="1">
      <c r="A50" s="1"/>
      <c r="E50" s="5"/>
      <c r="F50" s="4"/>
      <c r="G50" s="5"/>
      <c r="H50" s="5"/>
      <c r="AJ50" s="5"/>
      <c r="AK50" s="5"/>
      <c r="BF50" s="5"/>
      <c r="BG50" s="5"/>
      <c r="EK50" s="5"/>
      <c r="EL50" s="5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</row>
    <row r="51" spans="1:247" ht="12.75" customHeight="1">
      <c r="A51" s="1"/>
      <c r="E51" s="5"/>
      <c r="F51" s="4"/>
      <c r="AJ51" s="5"/>
      <c r="AK51" s="5"/>
      <c r="EK51" s="5"/>
      <c r="EL51" s="5"/>
    </row>
    <row r="52" spans="1:247" ht="12.75" customHeight="1">
      <c r="A52" s="1"/>
      <c r="E52" s="5"/>
      <c r="F52" s="4"/>
      <c r="G52" s="5"/>
      <c r="H52" s="5"/>
      <c r="AJ52" s="5"/>
      <c r="AK52" s="5"/>
      <c r="EK52" s="5"/>
      <c r="EL52" s="5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</row>
    <row r="53" spans="1:247" ht="12.75" customHeight="1">
      <c r="A53" s="1"/>
      <c r="E53" s="3"/>
      <c r="F53" s="4"/>
      <c r="G53" s="4"/>
      <c r="H53" s="4"/>
      <c r="AJ53" s="5"/>
      <c r="AK53" s="5"/>
      <c r="BN53" s="14"/>
      <c r="BO53" s="14"/>
      <c r="EK53" s="5"/>
      <c r="EL53" s="5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</row>
    <row r="54" spans="1:247" ht="12.75" customHeight="1">
      <c r="A54" s="1"/>
      <c r="E54" s="5"/>
      <c r="F54" s="4"/>
      <c r="G54" s="5"/>
      <c r="H54" s="5"/>
      <c r="AJ54" s="5"/>
      <c r="AK54" s="5"/>
      <c r="EK54" s="5"/>
      <c r="EL54" s="5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</row>
    <row r="55" spans="1:247" ht="12.75" customHeight="1">
      <c r="A55" s="1"/>
      <c r="E55" s="6"/>
      <c r="F55" s="4"/>
      <c r="G55" s="4"/>
      <c r="H55" s="4"/>
      <c r="AJ55" s="5"/>
      <c r="AK55" s="5"/>
      <c r="EK55" s="5"/>
      <c r="EL55" s="5"/>
    </row>
    <row r="56" spans="1:247" ht="12.75" customHeight="1">
      <c r="A56" s="1"/>
      <c r="E56" s="22"/>
      <c r="F56" s="4"/>
      <c r="G56" s="5"/>
      <c r="H56" s="5"/>
      <c r="AY56" s="14"/>
      <c r="AZ56" s="14"/>
      <c r="EK56" s="5"/>
      <c r="EL56" s="5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</row>
    <row r="57" spans="1:247" ht="12.75" customHeight="1">
      <c r="A57" s="1"/>
      <c r="E57" s="22"/>
      <c r="F57" s="4"/>
      <c r="G57" s="5"/>
      <c r="H57" s="5"/>
      <c r="EK57" s="5"/>
      <c r="EL57" s="5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</row>
    <row r="58" spans="1:247" ht="12.75" customHeight="1">
      <c r="A58" s="1"/>
      <c r="E58" s="22"/>
      <c r="F58" s="4"/>
      <c r="G58" s="5"/>
      <c r="H58" s="5"/>
      <c r="EK58" s="5"/>
      <c r="EL58" s="5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</row>
    <row r="59" spans="1:247" ht="12.75" customHeight="1">
      <c r="A59" s="1"/>
      <c r="EK59" s="5"/>
      <c r="EL59" s="5"/>
    </row>
    <row r="60" spans="1:247" ht="12.75" customHeight="1">
      <c r="A60" s="1"/>
      <c r="EK60" s="5"/>
      <c r="EL60" s="5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</row>
    <row r="61" spans="1:247" ht="12.75" customHeight="1">
      <c r="A61" s="1"/>
      <c r="EK61" s="5"/>
      <c r="EL61" s="5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</row>
    <row r="62" spans="1:247" ht="12.75" customHeight="1">
      <c r="A62" s="1"/>
      <c r="EK62" s="5"/>
      <c r="EL62" s="5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</row>
    <row r="63" spans="1:247" ht="12.75" customHeight="1">
      <c r="A63" s="1"/>
      <c r="EK63" s="5"/>
      <c r="EL63" s="5"/>
    </row>
    <row r="64" spans="1:247" ht="12.75" customHeight="1">
      <c r="A64" s="1"/>
      <c r="EK64" s="5"/>
      <c r="EL64" s="5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</row>
    <row r="65" spans="1:247" ht="12.75" customHeight="1">
      <c r="A65" s="1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</row>
    <row r="66" spans="1:247" ht="12.75" customHeight="1">
      <c r="A66" s="1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</row>
    <row r="67" spans="1:247" ht="12.75" customHeight="1">
      <c r="A67" s="1"/>
    </row>
    <row r="68" spans="1:247" ht="12.75" customHeight="1">
      <c r="A68" s="1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</row>
    <row r="69" spans="1:247" ht="12.75" customHeight="1">
      <c r="A69" s="1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</row>
    <row r="70" spans="1:247" ht="12.75" customHeight="1">
      <c r="A70" s="1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</row>
    <row r="71" spans="1:247" ht="12.75" customHeight="1">
      <c r="A71" s="1"/>
    </row>
    <row r="72" spans="1:247" ht="12.75" customHeight="1">
      <c r="A72" s="1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</row>
    <row r="73" spans="1:247" ht="12.75" customHeight="1">
      <c r="A73" s="1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</row>
    <row r="74" spans="1:247" ht="12.75" customHeight="1">
      <c r="A74" s="1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</row>
    <row r="75" spans="1:247" ht="12.75" customHeight="1">
      <c r="A75" s="1"/>
    </row>
    <row r="76" spans="1:247" ht="12.75" customHeight="1">
      <c r="A76" s="1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</row>
    <row r="77" spans="1:247" ht="12.75" customHeight="1">
      <c r="A77" s="1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</row>
    <row r="78" spans="1:247" ht="12.75" customHeight="1">
      <c r="A78" s="1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</row>
    <row r="79" spans="1:247" ht="12.75" customHeight="1">
      <c r="A79" s="1"/>
    </row>
    <row r="80" spans="1:247" ht="12.75" customHeight="1">
      <c r="A80" s="1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</row>
    <row r="81" spans="1:247" ht="12.75" customHeight="1">
      <c r="A81" s="1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</row>
    <row r="82" spans="1:247" ht="12.75" customHeight="1">
      <c r="A82" s="1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</row>
    <row r="83" spans="1:247" ht="12.75" customHeight="1">
      <c r="A83" s="1"/>
    </row>
    <row r="84" spans="1:247" ht="12.75" customHeight="1">
      <c r="A84" s="1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</row>
    <row r="85" spans="1:247" ht="12.75" customHeight="1">
      <c r="A85" s="1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</row>
    <row r="86" spans="1:247" ht="12.75" customHeight="1">
      <c r="A86" s="1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</row>
    <row r="87" spans="1:247" ht="12.75" customHeight="1">
      <c r="A87" s="1"/>
    </row>
    <row r="88" spans="1:247" ht="12.75" customHeight="1">
      <c r="A88" s="1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</row>
    <row r="89" spans="1:247" ht="12.75" customHeight="1">
      <c r="A89" s="1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</row>
    <row r="90" spans="1:247" ht="12.75" customHeight="1">
      <c r="A90" s="1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</row>
    <row r="91" spans="1:247" ht="12.75" customHeight="1">
      <c r="A91" s="1"/>
    </row>
    <row r="92" spans="1:247" ht="12.75" customHeight="1">
      <c r="A92" s="1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</row>
    <row r="93" spans="1:247" ht="12.75" customHeight="1">
      <c r="A93" s="1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</row>
    <row r="94" spans="1:247" ht="12.75" customHeight="1">
      <c r="A94" s="1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</row>
    <row r="95" spans="1:247" ht="12.75" customHeight="1">
      <c r="A95" s="1"/>
    </row>
    <row r="96" spans="1:247" ht="12.75" customHeight="1">
      <c r="A96" s="1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</row>
    <row r="97" spans="1:247" ht="12.75" customHeight="1">
      <c r="A97" s="1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</row>
    <row r="98" spans="1:247" ht="12.75" customHeight="1">
      <c r="A98" s="1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</row>
    <row r="99" spans="1:247" ht="12.75" customHeight="1">
      <c r="A99" s="1"/>
    </row>
    <row r="100" spans="1:247" ht="12.75" customHeight="1">
      <c r="A100" s="1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</row>
    <row r="101" spans="1:247" ht="12.75" customHeight="1">
      <c r="A101" s="1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</row>
    <row r="102" spans="1:247" ht="12.75" customHeight="1">
      <c r="A102" s="1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</row>
    <row r="103" spans="1:247" ht="12.75" customHeight="1">
      <c r="A103" s="1"/>
    </row>
    <row r="104" spans="1:247" ht="12.75" customHeight="1">
      <c r="A104" s="1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</row>
    <row r="105" spans="1:247" ht="12.75" customHeight="1">
      <c r="A105" s="1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</row>
    <row r="106" spans="1:247" ht="12.75" customHeight="1">
      <c r="A106" s="1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</row>
    <row r="107" spans="1:247" ht="12.75" customHeight="1">
      <c r="A107" s="1"/>
    </row>
    <row r="108" spans="1:247" ht="12.75" customHeight="1">
      <c r="A108" s="1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</row>
    <row r="109" spans="1:247" ht="12.75" customHeight="1">
      <c r="A109" s="1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</row>
    <row r="110" spans="1:247" ht="12.75" customHeight="1">
      <c r="A110" s="1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</row>
    <row r="111" spans="1:247" ht="12.75" customHeight="1">
      <c r="A111" s="1"/>
    </row>
    <row r="112" spans="1:247" ht="12.75" customHeight="1">
      <c r="A112" s="1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</row>
    <row r="113" spans="1:247" ht="12.75" customHeight="1">
      <c r="A113" s="1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</row>
    <row r="114" spans="1:247" ht="12.75" customHeight="1">
      <c r="A114" s="1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</row>
    <row r="115" spans="1:247" ht="12.75" customHeight="1">
      <c r="A115" s="1"/>
    </row>
    <row r="116" spans="1:247" ht="12.75" customHeight="1">
      <c r="A116" s="1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</row>
    <row r="117" spans="1:247" ht="12.75" customHeight="1">
      <c r="A117" s="1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</row>
    <row r="118" spans="1:247" ht="12.75" customHeight="1">
      <c r="A118" s="1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</row>
    <row r="119" spans="1:247" ht="12.75" customHeight="1">
      <c r="A119" s="1"/>
    </row>
    <row r="120" spans="1:247" ht="12.75" customHeight="1">
      <c r="A120" s="1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</row>
    <row r="121" spans="1:247" ht="12.75" customHeight="1">
      <c r="A121" s="1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</row>
    <row r="122" spans="1:247" ht="12.75" customHeight="1">
      <c r="A122" s="1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</row>
    <row r="123" spans="1:247" ht="12.75" customHeight="1">
      <c r="A123" s="1"/>
    </row>
    <row r="124" spans="1:247" ht="12.75" customHeight="1">
      <c r="A124" s="1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</row>
    <row r="125" spans="1:247" ht="12.75" customHeight="1">
      <c r="A125" s="1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</row>
    <row r="126" spans="1:247" ht="12.75" customHeight="1">
      <c r="A126" s="1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</row>
    <row r="127" spans="1:247" ht="12.75" customHeight="1">
      <c r="A127" s="1"/>
    </row>
    <row r="128" spans="1:247" ht="12.75" customHeight="1">
      <c r="A128" s="1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</row>
    <row r="129" spans="1:247" ht="12.75" customHeight="1">
      <c r="A129" s="1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</row>
    <row r="130" spans="1:247" ht="12.75" customHeight="1">
      <c r="A130" s="1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</row>
    <row r="131" spans="1:247" ht="12.75" customHeight="1">
      <c r="A131" s="1"/>
    </row>
    <row r="132" spans="1:247" ht="12.75" customHeight="1">
      <c r="A132" s="1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</row>
    <row r="133" spans="1:247" ht="12.75" customHeight="1">
      <c r="A133" s="1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</row>
    <row r="134" spans="1:247" ht="12.75" customHeight="1">
      <c r="A134" s="1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</row>
    <row r="135" spans="1:247" ht="12.75" customHeight="1">
      <c r="A135" s="1"/>
    </row>
    <row r="136" spans="1:247" ht="12.75" customHeight="1">
      <c r="A136" s="1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</row>
    <row r="137" spans="1:247" ht="12.75" customHeight="1">
      <c r="A137" s="1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</row>
    <row r="138" spans="1:247" ht="12.75" customHeight="1">
      <c r="A138" s="1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</row>
    <row r="139" spans="1:247" ht="12.75" customHeight="1">
      <c r="A139" s="1"/>
    </row>
    <row r="140" spans="1:247" ht="12.75" customHeight="1">
      <c r="A140" s="1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</row>
    <row r="141" spans="1:247" ht="12.75" customHeight="1">
      <c r="A141" s="1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</row>
    <row r="142" spans="1:247" ht="12.75" customHeight="1">
      <c r="A142" s="1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</row>
    <row r="143" spans="1:247" ht="12.75" customHeight="1">
      <c r="A143" s="1"/>
    </row>
    <row r="144" spans="1:247" ht="12.75" customHeight="1">
      <c r="A144" s="1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</row>
    <row r="145" spans="1:247" ht="12.75" customHeight="1">
      <c r="A145" s="1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</row>
    <row r="146" spans="1:247" ht="12.75" customHeight="1">
      <c r="A146" s="1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</row>
    <row r="147" spans="1:247" ht="12.75" customHeight="1">
      <c r="A147" s="1"/>
    </row>
    <row r="148" spans="1:247" ht="12.75" customHeight="1">
      <c r="A148" s="1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</row>
    <row r="149" spans="1:247" ht="12.75" customHeight="1">
      <c r="A149" s="1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</row>
    <row r="150" spans="1:247" ht="12.75" customHeight="1">
      <c r="A150" s="1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</row>
    <row r="151" spans="1:247" ht="12.75" customHeight="1">
      <c r="A151" s="1"/>
    </row>
    <row r="152" spans="1:247" ht="12.75" customHeight="1">
      <c r="A152" s="1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</row>
    <row r="153" spans="1:247" ht="12.75" customHeight="1">
      <c r="A153" s="1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</row>
    <row r="154" spans="1:247" ht="12.75" customHeight="1">
      <c r="A154" s="1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</row>
    <row r="155" spans="1:247" ht="12.75" customHeight="1">
      <c r="A155" s="1"/>
    </row>
    <row r="156" spans="1:247" ht="12.75" customHeight="1">
      <c r="A156" s="1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</row>
    <row r="157" spans="1:247" ht="12.75" customHeight="1">
      <c r="A157" s="1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</row>
    <row r="158" spans="1:247" ht="12.75" customHeight="1">
      <c r="A158" s="1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</row>
    <row r="159" spans="1:247" ht="12.75" customHeight="1">
      <c r="A159" s="1"/>
    </row>
    <row r="160" spans="1:247" ht="12.75" customHeight="1">
      <c r="A160" s="1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</row>
    <row r="161" spans="1:247" ht="12.75" customHeight="1">
      <c r="A161" s="1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</row>
    <row r="162" spans="1:247" ht="12.75" customHeight="1">
      <c r="A162" s="1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</row>
    <row r="163" spans="1:247" ht="12.75" customHeight="1">
      <c r="A163" s="1"/>
    </row>
    <row r="164" spans="1:247" ht="12.75" customHeight="1">
      <c r="A164" s="1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</row>
    <row r="165" spans="1:247" ht="12.75" customHeight="1">
      <c r="A165" s="1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</row>
    <row r="166" spans="1:247" ht="12.75" customHeight="1">
      <c r="A166" s="1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</row>
    <row r="167" spans="1:247" ht="12.75" customHeight="1">
      <c r="A167" s="1"/>
    </row>
    <row r="168" spans="1:247" ht="12.75" customHeight="1">
      <c r="A168" s="1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</row>
    <row r="169" spans="1:247" ht="12.75" customHeight="1">
      <c r="A169" s="1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</row>
    <row r="170" spans="1:247" ht="12.75" customHeight="1">
      <c r="A170" s="1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</row>
    <row r="171" spans="1:247" ht="12.75" customHeight="1">
      <c r="A171" s="1"/>
    </row>
    <row r="172" spans="1:247" ht="12.75" customHeight="1">
      <c r="A172" s="1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</row>
    <row r="173" spans="1:247" ht="12.75" customHeight="1">
      <c r="A173" s="1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</row>
    <row r="174" spans="1:247" ht="12.75" customHeight="1">
      <c r="A174" s="1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</row>
    <row r="175" spans="1:247" ht="12.75" customHeight="1">
      <c r="A175" s="1"/>
    </row>
    <row r="176" spans="1:247" ht="12.75" customHeight="1">
      <c r="A176" s="1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</row>
    <row r="177" spans="1:247" ht="12.75" customHeight="1">
      <c r="A177" s="1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</row>
    <row r="178" spans="1:247" ht="12.75" customHeight="1">
      <c r="A178" s="1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</row>
    <row r="179" spans="1:247" ht="12.75" customHeight="1">
      <c r="A179" s="1"/>
    </row>
    <row r="180" spans="1:247" ht="12.75" customHeight="1">
      <c r="A180" s="1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</row>
    <row r="181" spans="1:247" ht="12.75" customHeight="1">
      <c r="A181" s="1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</row>
    <row r="182" spans="1:247" ht="12.75" customHeight="1">
      <c r="A182" s="1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</row>
    <row r="183" spans="1:247" ht="12.75" customHeight="1">
      <c r="A183" s="1"/>
    </row>
    <row r="184" spans="1:247" ht="12.75" customHeight="1">
      <c r="A184" s="1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</row>
    <row r="185" spans="1:247" ht="12.75" customHeight="1">
      <c r="A185" s="1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</row>
    <row r="186" spans="1:247" ht="12.75" customHeight="1">
      <c r="A186" s="1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</row>
    <row r="187" spans="1:247" ht="12.75" customHeight="1">
      <c r="A187" s="1"/>
    </row>
    <row r="188" spans="1:247" ht="12.75" customHeight="1">
      <c r="A188" s="1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</row>
    <row r="189" spans="1:247" ht="12.75" customHeight="1">
      <c r="A189" s="1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</row>
    <row r="190" spans="1:247" ht="12.75" customHeight="1">
      <c r="A190" s="1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</row>
    <row r="191" spans="1:247" ht="12.75" customHeight="1">
      <c r="A191" s="1"/>
    </row>
    <row r="192" spans="1:247" ht="12.75" customHeight="1">
      <c r="A192" s="1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</row>
    <row r="193" spans="1:247" ht="12.75" customHeight="1">
      <c r="A193" s="1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</row>
    <row r="194" spans="1:247" ht="12.75" customHeight="1">
      <c r="A194" s="1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</row>
    <row r="195" spans="1:247" ht="12.75" customHeight="1">
      <c r="A195" s="1"/>
    </row>
    <row r="196" spans="1:247" ht="12.75" customHeight="1">
      <c r="A196" s="1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</row>
    <row r="197" spans="1:247" ht="12.75" customHeight="1">
      <c r="A197" s="1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</row>
    <row r="198" spans="1:247" ht="12.75" customHeight="1">
      <c r="A198" s="1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</row>
    <row r="199" spans="1:247" ht="12.75" customHeight="1">
      <c r="A199" s="1"/>
    </row>
    <row r="200" spans="1:247" ht="12.75" customHeight="1">
      <c r="A200" s="1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</row>
    <row r="201" spans="1:247" ht="12.75" customHeight="1">
      <c r="A201" s="1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</row>
    <row r="202" spans="1:247" ht="12.75" customHeight="1">
      <c r="A202" s="1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</row>
    <row r="203" spans="1:247" ht="12.75" customHeight="1">
      <c r="A203" s="1"/>
    </row>
    <row r="204" spans="1:247" ht="12.75" customHeight="1">
      <c r="A204" s="1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</row>
    <row r="205" spans="1:247" ht="12.75" customHeight="1">
      <c r="A205" s="1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</row>
    <row r="206" spans="1:247" ht="12.75" customHeight="1">
      <c r="A206" s="1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</row>
    <row r="207" spans="1:247" ht="12.75" customHeight="1">
      <c r="A207" s="1"/>
    </row>
    <row r="208" spans="1:247" ht="12.75" customHeight="1">
      <c r="A208" s="1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</row>
    <row r="209" spans="1:247" ht="12.75" customHeight="1">
      <c r="A209" s="1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</row>
    <row r="210" spans="1:247" ht="12.75" customHeight="1">
      <c r="A210" s="1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</row>
    <row r="211" spans="1:247" ht="12.75" customHeight="1">
      <c r="A211" s="1"/>
    </row>
    <row r="212" spans="1:247" ht="12.75" customHeight="1">
      <c r="A212" s="1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</row>
    <row r="213" spans="1:247" ht="12.75" customHeight="1">
      <c r="A213" s="1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</row>
    <row r="214" spans="1:247" ht="12.75" customHeight="1">
      <c r="A214" s="1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</row>
    <row r="215" spans="1:247" ht="12.75" customHeight="1">
      <c r="A215" s="1"/>
    </row>
    <row r="216" spans="1:247" ht="12.75" customHeight="1">
      <c r="A216" s="1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</row>
    <row r="217" spans="1:247" ht="12.75" customHeight="1">
      <c r="A217" s="1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</row>
    <row r="218" spans="1:247" ht="12.75" customHeight="1">
      <c r="A218" s="1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</row>
    <row r="219" spans="1:247" ht="12.75" customHeight="1">
      <c r="A219" s="1"/>
    </row>
    <row r="220" spans="1:247" ht="12.75" customHeight="1">
      <c r="A220" s="1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</row>
    <row r="221" spans="1:247" ht="12.75" customHeight="1">
      <c r="A221" s="1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</row>
    <row r="222" spans="1:247" ht="12.75" customHeight="1">
      <c r="A222" s="1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</row>
    <row r="223" spans="1:247" ht="12.75" customHeight="1">
      <c r="A223" s="1"/>
    </row>
    <row r="224" spans="1:247" ht="12.75" customHeight="1">
      <c r="A224" s="1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</row>
    <row r="225" spans="1:247" ht="12.75" customHeight="1">
      <c r="A225" s="1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</row>
    <row r="226" spans="1:247" ht="12.75" customHeight="1">
      <c r="A226" s="1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</row>
    <row r="227" spans="1:247" ht="12.75" customHeight="1">
      <c r="A227" s="1"/>
    </row>
    <row r="228" spans="1:247" ht="12.75" customHeight="1">
      <c r="A228" s="1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</row>
    <row r="229" spans="1:247" ht="12.75" customHeight="1">
      <c r="A229" s="1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</row>
    <row r="230" spans="1:247" ht="12.75" customHeight="1">
      <c r="A230" s="1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</row>
    <row r="231" spans="1:247" ht="12.75" customHeight="1">
      <c r="A231" s="1"/>
    </row>
    <row r="232" spans="1:247" ht="12.75" customHeight="1">
      <c r="A232" s="1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</row>
    <row r="233" spans="1:247" ht="12.75" customHeight="1">
      <c r="A233" s="1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</row>
    <row r="234" spans="1:247" ht="12.75" customHeight="1">
      <c r="A234" s="1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  <c r="IJ234" s="7"/>
      <c r="IK234" s="7"/>
      <c r="IL234" s="7"/>
      <c r="IM234" s="7"/>
    </row>
    <row r="235" spans="1:247" ht="12.75" customHeight="1">
      <c r="A235" s="1"/>
    </row>
    <row r="236" spans="1:247" ht="12.75" customHeight="1">
      <c r="A236" s="1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</row>
    <row r="237" spans="1:247" ht="12.75" customHeight="1">
      <c r="A237" s="1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  <c r="IK237" s="7"/>
      <c r="IL237" s="7"/>
      <c r="IM237" s="7"/>
    </row>
    <row r="238" spans="1:247" ht="12.75" customHeight="1">
      <c r="A238" s="1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</row>
    <row r="239" spans="1:247" ht="12.75" customHeight="1">
      <c r="A239" s="1"/>
    </row>
    <row r="240" spans="1:247" ht="12.75" customHeight="1">
      <c r="A240" s="1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</row>
    <row r="241" spans="1:247" ht="12.75" customHeight="1">
      <c r="A241" s="1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</row>
    <row r="242" spans="1:247" ht="12.75" customHeight="1">
      <c r="A242" s="1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</row>
    <row r="243" spans="1:247" ht="12.75" customHeight="1">
      <c r="A243" s="1"/>
    </row>
    <row r="244" spans="1:247" ht="12.75" customHeight="1">
      <c r="A244" s="1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</row>
    <row r="245" spans="1:247" ht="12.75" customHeight="1">
      <c r="A245" s="1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</row>
    <row r="246" spans="1:247" ht="12.75" customHeight="1">
      <c r="A246" s="1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</row>
    <row r="247" spans="1:247" ht="12.75" customHeight="1">
      <c r="A247" s="1"/>
    </row>
    <row r="248" spans="1:247" ht="12.75" customHeight="1">
      <c r="A248" s="1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</row>
    <row r="249" spans="1:247" ht="12.75" customHeight="1">
      <c r="A249" s="1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</row>
    <row r="250" spans="1:247" ht="12.75" customHeight="1">
      <c r="A250" s="1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</row>
    <row r="251" spans="1:247" ht="12.75" customHeight="1">
      <c r="A251" s="1"/>
    </row>
    <row r="252" spans="1:247" ht="12.75" customHeight="1">
      <c r="A252" s="1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</row>
    <row r="253" spans="1:247" ht="12.75" customHeight="1">
      <c r="A253" s="1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</row>
    <row r="254" spans="1:247" ht="12.75" customHeight="1">
      <c r="A254" s="1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</row>
    <row r="255" spans="1:247" ht="12.75" customHeight="1">
      <c r="A255" s="1"/>
    </row>
    <row r="256" spans="1:247" ht="12.75" customHeight="1">
      <c r="A256" s="1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</row>
    <row r="257" spans="1:247" ht="12.75" customHeight="1">
      <c r="A257" s="1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</row>
    <row r="258" spans="1:247" ht="12.75" customHeight="1">
      <c r="A258" s="1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</row>
    <row r="259" spans="1:247" ht="12.75" customHeight="1">
      <c r="A259" s="1"/>
    </row>
    <row r="260" spans="1:247" ht="12.75" customHeight="1">
      <c r="A260" s="1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  <c r="IJ260" s="7"/>
      <c r="IK260" s="7"/>
      <c r="IL260" s="7"/>
      <c r="IM260" s="7"/>
    </row>
    <row r="261" spans="1:247" ht="12.75" customHeight="1">
      <c r="A261" s="1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  <c r="HR261" s="7"/>
      <c r="HS261" s="7"/>
      <c r="HT261" s="7"/>
      <c r="HU261" s="7"/>
      <c r="HV261" s="7"/>
      <c r="HW261" s="7"/>
      <c r="HX261" s="7"/>
      <c r="HY261" s="7"/>
      <c r="HZ261" s="7"/>
      <c r="IA261" s="7"/>
      <c r="IB261" s="7"/>
      <c r="IC261" s="7"/>
      <c r="ID261" s="7"/>
      <c r="IE261" s="7"/>
      <c r="IF261" s="7"/>
      <c r="IG261" s="7"/>
      <c r="IH261" s="7"/>
      <c r="II261" s="7"/>
      <c r="IJ261" s="7"/>
      <c r="IK261" s="7"/>
      <c r="IL261" s="7"/>
      <c r="IM261" s="7"/>
    </row>
    <row r="262" spans="1:247" ht="12.75" customHeight="1">
      <c r="A262" s="1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/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  <c r="IJ262" s="7"/>
      <c r="IK262" s="7"/>
      <c r="IL262" s="7"/>
      <c r="IM262" s="7"/>
    </row>
    <row r="263" spans="1:247" ht="12.75" customHeight="1">
      <c r="A263" s="1"/>
    </row>
    <row r="264" spans="1:247" ht="12.75" customHeight="1">
      <c r="A264" s="1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  <c r="HR264" s="7"/>
      <c r="HS264" s="7"/>
      <c r="HT264" s="7"/>
      <c r="HU264" s="7"/>
      <c r="HV264" s="7"/>
      <c r="HW264" s="7"/>
      <c r="HX264" s="7"/>
      <c r="HY264" s="7"/>
      <c r="HZ264" s="7"/>
      <c r="IA264" s="7"/>
      <c r="IB264" s="7"/>
      <c r="IC264" s="7"/>
      <c r="ID264" s="7"/>
      <c r="IE264" s="7"/>
      <c r="IF264" s="7"/>
      <c r="IG264" s="7"/>
      <c r="IH264" s="7"/>
      <c r="II264" s="7"/>
      <c r="IJ264" s="7"/>
      <c r="IK264" s="7"/>
      <c r="IL264" s="7"/>
      <c r="IM264" s="7"/>
    </row>
    <row r="265" spans="1:247" ht="12.75" customHeight="1">
      <c r="A265" s="1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  <c r="HR265" s="7"/>
      <c r="HS265" s="7"/>
      <c r="HT265" s="7"/>
      <c r="HU265" s="7"/>
      <c r="HV265" s="7"/>
      <c r="HW265" s="7"/>
      <c r="HX265" s="7"/>
      <c r="HY265" s="7"/>
      <c r="HZ265" s="7"/>
      <c r="IA265" s="7"/>
      <c r="IB265" s="7"/>
      <c r="IC265" s="7"/>
      <c r="ID265" s="7"/>
      <c r="IE265" s="7"/>
      <c r="IF265" s="7"/>
      <c r="IG265" s="7"/>
      <c r="IH265" s="7"/>
      <c r="II265" s="7"/>
      <c r="IJ265" s="7"/>
      <c r="IK265" s="7"/>
      <c r="IL265" s="7"/>
      <c r="IM265" s="7"/>
    </row>
    <row r="266" spans="1:247" ht="12.75" customHeight="1">
      <c r="A266" s="1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  <c r="HR266" s="7"/>
      <c r="HS266" s="7"/>
      <c r="HT266" s="7"/>
      <c r="HU266" s="7"/>
      <c r="HV266" s="7"/>
      <c r="HW266" s="7"/>
      <c r="HX266" s="7"/>
      <c r="HY266" s="7"/>
      <c r="HZ266" s="7"/>
      <c r="IA266" s="7"/>
      <c r="IB266" s="7"/>
      <c r="IC266" s="7"/>
      <c r="ID266" s="7"/>
      <c r="IE266" s="7"/>
      <c r="IF266" s="7"/>
      <c r="IG266" s="7"/>
      <c r="IH266" s="7"/>
      <c r="II266" s="7"/>
      <c r="IJ266" s="7"/>
      <c r="IK266" s="7"/>
      <c r="IL266" s="7"/>
      <c r="IM266" s="7"/>
    </row>
    <row r="267" spans="1:247" ht="12.75" customHeight="1">
      <c r="A267" s="1"/>
    </row>
    <row r="268" spans="1:247" ht="12.75" customHeight="1">
      <c r="A268" s="1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  <c r="HW268" s="7"/>
      <c r="HX268" s="7"/>
      <c r="HY268" s="7"/>
      <c r="HZ268" s="7"/>
      <c r="IA268" s="7"/>
      <c r="IB268" s="7"/>
      <c r="IC268" s="7"/>
      <c r="ID268" s="7"/>
      <c r="IE268" s="7"/>
      <c r="IF268" s="7"/>
      <c r="IG268" s="7"/>
      <c r="IH268" s="7"/>
      <c r="II268" s="7"/>
      <c r="IJ268" s="7"/>
      <c r="IK268" s="7"/>
      <c r="IL268" s="7"/>
      <c r="IM268" s="7"/>
    </row>
    <row r="269" spans="1:247" ht="12.75" customHeight="1">
      <c r="A269" s="1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  <c r="HR269" s="7"/>
      <c r="HS269" s="7"/>
      <c r="HT269" s="7"/>
      <c r="HU269" s="7"/>
      <c r="HV269" s="7"/>
      <c r="HW269" s="7"/>
      <c r="HX269" s="7"/>
      <c r="HY269" s="7"/>
      <c r="HZ269" s="7"/>
      <c r="IA269" s="7"/>
      <c r="IB269" s="7"/>
      <c r="IC269" s="7"/>
      <c r="ID269" s="7"/>
      <c r="IE269" s="7"/>
      <c r="IF269" s="7"/>
      <c r="IG269" s="7"/>
      <c r="IH269" s="7"/>
      <c r="II269" s="7"/>
      <c r="IJ269" s="7"/>
      <c r="IK269" s="7"/>
      <c r="IL269" s="7"/>
      <c r="IM269" s="7"/>
    </row>
    <row r="270" spans="1:247" ht="12.75" customHeight="1">
      <c r="A270" s="1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  <c r="HR270" s="7"/>
      <c r="HS270" s="7"/>
      <c r="HT270" s="7"/>
      <c r="HU270" s="7"/>
      <c r="HV270" s="7"/>
      <c r="HW270" s="7"/>
      <c r="HX270" s="7"/>
      <c r="HY270" s="7"/>
      <c r="HZ270" s="7"/>
      <c r="IA270" s="7"/>
      <c r="IB270" s="7"/>
      <c r="IC270" s="7"/>
      <c r="ID270" s="7"/>
      <c r="IE270" s="7"/>
      <c r="IF270" s="7"/>
      <c r="IG270" s="7"/>
      <c r="IH270" s="7"/>
      <c r="II270" s="7"/>
      <c r="IJ270" s="7"/>
      <c r="IK270" s="7"/>
      <c r="IL270" s="7"/>
      <c r="IM270" s="7"/>
    </row>
    <row r="271" spans="1:247" ht="12.75" customHeight="1">
      <c r="A271" s="1"/>
    </row>
    <row r="272" spans="1:247" ht="12.75" customHeight="1">
      <c r="A272" s="1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  <c r="IK272" s="7"/>
      <c r="IL272" s="7"/>
      <c r="IM272" s="7"/>
    </row>
    <row r="273" spans="1:247" ht="12.75" customHeight="1">
      <c r="A273" s="1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  <c r="HR273" s="7"/>
      <c r="HS273" s="7"/>
      <c r="HT273" s="7"/>
      <c r="HU273" s="7"/>
      <c r="HV273" s="7"/>
      <c r="HW273" s="7"/>
      <c r="HX273" s="7"/>
      <c r="HY273" s="7"/>
      <c r="HZ273" s="7"/>
      <c r="IA273" s="7"/>
      <c r="IB273" s="7"/>
      <c r="IC273" s="7"/>
      <c r="ID273" s="7"/>
      <c r="IE273" s="7"/>
      <c r="IF273" s="7"/>
      <c r="IG273" s="7"/>
      <c r="IH273" s="7"/>
      <c r="II273" s="7"/>
      <c r="IJ273" s="7"/>
      <c r="IK273" s="7"/>
      <c r="IL273" s="7"/>
      <c r="IM273" s="7"/>
    </row>
    <row r="274" spans="1:247" ht="12.75" customHeight="1">
      <c r="A274" s="1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  <c r="HR274" s="7"/>
      <c r="HS274" s="7"/>
      <c r="HT274" s="7"/>
      <c r="HU274" s="7"/>
      <c r="HV274" s="7"/>
      <c r="HW274" s="7"/>
      <c r="HX274" s="7"/>
      <c r="HY274" s="7"/>
      <c r="HZ274" s="7"/>
      <c r="IA274" s="7"/>
      <c r="IB274" s="7"/>
      <c r="IC274" s="7"/>
      <c r="ID274" s="7"/>
      <c r="IE274" s="7"/>
      <c r="IF274" s="7"/>
      <c r="IG274" s="7"/>
      <c r="IH274" s="7"/>
      <c r="II274" s="7"/>
      <c r="IJ274" s="7"/>
      <c r="IK274" s="7"/>
      <c r="IL274" s="7"/>
      <c r="IM274" s="7"/>
    </row>
    <row r="275" spans="1:247" ht="12.75" customHeight="1">
      <c r="A275" s="1"/>
    </row>
    <row r="276" spans="1:247" ht="12.75" customHeight="1">
      <c r="A276" s="1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  <c r="IJ276" s="7"/>
      <c r="IK276" s="7"/>
      <c r="IL276" s="7"/>
      <c r="IM276" s="7"/>
    </row>
    <row r="277" spans="1:247" ht="12.75" customHeight="1">
      <c r="A277" s="1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  <c r="IJ277" s="7"/>
      <c r="IK277" s="7"/>
      <c r="IL277" s="7"/>
      <c r="IM277" s="7"/>
    </row>
    <row r="278" spans="1:247" ht="12.75" customHeight="1"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  <c r="HR278" s="7"/>
      <c r="HS278" s="7"/>
      <c r="HT278" s="7"/>
      <c r="HU278" s="7"/>
      <c r="HV278" s="7"/>
      <c r="HW278" s="7"/>
      <c r="HX278" s="7"/>
      <c r="HY278" s="7"/>
      <c r="HZ278" s="7"/>
      <c r="IA278" s="7"/>
      <c r="IB278" s="7"/>
      <c r="IC278" s="7"/>
      <c r="ID278" s="7"/>
      <c r="IE278" s="7"/>
      <c r="IF278" s="7"/>
      <c r="IG278" s="7"/>
      <c r="IH278" s="7"/>
      <c r="II278" s="7"/>
      <c r="IJ278" s="7"/>
      <c r="IK278" s="7"/>
      <c r="IL278" s="7"/>
      <c r="IM278" s="7"/>
    </row>
  </sheetData>
  <mergeCells count="86">
    <mergeCell ref="A2:IP2"/>
    <mergeCell ref="A3:IP3"/>
    <mergeCell ref="B5:D5"/>
    <mergeCell ref="E5:G5"/>
    <mergeCell ref="AU5:AW5"/>
    <mergeCell ref="AX5:AZ5"/>
    <mergeCell ref="H5:J5"/>
    <mergeCell ref="BA5:BC5"/>
    <mergeCell ref="BD5:BF5"/>
    <mergeCell ref="AI5:AK5"/>
    <mergeCell ref="AL5:AN5"/>
    <mergeCell ref="Z5:AB5"/>
    <mergeCell ref="K5:M5"/>
    <mergeCell ref="BG5:BI5"/>
    <mergeCell ref="N5:P5"/>
    <mergeCell ref="Q5:S5"/>
    <mergeCell ref="T5:V5"/>
    <mergeCell ref="W5:Y5"/>
    <mergeCell ref="BJ5:BL5"/>
    <mergeCell ref="BM5:BO5"/>
    <mergeCell ref="BP5:BR5"/>
    <mergeCell ref="AC5:AE5"/>
    <mergeCell ref="AF5:AH5"/>
    <mergeCell ref="AO5:AQ5"/>
    <mergeCell ref="AR5:AT5"/>
    <mergeCell ref="CE5:CG5"/>
    <mergeCell ref="CH5:CJ5"/>
    <mergeCell ref="CK5:CM5"/>
    <mergeCell ref="CN5:CP5"/>
    <mergeCell ref="BS5:BU5"/>
    <mergeCell ref="BV5:BX5"/>
    <mergeCell ref="BY5:CA5"/>
    <mergeCell ref="CB5:CD5"/>
    <mergeCell ref="DC5:DE5"/>
    <mergeCell ref="DF5:DH5"/>
    <mergeCell ref="DI5:DK5"/>
    <mergeCell ref="DL5:DN5"/>
    <mergeCell ref="CQ5:CS5"/>
    <mergeCell ref="CT5:CV5"/>
    <mergeCell ref="CW5:CY5"/>
    <mergeCell ref="CZ5:DB5"/>
    <mergeCell ref="EA5:EC5"/>
    <mergeCell ref="ED5:EF5"/>
    <mergeCell ref="EG5:EI5"/>
    <mergeCell ref="EJ5:EL5"/>
    <mergeCell ref="DO5:DQ5"/>
    <mergeCell ref="DR5:DT5"/>
    <mergeCell ref="DU5:DW5"/>
    <mergeCell ref="DX5:DZ5"/>
    <mergeCell ref="FT5:FV5"/>
    <mergeCell ref="EM5:EO5"/>
    <mergeCell ref="EP5:ER5"/>
    <mergeCell ref="ES5:EU5"/>
    <mergeCell ref="EV5:EX5"/>
    <mergeCell ref="GF5:GH5"/>
    <mergeCell ref="EY5:FA5"/>
    <mergeCell ref="GI5:GK5"/>
    <mergeCell ref="HY5:IA5"/>
    <mergeCell ref="GU5:GW5"/>
    <mergeCell ref="GX5:GZ5"/>
    <mergeCell ref="GR5:GT5"/>
    <mergeCell ref="GO5:GQ5"/>
    <mergeCell ref="HM5:HO5"/>
    <mergeCell ref="HJ5:HL5"/>
    <mergeCell ref="HP5:HR5"/>
    <mergeCell ref="HS5:HU5"/>
    <mergeCell ref="HV5:HX5"/>
    <mergeCell ref="FK5:FM5"/>
    <mergeCell ref="FQ5:FS5"/>
    <mergeCell ref="FN5:FP5"/>
    <mergeCell ref="A5:A6"/>
    <mergeCell ref="IN5:IP5"/>
    <mergeCell ref="IB5:ID5"/>
    <mergeCell ref="IE5:IG5"/>
    <mergeCell ref="IH5:IJ5"/>
    <mergeCell ref="IK5:IM5"/>
    <mergeCell ref="HG5:HI5"/>
    <mergeCell ref="HD5:HF5"/>
    <mergeCell ref="HA5:HC5"/>
    <mergeCell ref="FW5:FY5"/>
    <mergeCell ref="FB5:FD5"/>
    <mergeCell ref="FE5:FG5"/>
    <mergeCell ref="FH5:FJ5"/>
    <mergeCell ref="GL5:GN5"/>
    <mergeCell ref="FZ5:GB5"/>
    <mergeCell ref="GC5:GE5"/>
  </mergeCells>
  <phoneticPr fontId="0" type="noConversion"/>
  <pageMargins left="0.75" right="0.75" top="1" bottom="1" header="0.5" footer="0.5"/>
  <pageSetup orientation="portrait" r:id="rId1"/>
  <headerFooter alignWithMargins="0"/>
  <ignoredErrors>
    <ignoredError sqref="T25 DX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3.9.04</vt:lpstr>
    </vt:vector>
  </TitlesOfParts>
  <Company>Oficina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viviana.ditren</dc:creator>
  <cp:lastModifiedBy>Elba Altagracia De Lancer Reyes</cp:lastModifiedBy>
  <dcterms:created xsi:type="dcterms:W3CDTF">2010-03-02T15:20:14Z</dcterms:created>
  <dcterms:modified xsi:type="dcterms:W3CDTF">2025-02-03T15:28:49Z</dcterms:modified>
</cp:coreProperties>
</file>