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rch-Piso-9\Nomina Contraloria\NOMINAS SASP 2024\PORTAL DE TRANSPARENCIA 2024\AGOSTO\"/>
    </mc:Choice>
  </mc:AlternateContent>
  <xr:revisionPtr revIDLastSave="0" documentId="13_ncr:1_{782D7D08-49DB-4F6A-ABE8-C8EF65870D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ámite de Pensión" sheetId="1" r:id="rId1"/>
    <sheet name="Hoja2" sheetId="2" state="hidden" r:id="rId2"/>
    <sheet name="Hoja3" sheetId="3" state="hidden" r:id="rId3"/>
  </sheets>
  <definedNames>
    <definedName name="_xlnm.Print_Area" localSheetId="0">'Trámite de Pensión'!$A$1:$L$34</definedName>
    <definedName name="_xlnm.Print_Titles" localSheetId="0">'Trámite de Pensión'!$1:$8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G9" i="1"/>
  <c r="I9" i="1"/>
  <c r="G12" i="1"/>
  <c r="G11" i="1"/>
  <c r="G10" i="1"/>
  <c r="K10" i="1" s="1"/>
  <c r="L10" i="1" s="1"/>
  <c r="I12" i="1"/>
  <c r="F13" i="1"/>
  <c r="J13" i="1"/>
  <c r="K9" i="1" l="1"/>
  <c r="L9" i="1" s="1"/>
  <c r="K11" i="1" l="1"/>
  <c r="L11" i="1" s="1"/>
  <c r="I13" i="1" l="1"/>
  <c r="G13" i="1"/>
  <c r="K12" i="1"/>
  <c r="L12" i="1" s="1"/>
  <c r="K13" i="1" l="1"/>
  <c r="L13" i="1"/>
</calcChain>
</file>

<file path=xl/sharedStrings.xml><?xml version="1.0" encoding="utf-8"?>
<sst xmlns="http://schemas.openxmlformats.org/spreadsheetml/2006/main" count="34" uniqueCount="30">
  <si>
    <t>OFICINA NACIONAL DE ESTADÍSTICA</t>
  </si>
  <si>
    <t>Santo Domingo, República Dominicana</t>
  </si>
  <si>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</si>
  <si>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</si>
  <si>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</si>
  <si>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</si>
  <si>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</si>
  <si>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</si>
  <si>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</si>
  <si>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</si>
  <si>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AUXILIAR</t>
  </si>
  <si>
    <t>CONSERJE</t>
  </si>
  <si>
    <t>LUCINDA VASQUEZ SORIANO</t>
  </si>
  <si>
    <t>ROSA DIAZ MONTES</t>
  </si>
  <si>
    <t>AUXILIAR III</t>
  </si>
  <si>
    <t>GLORIA BINET</t>
  </si>
  <si>
    <t>MINISTERIO DE ECONOMÍA, PLANIFICACIÓN Y DESARROLLO</t>
  </si>
  <si>
    <t>Nombre</t>
  </si>
  <si>
    <t>DEPARTAMENTO DE GEOESTADISTICAS- ONE</t>
  </si>
  <si>
    <t>DIVISION DE SERVICIOS GENERALES- ONE</t>
  </si>
  <si>
    <t>F</t>
  </si>
  <si>
    <t>Genero</t>
  </si>
  <si>
    <t>DEPARTAMENTO DE ESTADISTICAS CONYUNTURALES-ONE</t>
  </si>
  <si>
    <t xml:space="preserve">MARIA MAGDALENA RIVAS DE LA CRUZ </t>
  </si>
  <si>
    <t>ENCUESTADORA</t>
  </si>
  <si>
    <t>Nómina de Empleados en Trámite de Pensión</t>
  </si>
  <si>
    <t>NO</t>
  </si>
  <si>
    <t>Departamento</t>
  </si>
  <si>
    <t xml:space="preserve">           Total general: 4</t>
  </si>
  <si>
    <t>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</si>
</sst>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4" fillId="3" borderId="0" xfId="0" applyFont="1" applyFill="1" applyAlignment="1">
      <alignment vertical="center"/>
    </xf>
    <xf numFmtId="43" fontId="4" fillId="3" borderId="0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3" fontId="0" fillId="0" borderId="0" xfId="1" applyFont="1"/>
    <xf numFmtId="43" fontId="4" fillId="3" borderId="0" xfId="1" applyFont="1" applyFill="1" applyAlignment="1">
      <alignment vertical="center"/>
    </xf>
    <xf numFmtId="0" fontId="0" fillId="5" borderId="0" xfId="0" applyFill="1"/>
    <xf numFmtId="0" fontId="3" fillId="3" borderId="0" xfId="0" applyFont="1" applyFill="1"/>
    <xf numFmtId="43" fontId="1" fillId="2" borderId="5" xfId="1" applyFont="1" applyFill="1" applyBorder="1" applyAlignment="1">
      <alignment horizontal="left" vertical="center"/>
    </xf>
    <xf numFmtId="43" fontId="1" fillId="2" borderId="6" xfId="1" applyFont="1" applyFill="1" applyBorder="1" applyAlignment="1">
      <alignment horizontal="left" vertical="center"/>
    </xf>
    <xf numFmtId="4" fontId="1" fillId="2" borderId="1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2" xfId="1" applyNumberFormat="1" applyFont="1" applyFill="1" applyBorder="1" applyAlignment="1">
      <alignment horizontal="center" vertical="center"/>
    </xf>
    <xf numFmtId="4" fontId="1" fillId="2" borderId="4" xfId="1" applyNumberFormat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left" vertical="center"/>
    </xf>
    <xf numFmtId="43" fontId="1" fillId="2" borderId="3" xfId="1" applyFont="1" applyFill="1" applyBorder="1" applyAlignment="1">
      <alignment horizontal="left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230138</xdr:colOff>
      <xdr:row>1</xdr:row>
      <xdr:rowOff>40612</xdr:rowOff>
    </xdr:from>
    <xdr:to>
      <xdr:col>1</xdr:col>
      <xdr:colOff>1190625</xdr:colOff>
      <xdr:row>5</xdr:row>
      <xdr:rowOff>153907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138" y="231112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9</xdr:col>
      <xdr:colOff>406307</xdr:colOff>
      <xdr:row>0</xdr:row>
      <xdr:rowOff>109283</xdr:rowOff>
    </xdr:from>
    <xdr:to>
      <xdr:col>11</xdr:col>
      <xdr:colOff>921681</xdr:colOff>
      <xdr:row>4</xdr:row>
      <xdr:rowOff>187326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4457" y="109283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152400</xdr:colOff>
      <xdr:row>16</xdr:row>
      <xdr:rowOff>28575</xdr:rowOff>
    </xdr:from>
    <xdr:to>
      <xdr:col>8</xdr:col>
      <xdr:colOff>219075</xdr:colOff>
      <xdr:row>34</xdr:row>
      <xdr:rowOff>76201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CD086940-BD54-498A-B715-87AB7FEEB990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5470" t="21920" b="21321"/>
        <a:stretch/>
      </xdr:blipFill>
      <xdr:spPr>
        <a:xfrm>
          <a:off x="152400" y="3590925"/>
          <a:ext cx="11268075" cy="3600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showGridLines="0" tabSelected="1" zoomScaleNormal="100" zoomScaleSheetLayoutView="95" zoomScalePageLayoutView="40" workbookViewId="0">
      <selection activeCell="J35" sqref="J35"/>
    </sheetView>
  </sheetViews>
  <sheetFormatPr baseColWidth="10" defaultColWidth="11.42578125" defaultRowHeight="15" x14ac:dyDescent="0.25"/>
  <cols>
    <col min="1" max="1" width="5.28515625" customWidth="1"/>
    <col min="2" max="2" width="36.42578125" customWidth="1"/>
    <col min="3" max="3" width="54.7109375" customWidth="1"/>
    <col min="4" max="4" width="17.28515625" customWidth="1"/>
    <col min="5" max="5" width="14.140625" customWidth="1"/>
    <col min="6" max="6" width="16.7109375" bestFit="1" customWidth="1"/>
    <col min="7" max="7" width="14" customWidth="1"/>
    <col min="8" max="8" width="9.42578125" customWidth="1"/>
    <col min="9" max="9" width="12.28515625" customWidth="1"/>
    <col min="10" max="10" width="12.85546875" customWidth="1"/>
    <col min="11" max="11" width="14.5703125" customWidth="1"/>
    <col min="12" max="12" width="14" customWidth="1"/>
  </cols>
  <sheetData>
    <row r="1" spans="1:12" x14ac:dyDescent="0.25">
      <c r="A1" s="7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6.25" x14ac:dyDescent="0.4">
      <c r="A2" s="7"/>
      <c r="B2" s="21" t="s">
        <v>16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6.25" x14ac:dyDescent="0.4">
      <c r="A3" s="7"/>
      <c r="B3" s="21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20.25" x14ac:dyDescent="0.3">
      <c r="A4" s="7"/>
      <c r="B4" s="19" t="s">
        <v>1</v>
      </c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20.25" x14ac:dyDescent="0.3">
      <c r="A5" s="7"/>
      <c r="B5" s="19" t="s">
        <v>25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21" thickBot="1" x14ac:dyDescent="0.35">
      <c r="A6" s="7"/>
      <c r="B6" s="19" t="s">
        <v>29</v>
      </c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x14ac:dyDescent="0.25">
      <c r="A7" s="9" t="s">
        <v>26</v>
      </c>
      <c r="B7" s="9" t="s">
        <v>17</v>
      </c>
      <c r="C7" s="9" t="s">
        <v>27</v>
      </c>
      <c r="D7" s="15" t="s">
        <v>2</v>
      </c>
      <c r="E7" s="17" t="s">
        <v>21</v>
      </c>
      <c r="F7" s="11" t="s">
        <v>3</v>
      </c>
      <c r="G7" s="11" t="s">
        <v>4</v>
      </c>
      <c r="H7" s="11" t="s">
        <v>5</v>
      </c>
      <c r="I7" s="11" t="s">
        <v>6</v>
      </c>
      <c r="J7" s="11" t="s">
        <v>7</v>
      </c>
      <c r="K7" s="11" t="s">
        <v>8</v>
      </c>
      <c r="L7" s="13" t="s">
        <v>9</v>
      </c>
    </row>
    <row r="8" spans="1:12" ht="15.75" thickBot="1" x14ac:dyDescent="0.3">
      <c r="A8" s="10"/>
      <c r="B8" s="10"/>
      <c r="C8" s="10"/>
      <c r="D8" s="16"/>
      <c r="E8" s="18"/>
      <c r="F8" s="12"/>
      <c r="G8" s="12"/>
      <c r="H8" s="12"/>
      <c r="I8" s="12"/>
      <c r="J8" s="12"/>
      <c r="K8" s="12"/>
      <c r="L8" s="14"/>
    </row>
    <row r="9" spans="1:12" x14ac:dyDescent="0.25">
      <c r="A9" s="1">
        <v>1</v>
      </c>
      <c r="B9" t="s">
        <v>15</v>
      </c>
      <c r="C9" t="s">
        <v>18</v>
      </c>
      <c r="D9" t="s">
        <v>10</v>
      </c>
      <c r="E9" s="1" t="s">
        <v>20</v>
      </c>
      <c r="F9" s="5">
        <v>10000</v>
      </c>
      <c r="G9" s="5">
        <f>F9*0.0287</f>
        <v>287</v>
      </c>
      <c r="H9" s="5">
        <v>0</v>
      </c>
      <c r="I9" s="5">
        <f>F9*0.0304</f>
        <v>304</v>
      </c>
      <c r="J9" s="5">
        <v>25</v>
      </c>
      <c r="K9" s="5">
        <f>+G9+H9+I9+J9</f>
        <v>616</v>
      </c>
      <c r="L9" s="5">
        <f>SUM(F9-K9)</f>
        <v>9384</v>
      </c>
    </row>
    <row r="10" spans="1:12" x14ac:dyDescent="0.25">
      <c r="A10" s="1">
        <v>2</v>
      </c>
      <c r="B10" t="s">
        <v>23</v>
      </c>
      <c r="C10" t="s">
        <v>22</v>
      </c>
      <c r="D10" t="s">
        <v>24</v>
      </c>
      <c r="E10" s="1" t="s">
        <v>20</v>
      </c>
      <c r="F10" s="5">
        <v>13500</v>
      </c>
      <c r="G10" s="5">
        <f>F10*0.0287</f>
        <v>387.45</v>
      </c>
      <c r="H10" s="5">
        <v>0</v>
      </c>
      <c r="I10" s="5">
        <f>F10*0.0304</f>
        <v>410.4</v>
      </c>
      <c r="J10" s="5">
        <v>25</v>
      </c>
      <c r="K10" s="5">
        <f>+G10+H10+I10+J10</f>
        <v>822.84999999999991</v>
      </c>
      <c r="L10" s="5">
        <f>F10-K10</f>
        <v>12677.15</v>
      </c>
    </row>
    <row r="11" spans="1:12" x14ac:dyDescent="0.25">
      <c r="A11" s="1">
        <v>3</v>
      </c>
      <c r="B11" t="s">
        <v>12</v>
      </c>
      <c r="C11" t="s">
        <v>19</v>
      </c>
      <c r="D11" t="s">
        <v>11</v>
      </c>
      <c r="E11" s="1" t="s">
        <v>20</v>
      </c>
      <c r="F11" s="5">
        <v>10000</v>
      </c>
      <c r="G11" s="5">
        <f>F11*0.0287</f>
        <v>287</v>
      </c>
      <c r="H11" s="5">
        <v>0</v>
      </c>
      <c r="I11" s="5">
        <f>F11*0.0304</f>
        <v>304</v>
      </c>
      <c r="J11" s="5">
        <v>25</v>
      </c>
      <c r="K11" s="5">
        <f>+G11+H11+I11+J11</f>
        <v>616</v>
      </c>
      <c r="L11" s="5">
        <f>+F11-K11</f>
        <v>9384</v>
      </c>
    </row>
    <row r="12" spans="1:12" x14ac:dyDescent="0.25">
      <c r="A12" s="1">
        <v>4</v>
      </c>
      <c r="B12" t="s">
        <v>13</v>
      </c>
      <c r="C12" t="s">
        <v>19</v>
      </c>
      <c r="D12" t="s">
        <v>14</v>
      </c>
      <c r="E12" s="1" t="s">
        <v>20</v>
      </c>
      <c r="F12" s="5">
        <v>10000</v>
      </c>
      <c r="G12" s="5">
        <f>F12*0.0287</f>
        <v>287</v>
      </c>
      <c r="H12" s="5">
        <v>0</v>
      </c>
      <c r="I12" s="5">
        <f>F12*0.0304</f>
        <v>304</v>
      </c>
      <c r="J12" s="5">
        <v>25</v>
      </c>
      <c r="K12" s="5">
        <f t="shared" ref="K12" si="0">+G12+H12+I12+J12</f>
        <v>616</v>
      </c>
      <c r="L12" s="5">
        <f>+F12-K12</f>
        <v>9384</v>
      </c>
    </row>
    <row r="13" spans="1:12" ht="15.75" x14ac:dyDescent="0.25">
      <c r="A13" s="8" t="s">
        <v>28</v>
      </c>
      <c r="B13" s="2"/>
      <c r="C13" s="2"/>
      <c r="D13" s="2"/>
      <c r="E13" s="2"/>
      <c r="F13" s="3">
        <f>SUM(F9:F12)</f>
        <v>43500</v>
      </c>
      <c r="G13" s="3">
        <f>SUM(G9:G12)</f>
        <v>1248.45</v>
      </c>
      <c r="H13" s="6">
        <v>0</v>
      </c>
      <c r="I13" s="3">
        <f>SUM(I9:I12)</f>
        <v>1322.4</v>
      </c>
      <c r="J13" s="6">
        <f>SUM(J9:J12)</f>
        <v>100</v>
      </c>
      <c r="K13" s="3">
        <f>SUM(K9:K12)</f>
        <v>2670.85</v>
      </c>
      <c r="L13" s="6">
        <f>SUM(L9:L12)</f>
        <v>40829.15</v>
      </c>
    </row>
    <row r="17" spans="2:12" s="4" customFormat="1" ht="24.95" customHeight="1" x14ac:dyDescent="0.25">
      <c r="B17"/>
      <c r="C17"/>
      <c r="D17"/>
      <c r="E17"/>
      <c r="F17"/>
      <c r="G17"/>
      <c r="H17"/>
      <c r="I17"/>
      <c r="J17"/>
      <c r="K17"/>
      <c r="L17"/>
    </row>
  </sheetData>
  <mergeCells count="18">
    <mergeCell ref="B6:L6"/>
    <mergeCell ref="B1:L1"/>
    <mergeCell ref="B2:L2"/>
    <mergeCell ref="B3:L3"/>
    <mergeCell ref="B4:L4"/>
    <mergeCell ref="B5:L5"/>
    <mergeCell ref="A7:A8"/>
    <mergeCell ref="J7:J8"/>
    <mergeCell ref="K7:K8"/>
    <mergeCell ref="L7:L8"/>
    <mergeCell ref="B7:B8"/>
    <mergeCell ref="D7:D8"/>
    <mergeCell ref="F7:F8"/>
    <mergeCell ref="G7:G8"/>
    <mergeCell ref="H7:H8"/>
    <mergeCell ref="I7:I8"/>
    <mergeCell ref="E7:E8"/>
    <mergeCell ref="C7:C8"/>
  </mergeCells>
  <printOptions horizontalCentered="1" verticalCentered="1"/>
  <pageMargins left="0.45" right="0.4" top="0.74803149606299213" bottom="0.74803149606299213" header="0.31496062992125984" footer="0.31496062992125984"/>
  <pageSetup paperSize="5" scale="70" orientation="landscape" r:id="rId1"/>
  <rowBreaks count="2" manualBreakCount="2">
    <brk id="38" min="1" max="10" man="1"/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Trámite de Pensión</vt:lpstr>
      <vt:lpstr>Hoja2</vt:lpstr>
      <vt:lpstr>Hoja3</vt:lpstr>
      <vt:lpstr>'Trámite de Pensión'!Área_de_impresión</vt:lpstr>
      <vt:lpstr>'Trámite de Pensión'!Títulos_a_imprimir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Ollantay Robert Rivera Sosa</cp:lastModifiedBy>
  <cp:lastPrinted>2024-08-29T15:38:29Z</cp:lastPrinted>
  <dcterms:created xsi:type="dcterms:W3CDTF">2016-11-10T20:16:03Z</dcterms:created>
  <dcterms:modified xsi:type="dcterms:W3CDTF">2024-08-29T15:39:23Z</dcterms:modified>
</cp:coreProperties>
</file>