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de comercio exterior\"/>
    </mc:Choice>
  </mc:AlternateContent>
  <xr:revisionPtr revIDLastSave="87" documentId="13_ncr:1_{A8EB987C-B271-4E65-8E3C-234EC2683253}" xr6:coauthVersionLast="47" xr6:coauthVersionMax="47" xr10:uidLastSave="{4EC0604F-A95F-4244-9FF7-478C8E373C1A}"/>
  <bookViews>
    <workbookView xWindow="-108" yWindow="-108" windowWidth="23256" windowHeight="12456" xr2:uid="{77FC4F42-5A96-4FCD-8CCD-6ED920EC3FD0}"/>
  </bookViews>
  <sheets>
    <sheet name="IMPCAP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6" i="20" l="1"/>
  <c r="N8" i="20"/>
  <c r="P8" i="20"/>
  <c r="R8" i="20"/>
  <c r="T8" i="20"/>
  <c r="L8" i="20"/>
  <c r="J8" i="20"/>
  <c r="H8" i="20"/>
  <c r="F8" i="20"/>
  <c r="D8" i="20"/>
  <c r="B8" i="20"/>
  <c r="C9" i="20" l="1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E95" i="20"/>
  <c r="E96" i="20"/>
  <c r="E97" i="20"/>
  <c r="E98" i="20"/>
  <c r="E99" i="20"/>
  <c r="E100" i="20"/>
  <c r="E101" i="20"/>
  <c r="E102" i="20"/>
  <c r="E103" i="20"/>
  <c r="E104" i="20"/>
  <c r="E105" i="20"/>
  <c r="E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8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101" i="20"/>
  <c r="K102" i="20"/>
  <c r="K103" i="20"/>
  <c r="K104" i="20"/>
  <c r="K105" i="20"/>
  <c r="K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M35" i="20"/>
  <c r="M36" i="20"/>
  <c r="M37" i="20"/>
  <c r="M38" i="20"/>
  <c r="M39" i="20"/>
  <c r="M40" i="20"/>
  <c r="M41" i="20"/>
  <c r="M42" i="20"/>
  <c r="M43" i="20"/>
  <c r="M44" i="20"/>
  <c r="M45" i="20"/>
  <c r="M46" i="20"/>
  <c r="M47" i="20"/>
  <c r="M48" i="20"/>
  <c r="M49" i="20"/>
  <c r="M50" i="20"/>
  <c r="M51" i="20"/>
  <c r="M52" i="20"/>
  <c r="M53" i="20"/>
  <c r="M54" i="20"/>
  <c r="M55" i="20"/>
  <c r="M56" i="20"/>
  <c r="M57" i="20"/>
  <c r="M58" i="20"/>
  <c r="M59" i="20"/>
  <c r="M60" i="20"/>
  <c r="M61" i="20"/>
  <c r="M62" i="20"/>
  <c r="M63" i="20"/>
  <c r="M64" i="20"/>
  <c r="M65" i="20"/>
  <c r="M66" i="20"/>
  <c r="M67" i="20"/>
  <c r="M68" i="20"/>
  <c r="M69" i="20"/>
  <c r="M70" i="20"/>
  <c r="M71" i="20"/>
  <c r="M72" i="20"/>
  <c r="M73" i="20"/>
  <c r="M74" i="20"/>
  <c r="M75" i="20"/>
  <c r="M76" i="20"/>
  <c r="M77" i="20"/>
  <c r="M78" i="20"/>
  <c r="M79" i="20"/>
  <c r="M80" i="20"/>
  <c r="M81" i="20"/>
  <c r="M82" i="20"/>
  <c r="M83" i="20"/>
  <c r="M84" i="20"/>
  <c r="M85" i="20"/>
  <c r="M86" i="20"/>
  <c r="M87" i="20"/>
  <c r="M88" i="20"/>
  <c r="M89" i="20"/>
  <c r="M90" i="20"/>
  <c r="M91" i="20"/>
  <c r="M92" i="20"/>
  <c r="M93" i="20"/>
  <c r="M94" i="20"/>
  <c r="M95" i="20"/>
  <c r="M96" i="20"/>
  <c r="M97" i="20"/>
  <c r="M98" i="20"/>
  <c r="M99" i="20"/>
  <c r="M100" i="20"/>
  <c r="M101" i="20"/>
  <c r="M102" i="20"/>
  <c r="M103" i="20"/>
  <c r="M104" i="20"/>
  <c r="M105" i="20"/>
  <c r="M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0" i="20"/>
  <c r="U61" i="20"/>
  <c r="U62" i="20"/>
  <c r="U63" i="20"/>
  <c r="U64" i="20"/>
  <c r="U65" i="20"/>
  <c r="U66" i="20"/>
  <c r="U67" i="20"/>
  <c r="U68" i="20"/>
  <c r="U69" i="20"/>
  <c r="U70" i="20"/>
  <c r="U71" i="20"/>
  <c r="U72" i="20"/>
  <c r="U73" i="20"/>
  <c r="U74" i="20"/>
  <c r="U75" i="20"/>
  <c r="U76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89" i="20"/>
  <c r="U90" i="20"/>
  <c r="U91" i="20"/>
  <c r="U92" i="20"/>
  <c r="U93" i="20"/>
  <c r="U94" i="20"/>
  <c r="U95" i="20"/>
  <c r="U96" i="20"/>
  <c r="U97" i="20"/>
  <c r="U98" i="20"/>
  <c r="U99" i="20"/>
  <c r="U100" i="20"/>
  <c r="U101" i="20"/>
  <c r="U102" i="20"/>
  <c r="U103" i="20"/>
  <c r="U104" i="20"/>
  <c r="U105" i="20"/>
  <c r="U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69" i="20"/>
  <c r="S70" i="20"/>
  <c r="S71" i="20"/>
  <c r="S72" i="20"/>
  <c r="S73" i="20"/>
  <c r="S74" i="20"/>
  <c r="S75" i="20"/>
  <c r="S76" i="20"/>
  <c r="S77" i="20"/>
  <c r="S78" i="20"/>
  <c r="S79" i="20"/>
  <c r="S80" i="20"/>
  <c r="S81" i="20"/>
  <c r="S82" i="20"/>
  <c r="S83" i="20"/>
  <c r="S84" i="20"/>
  <c r="S85" i="20"/>
  <c r="S86" i="20"/>
  <c r="S87" i="20"/>
  <c r="S88" i="20"/>
  <c r="S89" i="20"/>
  <c r="S90" i="20"/>
  <c r="S91" i="20"/>
  <c r="S92" i="20"/>
  <c r="S93" i="20"/>
  <c r="S94" i="20"/>
  <c r="S95" i="20"/>
  <c r="S97" i="20"/>
  <c r="S98" i="20"/>
  <c r="S99" i="20"/>
  <c r="S100" i="20"/>
  <c r="S101" i="20"/>
  <c r="S102" i="20"/>
  <c r="S103" i="20"/>
  <c r="S104" i="20"/>
  <c r="S105" i="20"/>
  <c r="S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8" i="20"/>
  <c r="O49" i="20"/>
  <c r="O50" i="20"/>
  <c r="O51" i="20"/>
  <c r="O52" i="20"/>
  <c r="O53" i="20"/>
  <c r="O54" i="20"/>
  <c r="O55" i="20"/>
  <c r="O56" i="20"/>
  <c r="O57" i="20"/>
  <c r="O58" i="20"/>
  <c r="O59" i="20"/>
  <c r="O60" i="20"/>
  <c r="O61" i="20"/>
  <c r="O62" i="20"/>
  <c r="O63" i="20"/>
  <c r="O64" i="20"/>
  <c r="O65" i="20"/>
  <c r="O66" i="20"/>
  <c r="O67" i="20"/>
  <c r="O68" i="20"/>
  <c r="O69" i="20"/>
  <c r="O70" i="20"/>
  <c r="O71" i="20"/>
  <c r="O72" i="20"/>
  <c r="O73" i="20"/>
  <c r="O74" i="20"/>
  <c r="O75" i="20"/>
  <c r="O76" i="20"/>
  <c r="O77" i="20"/>
  <c r="O78" i="20"/>
  <c r="O79" i="20"/>
  <c r="O80" i="20"/>
  <c r="O81" i="20"/>
  <c r="O82" i="20"/>
  <c r="O83" i="20"/>
  <c r="O84" i="20"/>
  <c r="O85" i="20"/>
  <c r="O86" i="20"/>
  <c r="O87" i="20"/>
  <c r="O88" i="20"/>
  <c r="O89" i="20"/>
  <c r="O90" i="20"/>
  <c r="O91" i="20"/>
  <c r="O92" i="20"/>
  <c r="O93" i="20"/>
  <c r="O94" i="20"/>
  <c r="O95" i="20"/>
  <c r="O96" i="20"/>
  <c r="O97" i="20"/>
  <c r="O98" i="20"/>
  <c r="O99" i="20"/>
  <c r="O100" i="20"/>
  <c r="O101" i="20"/>
  <c r="O102" i="20"/>
  <c r="O103" i="20"/>
  <c r="O104" i="20"/>
  <c r="O105" i="20"/>
  <c r="O8" i="20"/>
</calcChain>
</file>

<file path=xl/sharedStrings.xml><?xml version="1.0" encoding="utf-8"?>
<sst xmlns="http://schemas.openxmlformats.org/spreadsheetml/2006/main" count="126" uniqueCount="108">
  <si>
    <t>REPÚBLICA DOMINICANA: Importaciones por año, según capítulo, 2015-enero-noviembre 2024*</t>
  </si>
  <si>
    <t>(Valor FOB en millones US$)</t>
  </si>
  <si>
    <t>Capítulo</t>
  </si>
  <si>
    <t>enero-noviembre 2024</t>
  </si>
  <si>
    <t xml:space="preserve">Valor </t>
  </si>
  <si>
    <t xml:space="preserve">Porcentaje </t>
  </si>
  <si>
    <t>Total</t>
  </si>
  <si>
    <t>Abonos.</t>
  </si>
  <si>
    <t>Aceites esenciales y resinoides; preparaciones de perfumería, de tocador o de cosmética.</t>
  </si>
  <si>
    <t>Alfombras y demás revestimientos para el suelo, de materias textiles.</t>
  </si>
  <si>
    <t>Algodón.</t>
  </si>
  <si>
    <t>Aluminio y manufacturas de aluminio.</t>
  </si>
  <si>
    <t>Animales vivos.</t>
  </si>
  <si>
    <t>Armas y municiones, sus partes y accesorios.</t>
  </si>
  <si>
    <t>Artículos de sombrerería y sus partes.</t>
  </si>
  <si>
    <t>Azúcares y artículos de confitería.</t>
  </si>
  <si>
    <t>Bebidas, líquidos alcohólicos y vinagre.</t>
  </si>
  <si>
    <t>Cacao y sus preparaciones.</t>
  </si>
  <si>
    <t>Café, té, yerba mate y especias.</t>
  </si>
  <si>
    <t>Calzados, polainas, botines y artículos análogos; partes de estos artículos.</t>
  </si>
  <si>
    <t>Carne y despojos comestibles.</t>
  </si>
  <si>
    <t>Caucho y manufacturas de caucho.</t>
  </si>
  <si>
    <t>Cereales.</t>
  </si>
  <si>
    <t>Cobre y manufacturas de cobre.</t>
  </si>
  <si>
    <t>Combustibles minerales, aceites minerales y productos de su destilación; materias bituminosas; ceras minerales.</t>
  </si>
  <si>
    <t>Corcho y sus manufacturas.</t>
  </si>
  <si>
    <t>Estaño y manufacturas de estaño.</t>
  </si>
  <si>
    <t>Extractos curtientes o tintóreos; taninos y sus derivados; pigmentos y demás materiales colorantes; pinturas y barnices; mástiques; tintas.</t>
  </si>
  <si>
    <t>Fibras sintéticos o artificiales discontinuas.</t>
  </si>
  <si>
    <t>Filamentos sintéticos o artificiales.</t>
  </si>
  <si>
    <t>Frutos comestibles; cortezas de agrios o de melones.</t>
  </si>
  <si>
    <t>Fundición, hierro y acero.</t>
  </si>
  <si>
    <t>Gomas, resinas y demás jugos y extractos vegetales.</t>
  </si>
  <si>
    <t>Grasas y aceites animales o vegetales; productos de su desdoblamiento; grasas alimenticias elaboradas; cera de origen animal o vegetal.</t>
  </si>
  <si>
    <t>Guata, fieltro y tela sin tejer; hilados especiales; cordeles, cuerdas y cordajes; artículos de cordelería.</t>
  </si>
  <si>
    <t>Herramientas y útiles; artículos de cuchillería y cubiertos de mesa, de metales comunes; partes de estos artículos, de metales comunes.</t>
  </si>
  <si>
    <t>Instrumentos de música; partes y accesorios.</t>
  </si>
  <si>
    <t>Instrumentos y aparatos de óptica, fotografía o cinematografía, de medida, control o de precisión; instrumentos y aparatos médico-quirúrgicos; partes y accesorios de estos instrumentos o aparatos.</t>
  </si>
  <si>
    <t>Jabones, agentes de superficie orgánicos, preparaciones para lavar, preparaciones lubricantes, ceras artificiales, ceras preparadas, productos de limpieza, velas y artículos similares, pastas para modelar, "ceras para odontología" y preparaciones para od</t>
  </si>
  <si>
    <t>Juguetes, juegos y artículos para recreo o para deportes; sus partes y accesorios.</t>
  </si>
  <si>
    <t>Lana y pelo fino u ordinario; hilados y tejidos de crin.</t>
  </si>
  <si>
    <t>Las demás fibras textiles vegetales; hilados de papel y tejidos de hilados de papel.</t>
  </si>
  <si>
    <t>Leche y productos lácteos; huevos de ave; miel natural; productos comestibles de origen animal no expresados ni comprendidos en otras partidas.</t>
  </si>
  <si>
    <t>Legumbres y hortalizas, plantas, raíces y tubérculos alimenticios.</t>
  </si>
  <si>
    <t>Los demás artículos textiles confeccionados; conjuntos o surtidos; prendería y trapos.</t>
  </si>
  <si>
    <t>Los demás metales comunes; "cermets"; manufacturas de estas materias.</t>
  </si>
  <si>
    <t>Los demás productos de origen animal no expresados ni comprendidos en otras partidas.</t>
  </si>
  <si>
    <t>Madera, carbón vegetal y manufacturas de madera.</t>
  </si>
  <si>
    <t>Manufacturas de cuero; artículos de guarnicionería y de talabartería; articulos de viaje; bolsos de mano y contonentes similares; manufacturas de tripa.</t>
  </si>
  <si>
    <t>Manufacturas de espartería o de cestería.</t>
  </si>
  <si>
    <t>Manufacturas de fundición, de hierro o de acero.</t>
  </si>
  <si>
    <t>Manufacturas de piedras, yeso, cemento, amianto, mica o materias análogas.</t>
  </si>
  <si>
    <t>Manufacturas diversas de metales comunes.</t>
  </si>
  <si>
    <t>Manufacturas diversas.</t>
  </si>
  <si>
    <t>Maquinas y aparatos, material eléctrico y sus partes; aparatos para la grabación  o la reproduccíon de sonido, aparatos para la grabación o la reproducción de imagenes y sonidos en televisión y las partes y accesorios de estos aparatos.</t>
  </si>
  <si>
    <t>Materias albuminoideas; productos a base de almidón o de fécula modificados; colas; enzimas.</t>
  </si>
  <si>
    <t>Materias plásticas y manufacturas de estas materias.</t>
  </si>
  <si>
    <t>Materias trenzables y demás productos de origen vegetal, no expresados no comprendidos en otras partidas.</t>
  </si>
  <si>
    <t>Minerales, escorias y cenizas.</t>
  </si>
  <si>
    <t>Miscelaneos</t>
  </si>
  <si>
    <t>Muebles; mobiliario médico-quirúrgico; artículos de cama y similares; aparatos de alumbrados no expresados ni comprendidos en otras partidas; anuncios similares; construcciones prefabricadas.</t>
  </si>
  <si>
    <t>Navegación aérea o espacial.</t>
  </si>
  <si>
    <t>Navegación marítima o fluvial.</t>
  </si>
  <si>
    <t>Níquel y manufacturas de níquel.</t>
  </si>
  <si>
    <t>Objetos de artes, de colección o de antigüedad.</t>
  </si>
  <si>
    <t>Papel y cartón; manufacturas de pasta de celulosa, de papel o de cartón.</t>
  </si>
  <si>
    <t>Paraguas, sombrillas, quitasoles, bastones, bastones asientos, látigos, fustas y sus partes.</t>
  </si>
  <si>
    <t>Pastas de madera o de otras materias fibrosas celulósicas; desperdicios y desechos de papel o cartón.</t>
  </si>
  <si>
    <t>Peletería y confecciones de peletería; peletería artificial o facticia.</t>
  </si>
  <si>
    <t>Perlas finas o cultivadas, piedras preciosas y semipreciosas o similares, metales preciosos y manufacturas de estas materias; bisutería; monedas.</t>
  </si>
  <si>
    <t>Pescados, crustáceos, moluscos y otros invertebrados acuáticos.</t>
  </si>
  <si>
    <t>Pieles (excepto la peletería) y cueros.</t>
  </si>
  <si>
    <t>Plantas vivas y productos de la floricultura.</t>
  </si>
  <si>
    <t>Plomo y manufacturas de plomo.</t>
  </si>
  <si>
    <t>Plumas y plumón preparados y artículos de plumas o plumón; flores artificiales; manufacturas de cabello.</t>
  </si>
  <si>
    <t>Pólvoras y explosivos; artículos de pirotecnia; fósforos (cerillas); aleaciones pirofóricas; materias inflamables.</t>
  </si>
  <si>
    <t>Prendas  y complementos  de vestir, excepto los de punto.</t>
  </si>
  <si>
    <t>Prendas y complementos de vestir, de punto.</t>
  </si>
  <si>
    <t>Preparaciones a base de cereales, harina, almidón, fécula o leche; productos de pastelería.</t>
  </si>
  <si>
    <t>Preparaciones alimenticias diversas.</t>
  </si>
  <si>
    <t>Preparaciones de carne, de pescado, de crustáceos, de moluscos o de otros invertebrados acuáticos.</t>
  </si>
  <si>
    <t>Preparaciones de legumbres u hortalizas, de frutos o de otras partes de plantas.</t>
  </si>
  <si>
    <t>Productos cerámicos</t>
  </si>
  <si>
    <t>Productos de la molinería; malta; almidón y fécula; inulina; glutén de trigo.</t>
  </si>
  <si>
    <t>Productos diversos de las industrias químicas.</t>
  </si>
  <si>
    <t>Productos editoriales, de la prensa o de otras industrias gráficas; textos manuscritos o mecanografiados y planos.</t>
  </si>
  <si>
    <t>Productos farmacéuticos.</t>
  </si>
  <si>
    <t>Productos fotográficos o cinematográficos.</t>
  </si>
  <si>
    <t>Productos químicos inorgánicos; compuestos inorgánicos u orgánicos de los metales preciosos, de los elementos radioactivos, de los metales de las tierras raras o de isótopos.</t>
  </si>
  <si>
    <t>Productos químicos orgánicos.</t>
  </si>
  <si>
    <t>Reactores nucleares, calderas, máquinas, aparatos y artefactos mecánicos; partes de estas máquinas o aparatos.</t>
  </si>
  <si>
    <t>Relojería.</t>
  </si>
  <si>
    <t>Residuos y desperdicios de las industrias alimentarias; alimentos preparados para animales.</t>
  </si>
  <si>
    <t>Sal; azufre; tierras y piedras; yesos, cales y cementos.</t>
  </si>
  <si>
    <t>Seda.</t>
  </si>
  <si>
    <t>n/d</t>
  </si>
  <si>
    <t>Semillas y frutos oleaginosos; semillas y frutos diversos; plantas industriales o medicinales; paja y forrajes.</t>
  </si>
  <si>
    <t>Tabaco y sucedáneo del tabaco elaborados.</t>
  </si>
  <si>
    <t>Tejidos de punto.</t>
  </si>
  <si>
    <t>Tejidos especiales; superficies textiles con pelo insertado; encajes; tapicería; pasamanería; bordados.</t>
  </si>
  <si>
    <t>Tejidos impregnados, recubiertos, revestidos o estratificados; artículos técnicos de materias textiles.</t>
  </si>
  <si>
    <t>Vehículo y material para vías férreas o similares y sus partes; aparatos mecánicos (incluso electromecánicos) de señalamientos para vías de comunicación.</t>
  </si>
  <si>
    <t>Vehículos automóviles, tractores, ciclos y demás vehículos terrestres, sus partes y accesorios.</t>
  </si>
  <si>
    <t>Vidrio y manufacturas de vidrio.</t>
  </si>
  <si>
    <t>Zinc y manufacturas de zinc.</t>
  </si>
  <si>
    <t>*Cifra sujetas a rectificacion</t>
  </si>
  <si>
    <t>Fuente: Procesado en la ONE en base a  Registros Administrativos suministrados por la Dirección General de Aduanas.</t>
  </si>
  <si>
    <t>n/d: información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</si>
</sst>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  <font>
      <b/>
      <sz val="9"/>
      <color indexed="8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2" fontId="1" fillId="2" borderId="0" xfId="0" applyNumberFormat="1" applyFont="1" applyFill="1" applyAlignment="1">
      <alignment horizontal="left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left" vertical="center"/>
    </xf>
    <xf numFmtId="2" fontId="1" fillId="2" borderId="0" xfId="0" applyNumberFormat="1" applyFont="1" applyFill="1" applyAlignment="1">
      <alignment horizontal="left"/>
    </xf>
    <xf numFmtId="2" fontId="6" fillId="2" borderId="2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0" fontId="1" fillId="2" borderId="0" xfId="0" applyNumberFormat="1" applyFont="1" applyFill="1" applyAlignment="1">
      <alignment horizont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1" fillId="2" borderId="0" xfId="0" applyNumberFormat="1" applyFont="1" applyFill="1" applyAlignment="1">
      <alignment horizontal="left"/>
    </xf>
    <xf numFmtId="10" fontId="1" fillId="2" borderId="0" xfId="0" applyNumberFormat="1" applyFont="1" applyFill="1" applyAlignment="1">
      <alignment horizontal="center" vertical="center"/>
    </xf>
    <xf numFmtId="2" fontId="1" fillId="2" borderId="3" xfId="0" applyNumberFormat="1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 vertical="center"/>
    </xf>
  </cellXfs>
  <cellStyles count="3">
    <cellStyle name="Millares 2 2 5 4 2" xfId="2" xr:uid="{891BC666-62D3-42A3-A59C-095909AA2D9E}"/>
    <cellStyle name="Normal" xfId="0" builtinId="0"/>
    <cellStyle name="Normal 10 2" xfId="1" xr:uid="{D7857C35-879A-4B3B-AA98-59BE82294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1024890</xdr:colOff>
      <xdr:row>1</xdr:row>
      <xdr:rowOff>85725</xdr:rowOff>
    </xdr:from>
    <xdr:to>
      <xdr:col>18</xdr:col>
      <xdr:colOff>1024822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2BCF54-4BBA-4B1A-992A-21B77EE7B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0" y="276225"/>
          <a:ext cx="107435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7430-7476-43EE-8B50-683C150D90D8}">
  <dimension ref="A4:U108"/>
  <sheetViews>
    <sheetView tabSelected="1" topLeftCell="M91" zoomScaleNormal="100" workbookViewId="0">
      <selection activeCell="V109" sqref="V109"/>
    </sheetView>
  </sheetViews>
  <sheetFormatPr defaultColWidth="15.7109375" defaultRowHeight="15" customHeight="1"/>
  <cols>
    <col min="1" max="1" width="58.7109375" style="1" customWidth="1"/>
    <col min="2" max="2" width="15.85546875" style="5" customWidth="1"/>
    <col min="3" max="3" width="15.85546875" style="17" customWidth="1"/>
    <col min="4" max="4" width="15.7109375" style="7"/>
    <col min="5" max="5" width="15.7109375" style="21"/>
    <col min="6" max="6" width="15.7109375" style="5"/>
    <col min="7" max="7" width="15.7109375" style="17"/>
    <col min="8" max="8" width="15.7109375" style="5"/>
    <col min="9" max="9" width="15.7109375" style="17"/>
    <col min="10" max="10" width="15.7109375" style="5"/>
    <col min="11" max="11" width="15.7109375" style="17"/>
    <col min="12" max="12" width="15.7109375" style="5"/>
    <col min="13" max="13" width="15.7109375" style="17"/>
    <col min="14" max="14" width="15.7109375" style="5"/>
    <col min="15" max="15" width="15.7109375" style="17"/>
    <col min="16" max="16" width="15.7109375" style="5"/>
    <col min="17" max="17" width="15.7109375" style="17"/>
    <col min="18" max="18" width="15.7109375" style="5"/>
    <col min="19" max="19" width="15.7109375" style="17"/>
    <col min="20" max="20" width="15.7109375" style="5"/>
    <col min="21" max="21" width="15.7109375" style="17"/>
    <col min="22" max="16384" width="15.7109375" style="1"/>
  </cols>
  <sheetData>
    <row r="4" spans="1:21" ht="15" customHeight="1">
      <c r="A4" s="11" t="s">
        <v>0</v>
      </c>
      <c r="B4" s="11"/>
      <c r="C4" s="11"/>
      <c r="D4" s="11"/>
      <c r="E4" s="20"/>
      <c r="F4" s="4"/>
      <c r="H4" s="4"/>
      <c r="J4" s="4"/>
    </row>
    <row r="5" spans="1:21" ht="15" customHeight="1">
      <c r="A5" s="1" t="s">
        <v>1</v>
      </c>
      <c r="D5" s="6"/>
      <c r="F5" s="4"/>
      <c r="H5" s="4"/>
      <c r="J5" s="4"/>
    </row>
    <row r="6" spans="1:21" s="14" customFormat="1" ht="15" customHeight="1">
      <c r="A6" s="12" t="s">
        <v>2</v>
      </c>
      <c r="B6" s="16">
        <v>2015</v>
      </c>
      <c r="C6" s="16"/>
      <c r="D6" s="16">
        <v>2016</v>
      </c>
      <c r="E6" s="16"/>
      <c r="F6" s="16">
        <v>2017</v>
      </c>
      <c r="G6" s="16"/>
      <c r="H6" s="16">
        <v>2018</v>
      </c>
      <c r="I6" s="16"/>
      <c r="J6" s="16">
        <v>2019</v>
      </c>
      <c r="K6" s="16"/>
      <c r="L6" s="16">
        <v>2020</v>
      </c>
      <c r="M6" s="16"/>
      <c r="N6" s="16">
        <v>2021</v>
      </c>
      <c r="O6" s="16"/>
      <c r="P6" s="16">
        <v>2022</v>
      </c>
      <c r="Q6" s="16"/>
      <c r="R6" s="16">
        <v>2023</v>
      </c>
      <c r="S6" s="16"/>
      <c r="T6" s="16" t="s">
        <v>3</v>
      </c>
      <c r="U6" s="16"/>
    </row>
    <row r="7" spans="1:21" s="14" customFormat="1" ht="15" customHeight="1">
      <c r="A7" s="13"/>
      <c r="B7" s="15" t="s">
        <v>4</v>
      </c>
      <c r="C7" s="18" t="s">
        <v>5</v>
      </c>
      <c r="D7" s="15" t="s">
        <v>4</v>
      </c>
      <c r="E7" s="18" t="s">
        <v>5</v>
      </c>
      <c r="F7" s="15" t="s">
        <v>4</v>
      </c>
      <c r="G7" s="18" t="s">
        <v>5</v>
      </c>
      <c r="H7" s="15" t="s">
        <v>4</v>
      </c>
      <c r="I7" s="18" t="s">
        <v>5</v>
      </c>
      <c r="J7" s="15" t="s">
        <v>4</v>
      </c>
      <c r="K7" s="18" t="s">
        <v>5</v>
      </c>
      <c r="L7" s="15" t="s">
        <v>4</v>
      </c>
      <c r="M7" s="18" t="s">
        <v>5</v>
      </c>
      <c r="N7" s="15" t="s">
        <v>4</v>
      </c>
      <c r="O7" s="18" t="s">
        <v>5</v>
      </c>
      <c r="P7" s="15" t="s">
        <v>4</v>
      </c>
      <c r="Q7" s="18" t="s">
        <v>5</v>
      </c>
      <c r="R7" s="15" t="s">
        <v>4</v>
      </c>
      <c r="S7" s="18" t="s">
        <v>5</v>
      </c>
      <c r="T7" s="15" t="s">
        <v>4</v>
      </c>
      <c r="U7" s="18" t="s">
        <v>5</v>
      </c>
    </row>
    <row r="8" spans="1:21" ht="15" customHeight="1">
      <c r="A8" s="10" t="s">
        <v>6</v>
      </c>
      <c r="B8" s="8">
        <f>SUM(B9:B105)</f>
        <v>17101.643565186372</v>
      </c>
      <c r="C8" s="19">
        <f>IF(B8="n/d","n/d",B8/$B$8)</f>
        <v>1</v>
      </c>
      <c r="D8" s="8">
        <f>SUM(D9:D105)</f>
        <v>17815.718697329561</v>
      </c>
      <c r="E8" s="19">
        <f>IF(D8="n/d","n/d",D8/$D$8)</f>
        <v>1</v>
      </c>
      <c r="F8" s="8">
        <f>SUM(F9:F105)</f>
        <v>18119.814643797246</v>
      </c>
      <c r="G8" s="19">
        <f>IF(F8="n/d","n/d",F8/$F$8)</f>
        <v>1</v>
      </c>
      <c r="H8" s="8">
        <f>SUM(H9:H105)</f>
        <v>20355.912976202129</v>
      </c>
      <c r="I8" s="19">
        <f>IF(H8="n/d","n/d",H8/$H$8)</f>
        <v>1</v>
      </c>
      <c r="J8" s="8">
        <f>SUM(J9:J105)</f>
        <v>20414.538980408648</v>
      </c>
      <c r="K8" s="19">
        <f>IF(J8="n/d","n/d",J8/$J$8)</f>
        <v>1</v>
      </c>
      <c r="L8" s="8">
        <f>SUM(L9:L105)</f>
        <v>17103.725499763914</v>
      </c>
      <c r="M8" s="19">
        <f>IF(L8="n/d","n/d",L8/$L$8)</f>
        <v>1</v>
      </c>
      <c r="N8" s="8">
        <f>SUM(N9:N105)</f>
        <v>24191.608228121364</v>
      </c>
      <c r="O8" s="19">
        <f>IF(N8="n/d","n/d",N8/$N$8)</f>
        <v>1</v>
      </c>
      <c r="P8" s="8">
        <f>SUM(P9:P105)</f>
        <v>30856.041876896776</v>
      </c>
      <c r="Q8" s="19">
        <f>IF(P8="n/d","n/d",P8/$P$8)</f>
        <v>1</v>
      </c>
      <c r="R8" s="8">
        <f>SUM(R9:R105)</f>
        <v>29031.195305963116</v>
      </c>
      <c r="S8" s="19">
        <f>IF(R8="n/d","n/d",R8/$R$8)</f>
        <v>1</v>
      </c>
      <c r="T8" s="8">
        <f>SUM(T9:T105)</f>
        <v>27462.235547473905</v>
      </c>
      <c r="U8" s="19">
        <f>IF(T8="n/d","n/d",T8/$T$8)</f>
        <v>1</v>
      </c>
    </row>
    <row r="9" spans="1:21" ht="15" customHeight="1">
      <c r="A9" s="1" t="s">
        <v>7</v>
      </c>
      <c r="B9" s="9">
        <v>117.51867924805202</v>
      </c>
      <c r="C9" s="21">
        <f t="shared" ref="C9:C72" si="0">IF(B9="n/d","n/d",B9/$B$8)</f>
        <v>6.8717769026179158E-3</v>
      </c>
      <c r="D9" s="9">
        <v>101.1035953280626</v>
      </c>
      <c r="E9" s="21">
        <f t="shared" ref="E9:E72" si="1">IF(D9="n/d","n/d",D9/$D$8)</f>
        <v>5.6749658571572104E-3</v>
      </c>
      <c r="F9" s="9">
        <v>93.365302232827389</v>
      </c>
      <c r="G9" s="21">
        <f t="shared" ref="G9:G72" si="2">IF(F9="n/d","n/d",F9/$F$8)</f>
        <v>5.1526632070040563E-3</v>
      </c>
      <c r="H9" s="9">
        <v>129.16880668896482</v>
      </c>
      <c r="I9" s="21">
        <f t="shared" ref="I9:I72" si="3">IF(H9="n/d","n/d",H9/$H$8)</f>
        <v>6.3455177294172282E-3</v>
      </c>
      <c r="J9" s="9">
        <v>103.45949771033254</v>
      </c>
      <c r="K9" s="21">
        <f t="shared" ref="K9:K72" si="4">IF(J9="n/d","n/d",J9/$J$8)</f>
        <v>5.0679321149314314E-3</v>
      </c>
      <c r="L9" s="9">
        <v>106.13021395182801</v>
      </c>
      <c r="M9" s="21">
        <f t="shared" ref="M9:M72" si="5">IF(L9="n/d","n/d",L9/$L$8)</f>
        <v>6.2050933846718335E-3</v>
      </c>
      <c r="N9" s="9">
        <v>161.70190562019548</v>
      </c>
      <c r="O9" s="21">
        <f t="shared" ref="O9:O72" si="6">IF(N9="n/d","n/d",N9/$N$8)</f>
        <v>6.684214794460264E-3</v>
      </c>
      <c r="P9" s="9">
        <v>222.47071605102397</v>
      </c>
      <c r="Q9" s="21">
        <f t="shared" ref="Q9:Q72" si="7">IF(P9="n/d","n/d",P9/$P$8)</f>
        <v>7.2099563819168011E-3</v>
      </c>
      <c r="R9" s="9">
        <v>138.71163023884606</v>
      </c>
      <c r="S9" s="21">
        <f t="shared" ref="S9:S72" si="8">IF(R9="n/d","n/d",R9/$R$8)</f>
        <v>4.7780199463696958E-3</v>
      </c>
      <c r="T9" s="9">
        <v>129.65617166390908</v>
      </c>
      <c r="U9" s="21">
        <f t="shared" ref="U9:U72" si="9">IF(T9="n/d","n/d",T9/$T$8)</f>
        <v>4.7212533531646667E-3</v>
      </c>
    </row>
    <row r="10" spans="1:21" ht="15" customHeight="1">
      <c r="A10" s="1" t="s">
        <v>8</v>
      </c>
      <c r="B10" s="9">
        <v>221.03253598806464</v>
      </c>
      <c r="C10" s="21">
        <f t="shared" si="0"/>
        <v>1.2924637047050738E-2</v>
      </c>
      <c r="D10" s="9">
        <v>241.06546472600661</v>
      </c>
      <c r="E10" s="21">
        <f t="shared" si="1"/>
        <v>1.3531054728773893E-2</v>
      </c>
      <c r="F10" s="9">
        <v>250.01310678008585</v>
      </c>
      <c r="G10" s="21">
        <f t="shared" si="2"/>
        <v>1.3797773967057111E-2</v>
      </c>
      <c r="H10" s="9">
        <v>244.68564621885781</v>
      </c>
      <c r="I10" s="21">
        <f t="shared" si="3"/>
        <v>1.2020371992399312E-2</v>
      </c>
      <c r="J10" s="9">
        <v>290.49720898210023</v>
      </c>
      <c r="K10" s="21">
        <f t="shared" si="4"/>
        <v>1.4229917670973789E-2</v>
      </c>
      <c r="L10" s="9">
        <v>235.98037676803932</v>
      </c>
      <c r="M10" s="21">
        <f t="shared" si="5"/>
        <v>1.3797016139629732E-2</v>
      </c>
      <c r="N10" s="9">
        <v>277.81098531959583</v>
      </c>
      <c r="O10" s="21">
        <f t="shared" si="6"/>
        <v>1.14837749809728E-2</v>
      </c>
      <c r="P10" s="9">
        <v>323.98694555695641</v>
      </c>
      <c r="Q10" s="21">
        <f t="shared" si="7"/>
        <v>1.0499951576729585E-2</v>
      </c>
      <c r="R10" s="9">
        <v>362.71709986292302</v>
      </c>
      <c r="S10" s="21">
        <f t="shared" si="8"/>
        <v>1.2494046353937744E-2</v>
      </c>
      <c r="T10" s="9">
        <v>359.55264339008568</v>
      </c>
      <c r="U10" s="21">
        <f t="shared" si="9"/>
        <v>1.309262105659708E-2</v>
      </c>
    </row>
    <row r="11" spans="1:21" ht="15" customHeight="1">
      <c r="A11" s="1" t="s">
        <v>9</v>
      </c>
      <c r="B11" s="9">
        <v>4.6982966853810018</v>
      </c>
      <c r="C11" s="21">
        <f t="shared" si="0"/>
        <v>2.7472778668743118E-4</v>
      </c>
      <c r="D11" s="9">
        <v>6.1032548108062112</v>
      </c>
      <c r="E11" s="21">
        <f t="shared" si="1"/>
        <v>3.4257696332626997E-4</v>
      </c>
      <c r="F11" s="9">
        <v>6.6424236357092132</v>
      </c>
      <c r="G11" s="21">
        <f t="shared" si="2"/>
        <v>3.6658342076269749E-4</v>
      </c>
      <c r="H11" s="9">
        <v>6.5115294151522072</v>
      </c>
      <c r="I11" s="21">
        <f t="shared" si="3"/>
        <v>3.1988392870242489E-4</v>
      </c>
      <c r="J11" s="9">
        <v>7.4873920177343782</v>
      </c>
      <c r="K11" s="21">
        <f t="shared" si="4"/>
        <v>3.6676762697996029E-4</v>
      </c>
      <c r="L11" s="9">
        <v>4.9972493472260426</v>
      </c>
      <c r="M11" s="21">
        <f t="shared" si="5"/>
        <v>2.9217314948693608E-4</v>
      </c>
      <c r="N11" s="9">
        <v>5.8721761461216362</v>
      </c>
      <c r="O11" s="21">
        <f t="shared" si="6"/>
        <v>2.4273607983183056E-4</v>
      </c>
      <c r="P11" s="9">
        <v>6.2411888433413081</v>
      </c>
      <c r="Q11" s="21">
        <f t="shared" si="7"/>
        <v>2.022679664566553E-4</v>
      </c>
      <c r="R11" s="9">
        <v>8.9463504209144862</v>
      </c>
      <c r="S11" s="21">
        <f t="shared" si="8"/>
        <v>3.0816335072076322E-4</v>
      </c>
      <c r="T11" s="9">
        <v>7.6240555636829734</v>
      </c>
      <c r="U11" s="21">
        <f t="shared" si="9"/>
        <v>2.7761962606807032E-4</v>
      </c>
    </row>
    <row r="12" spans="1:21" ht="15" customHeight="1">
      <c r="A12" s="1" t="s">
        <v>10</v>
      </c>
      <c r="B12" s="9">
        <v>484.16049565042567</v>
      </c>
      <c r="C12" s="21">
        <f t="shared" si="0"/>
        <v>2.8310758191453941E-2</v>
      </c>
      <c r="D12" s="9">
        <v>383.02160881781089</v>
      </c>
      <c r="E12" s="21">
        <f t="shared" si="1"/>
        <v>2.1499082654196987E-2</v>
      </c>
      <c r="F12" s="9">
        <v>382.19709208096873</v>
      </c>
      <c r="G12" s="21">
        <f t="shared" si="2"/>
        <v>2.109277051638064E-2</v>
      </c>
      <c r="H12" s="9">
        <v>395.9050297420626</v>
      </c>
      <c r="I12" s="21">
        <f t="shared" si="3"/>
        <v>1.9449141397141496E-2</v>
      </c>
      <c r="J12" s="9">
        <v>363.8082086049892</v>
      </c>
      <c r="K12" s="21">
        <f t="shared" si="4"/>
        <v>1.7821034751464501E-2</v>
      </c>
      <c r="L12" s="9">
        <v>246.31513477643446</v>
      </c>
      <c r="M12" s="21">
        <f t="shared" si="5"/>
        <v>1.4401256309909464E-2</v>
      </c>
      <c r="N12" s="9">
        <v>402.71626982807123</v>
      </c>
      <c r="O12" s="21">
        <f t="shared" si="6"/>
        <v>1.6646940791639333E-2</v>
      </c>
      <c r="P12" s="9">
        <v>517.45496027066974</v>
      </c>
      <c r="Q12" s="21">
        <f t="shared" si="7"/>
        <v>1.6769972063659603E-2</v>
      </c>
      <c r="R12" s="9">
        <v>400.68002077839225</v>
      </c>
      <c r="S12" s="21">
        <f t="shared" si="8"/>
        <v>1.3801705942713667E-2</v>
      </c>
      <c r="T12" s="9">
        <v>333.77806020101093</v>
      </c>
      <c r="U12" s="21">
        <f t="shared" si="9"/>
        <v>1.215407462455158E-2</v>
      </c>
    </row>
    <row r="13" spans="1:21" ht="15" customHeight="1">
      <c r="A13" s="1" t="s">
        <v>11</v>
      </c>
      <c r="B13" s="9">
        <v>120.76192297971481</v>
      </c>
      <c r="C13" s="21">
        <f t="shared" si="0"/>
        <v>7.0614220510096777E-3</v>
      </c>
      <c r="D13" s="9">
        <v>131.62198380489147</v>
      </c>
      <c r="E13" s="21">
        <f t="shared" si="1"/>
        <v>7.3879693567804588E-3</v>
      </c>
      <c r="F13" s="9">
        <v>122.99218417101963</v>
      </c>
      <c r="G13" s="21">
        <f t="shared" si="2"/>
        <v>6.7877175671398034E-3</v>
      </c>
      <c r="H13" s="9">
        <v>156.93761411094897</v>
      </c>
      <c r="I13" s="21">
        <f t="shared" si="3"/>
        <v>7.7096819137723264E-3</v>
      </c>
      <c r="J13" s="9">
        <v>156.56481725134975</v>
      </c>
      <c r="K13" s="21">
        <f t="shared" si="4"/>
        <v>7.6692800852177613E-3</v>
      </c>
      <c r="L13" s="9">
        <v>159.06715767053768</v>
      </c>
      <c r="M13" s="21">
        <f t="shared" si="5"/>
        <v>9.3001467822161499E-3</v>
      </c>
      <c r="N13" s="9">
        <v>236.72196869808968</v>
      </c>
      <c r="O13" s="21">
        <f t="shared" si="6"/>
        <v>9.7852927538283254E-3</v>
      </c>
      <c r="P13" s="9">
        <v>292.20787754567448</v>
      </c>
      <c r="Q13" s="21">
        <f t="shared" si="7"/>
        <v>9.4700376254176297E-3</v>
      </c>
      <c r="R13" s="9">
        <v>294.01235284657332</v>
      </c>
      <c r="S13" s="21">
        <f t="shared" si="8"/>
        <v>1.0127462880806085E-2</v>
      </c>
      <c r="T13" s="9">
        <v>290.2576477756192</v>
      </c>
      <c r="U13" s="21">
        <f t="shared" si="9"/>
        <v>1.0569337928583835E-2</v>
      </c>
    </row>
    <row r="14" spans="1:21" ht="15" customHeight="1">
      <c r="A14" s="1" t="s">
        <v>12</v>
      </c>
      <c r="B14" s="9">
        <v>3.1708468735999995</v>
      </c>
      <c r="C14" s="21">
        <f t="shared" si="0"/>
        <v>1.8541182088807287E-4</v>
      </c>
      <c r="D14" s="9">
        <v>3.4715387239565048</v>
      </c>
      <c r="E14" s="21">
        <f t="shared" si="1"/>
        <v>1.9485819140582084E-4</v>
      </c>
      <c r="F14" s="9">
        <v>4.4719773329797539</v>
      </c>
      <c r="G14" s="21">
        <f t="shared" si="2"/>
        <v>2.4680039067124761E-4</v>
      </c>
      <c r="H14" s="9">
        <v>3.970437096308161</v>
      </c>
      <c r="I14" s="21">
        <f t="shared" si="3"/>
        <v>1.9505079929109319E-4</v>
      </c>
      <c r="J14" s="9">
        <v>4.1438122293146629</v>
      </c>
      <c r="K14" s="21">
        <f t="shared" si="4"/>
        <v>2.0298338518892744E-4</v>
      </c>
      <c r="L14" s="9">
        <v>4.1959265132325667</v>
      </c>
      <c r="M14" s="21">
        <f t="shared" si="5"/>
        <v>2.4532237221010613E-4</v>
      </c>
      <c r="N14" s="9">
        <v>4.7687822318602038</v>
      </c>
      <c r="O14" s="21">
        <f t="shared" si="6"/>
        <v>1.9712547371351552E-4</v>
      </c>
      <c r="P14" s="9">
        <v>7.2042215611648333</v>
      </c>
      <c r="Q14" s="21">
        <f t="shared" si="7"/>
        <v>2.334784736780818E-4</v>
      </c>
      <c r="R14" s="9">
        <v>9.0154968777150888</v>
      </c>
      <c r="S14" s="21">
        <f t="shared" si="8"/>
        <v>3.1054514919898153E-4</v>
      </c>
      <c r="T14" s="9">
        <v>7.4118256938247677</v>
      </c>
      <c r="U14" s="21">
        <f t="shared" si="9"/>
        <v>2.6989156367157222E-4</v>
      </c>
    </row>
    <row r="15" spans="1:21" ht="15" customHeight="1">
      <c r="A15" s="1" t="s">
        <v>13</v>
      </c>
      <c r="B15" s="9">
        <v>3.4613059183999995</v>
      </c>
      <c r="C15" s="21">
        <f t="shared" si="0"/>
        <v>2.023960974982628E-4</v>
      </c>
      <c r="D15" s="9">
        <v>5.5454711389566906</v>
      </c>
      <c r="E15" s="21">
        <f t="shared" si="1"/>
        <v>3.1126844968583356E-4</v>
      </c>
      <c r="F15" s="9">
        <v>0.83937927533496326</v>
      </c>
      <c r="G15" s="21">
        <f t="shared" si="2"/>
        <v>4.6323833429626091E-5</v>
      </c>
      <c r="H15" s="9">
        <v>2.4210840536150435</v>
      </c>
      <c r="I15" s="21">
        <f t="shared" si="3"/>
        <v>1.1893763038019989E-4</v>
      </c>
      <c r="J15" s="9">
        <v>3.5189090901804447</v>
      </c>
      <c r="K15" s="21">
        <f t="shared" si="4"/>
        <v>1.7237269445846703E-4</v>
      </c>
      <c r="L15" s="9">
        <v>0.99086638680995964</v>
      </c>
      <c r="M15" s="21">
        <f t="shared" si="5"/>
        <v>5.7932781184054713E-5</v>
      </c>
      <c r="N15" s="9">
        <v>3.438089904102914</v>
      </c>
      <c r="O15" s="21">
        <f t="shared" si="6"/>
        <v>1.421191130280595E-4</v>
      </c>
      <c r="P15" s="9">
        <v>5.6385059837759588</v>
      </c>
      <c r="Q15" s="21">
        <f t="shared" si="7"/>
        <v>1.8273588058608862E-4</v>
      </c>
      <c r="R15" s="9">
        <v>17.619172313381434</v>
      </c>
      <c r="S15" s="21">
        <f t="shared" si="8"/>
        <v>6.0690481834078632E-4</v>
      </c>
      <c r="T15" s="9">
        <v>21.568108785694154</v>
      </c>
      <c r="U15" s="21">
        <f t="shared" si="9"/>
        <v>7.8537338114405915E-4</v>
      </c>
    </row>
    <row r="16" spans="1:21" ht="15" customHeight="1">
      <c r="A16" s="1" t="s">
        <v>14</v>
      </c>
      <c r="B16" s="9">
        <v>7.0307829407470059</v>
      </c>
      <c r="C16" s="21">
        <f t="shared" si="0"/>
        <v>4.1111738260406113E-4</v>
      </c>
      <c r="D16" s="9">
        <v>5.9358052061151065</v>
      </c>
      <c r="E16" s="21">
        <f t="shared" si="1"/>
        <v>3.3317798214926002E-4</v>
      </c>
      <c r="F16" s="9">
        <v>6.7138570215081028</v>
      </c>
      <c r="G16" s="21">
        <f t="shared" si="2"/>
        <v>3.7052570092411971E-4</v>
      </c>
      <c r="H16" s="9">
        <v>7.3651091244800595</v>
      </c>
      <c r="I16" s="21">
        <f t="shared" si="3"/>
        <v>3.6181669341436693E-4</v>
      </c>
      <c r="J16" s="9">
        <v>8.9690341676841498</v>
      </c>
      <c r="K16" s="21">
        <f t="shared" si="4"/>
        <v>4.3934541829680898E-4</v>
      </c>
      <c r="L16" s="9">
        <v>5.8022366361883426</v>
      </c>
      <c r="M16" s="21">
        <f t="shared" si="5"/>
        <v>3.3923817569853022E-4</v>
      </c>
      <c r="N16" s="9">
        <v>8.4004781845592582</v>
      </c>
      <c r="O16" s="21">
        <f t="shared" si="6"/>
        <v>3.4724761187204502E-4</v>
      </c>
      <c r="P16" s="9">
        <v>16.267463073947241</v>
      </c>
      <c r="Q16" s="21">
        <f t="shared" si="7"/>
        <v>5.2720511395621934E-4</v>
      </c>
      <c r="R16" s="9">
        <v>14.757662508551281</v>
      </c>
      <c r="S16" s="21">
        <f t="shared" si="8"/>
        <v>5.0833809469498492E-4</v>
      </c>
      <c r="T16" s="9">
        <v>13.142611566715043</v>
      </c>
      <c r="U16" s="21">
        <f t="shared" si="9"/>
        <v>4.7857034595728522E-4</v>
      </c>
    </row>
    <row r="17" spans="1:21" ht="15" customHeight="1">
      <c r="A17" s="1" t="s">
        <v>15</v>
      </c>
      <c r="B17" s="9">
        <v>96.191700424108873</v>
      </c>
      <c r="C17" s="21">
        <f t="shared" si="0"/>
        <v>5.624705020745799E-3</v>
      </c>
      <c r="D17" s="9">
        <v>105.66315595096845</v>
      </c>
      <c r="E17" s="21">
        <f t="shared" si="1"/>
        <v>5.9308949442946996E-3</v>
      </c>
      <c r="F17" s="9">
        <v>55.247732216149082</v>
      </c>
      <c r="G17" s="21">
        <f t="shared" si="2"/>
        <v>3.049023033746177E-3</v>
      </c>
      <c r="H17" s="9">
        <v>51.345628440360606</v>
      </c>
      <c r="I17" s="21">
        <f t="shared" si="3"/>
        <v>2.5223937880058836E-3</v>
      </c>
      <c r="J17" s="9">
        <v>55.227250456115321</v>
      </c>
      <c r="K17" s="21">
        <f t="shared" si="4"/>
        <v>2.7052901125573106E-3</v>
      </c>
      <c r="L17" s="9">
        <v>46.024764360930249</v>
      </c>
      <c r="M17" s="21">
        <f t="shared" si="5"/>
        <v>2.6909204290939738E-3</v>
      </c>
      <c r="N17" s="9">
        <v>58.951366245085246</v>
      </c>
      <c r="O17" s="21">
        <f t="shared" si="6"/>
        <v>2.4368518905062975E-3</v>
      </c>
      <c r="P17" s="9">
        <v>55.768623765797081</v>
      </c>
      <c r="Q17" s="21">
        <f t="shared" si="7"/>
        <v>1.8073809981296858E-3</v>
      </c>
      <c r="R17" s="9">
        <v>132.84079018671957</v>
      </c>
      <c r="S17" s="21">
        <f t="shared" si="8"/>
        <v>4.5757947196694857E-3</v>
      </c>
      <c r="T17" s="9">
        <v>128.70185733525173</v>
      </c>
      <c r="U17" s="21">
        <f t="shared" si="9"/>
        <v>4.6865032933231209E-3</v>
      </c>
    </row>
    <row r="18" spans="1:21" ht="15" customHeight="1">
      <c r="A18" s="1" t="s">
        <v>16</v>
      </c>
      <c r="B18" s="9">
        <v>231.6591702723066</v>
      </c>
      <c r="C18" s="21">
        <f t="shared" si="0"/>
        <v>1.3546017924493095E-2</v>
      </c>
      <c r="D18" s="9">
        <v>221.53718931376952</v>
      </c>
      <c r="E18" s="21">
        <f t="shared" si="1"/>
        <v>1.2434928563784307E-2</v>
      </c>
      <c r="F18" s="9">
        <v>243.77509936908194</v>
      </c>
      <c r="G18" s="21">
        <f t="shared" si="2"/>
        <v>1.3453509550801655E-2</v>
      </c>
      <c r="H18" s="9">
        <v>253.65237967158282</v>
      </c>
      <c r="I18" s="21">
        <f t="shared" si="3"/>
        <v>1.2460869722135528E-2</v>
      </c>
      <c r="J18" s="9">
        <v>273.49009827126793</v>
      </c>
      <c r="K18" s="21">
        <f t="shared" si="4"/>
        <v>1.3396829511248327E-2</v>
      </c>
      <c r="L18" s="9">
        <v>211.63249872173205</v>
      </c>
      <c r="M18" s="21">
        <f t="shared" si="5"/>
        <v>1.2373473763049651E-2</v>
      </c>
      <c r="N18" s="9">
        <v>402.09495023957049</v>
      </c>
      <c r="O18" s="21">
        <f t="shared" si="6"/>
        <v>1.6621257522356783E-2</v>
      </c>
      <c r="P18" s="9">
        <v>501.80643742818955</v>
      </c>
      <c r="Q18" s="21">
        <f t="shared" si="7"/>
        <v>1.6262825913647506E-2</v>
      </c>
      <c r="R18" s="9">
        <v>456.86453083723723</v>
      </c>
      <c r="S18" s="21">
        <f t="shared" si="8"/>
        <v>1.573702102246529E-2</v>
      </c>
      <c r="T18" s="9">
        <v>433.68129126092788</v>
      </c>
      <c r="U18" s="21">
        <f t="shared" si="9"/>
        <v>1.5791915065007146E-2</v>
      </c>
    </row>
    <row r="19" spans="1:21" ht="15" customHeight="1">
      <c r="A19" s="1" t="s">
        <v>17</v>
      </c>
      <c r="B19" s="9">
        <v>24.277938301098008</v>
      </c>
      <c r="C19" s="21">
        <f t="shared" si="0"/>
        <v>1.4196260265019404E-3</v>
      </c>
      <c r="D19" s="9">
        <v>27.388434369197928</v>
      </c>
      <c r="E19" s="21">
        <f t="shared" si="1"/>
        <v>1.5373185238551864E-3</v>
      </c>
      <c r="F19" s="9">
        <v>28.910063824909219</v>
      </c>
      <c r="G19" s="21">
        <f t="shared" si="2"/>
        <v>1.5954944569372667E-3</v>
      </c>
      <c r="H19" s="9">
        <v>29.87565113034854</v>
      </c>
      <c r="I19" s="21">
        <f t="shared" si="3"/>
        <v>1.4676645142507648E-3</v>
      </c>
      <c r="J19" s="9">
        <v>28.588736512868365</v>
      </c>
      <c r="K19" s="21">
        <f t="shared" si="4"/>
        <v>1.400410586803077E-3</v>
      </c>
      <c r="L19" s="9">
        <v>24.253906104488689</v>
      </c>
      <c r="M19" s="21">
        <f t="shared" si="5"/>
        <v>1.4180481383908711E-3</v>
      </c>
      <c r="N19" s="9">
        <v>33.262969797748269</v>
      </c>
      <c r="O19" s="21">
        <f t="shared" si="6"/>
        <v>1.3749796823793619E-3</v>
      </c>
      <c r="P19" s="9">
        <v>32.366344949168649</v>
      </c>
      <c r="Q19" s="21">
        <f t="shared" si="7"/>
        <v>1.0489467533877927E-3</v>
      </c>
      <c r="R19" s="9">
        <v>41.369018548145597</v>
      </c>
      <c r="S19" s="21">
        <f t="shared" si="8"/>
        <v>1.4249850242869003E-3</v>
      </c>
      <c r="T19" s="9">
        <v>46.286600976223568</v>
      </c>
      <c r="U19" s="21">
        <f t="shared" si="9"/>
        <v>1.6854636941777018E-3</v>
      </c>
    </row>
    <row r="20" spans="1:21" ht="15" customHeight="1">
      <c r="A20" s="1" t="s">
        <v>18</v>
      </c>
      <c r="B20" s="9">
        <v>79.903430834482947</v>
      </c>
      <c r="C20" s="21">
        <f t="shared" si="0"/>
        <v>4.6722661789736679E-3</v>
      </c>
      <c r="D20" s="9">
        <v>58.200182066096701</v>
      </c>
      <c r="E20" s="21">
        <f t="shared" si="1"/>
        <v>3.2667883375830614E-3</v>
      </c>
      <c r="F20" s="9">
        <v>57.034552364264279</v>
      </c>
      <c r="G20" s="21">
        <f t="shared" si="2"/>
        <v>3.1476344259287596E-3</v>
      </c>
      <c r="H20" s="9">
        <v>53.770381339194707</v>
      </c>
      <c r="I20" s="21">
        <f t="shared" si="3"/>
        <v>2.6415116532506823E-3</v>
      </c>
      <c r="J20" s="9">
        <v>51.447165801256865</v>
      </c>
      <c r="K20" s="21">
        <f t="shared" si="4"/>
        <v>2.5201238122805271E-3</v>
      </c>
      <c r="L20" s="9">
        <v>47.65374097960818</v>
      </c>
      <c r="M20" s="21">
        <f t="shared" si="5"/>
        <v>2.7861614699245469E-3</v>
      </c>
      <c r="N20" s="9">
        <v>54.686286188105349</v>
      </c>
      <c r="O20" s="21">
        <f t="shared" si="6"/>
        <v>2.2605477764200753E-3</v>
      </c>
      <c r="P20" s="9">
        <v>87.222787971143688</v>
      </c>
      <c r="Q20" s="21">
        <f t="shared" si="7"/>
        <v>2.826765283736897E-3</v>
      </c>
      <c r="R20" s="9">
        <v>79.571500096175996</v>
      </c>
      <c r="S20" s="21">
        <f t="shared" si="8"/>
        <v>2.7408964480298789E-3</v>
      </c>
      <c r="T20" s="9">
        <v>61.166832571654687</v>
      </c>
      <c r="U20" s="21">
        <f t="shared" si="9"/>
        <v>2.2273071129229709E-3</v>
      </c>
    </row>
    <row r="21" spans="1:21" ht="15" customHeight="1">
      <c r="A21" s="1" t="s">
        <v>19</v>
      </c>
      <c r="B21" s="9">
        <v>173.60775908814651</v>
      </c>
      <c r="C21" s="21">
        <f t="shared" si="0"/>
        <v>1.0151524818442476E-2</v>
      </c>
      <c r="D21" s="9">
        <v>170.35078361347388</v>
      </c>
      <c r="E21" s="21">
        <f t="shared" si="1"/>
        <v>9.5618249539945951E-3</v>
      </c>
      <c r="F21" s="9">
        <v>180.1931291003994</v>
      </c>
      <c r="G21" s="21">
        <f t="shared" si="2"/>
        <v>9.9445348996482653E-3</v>
      </c>
      <c r="H21" s="9">
        <v>172.04867707249471</v>
      </c>
      <c r="I21" s="21">
        <f t="shared" si="3"/>
        <v>8.4520245922467298E-3</v>
      </c>
      <c r="J21" s="9">
        <v>147.42915357878999</v>
      </c>
      <c r="K21" s="21">
        <f t="shared" si="4"/>
        <v>7.2217723711651919E-3</v>
      </c>
      <c r="L21" s="9">
        <v>101.51036165904897</v>
      </c>
      <c r="M21" s="21">
        <f t="shared" si="5"/>
        <v>5.9349854311243561E-3</v>
      </c>
      <c r="N21" s="9">
        <v>136.48884778236541</v>
      </c>
      <c r="O21" s="21">
        <f t="shared" si="6"/>
        <v>5.6419914912355816E-3</v>
      </c>
      <c r="P21" s="9">
        <v>158.48335585713392</v>
      </c>
      <c r="Q21" s="21">
        <f t="shared" si="7"/>
        <v>5.1362179403767637E-3</v>
      </c>
      <c r="R21" s="9">
        <v>143.36969871452467</v>
      </c>
      <c r="S21" s="21">
        <f t="shared" si="8"/>
        <v>4.938470400668484E-3</v>
      </c>
      <c r="T21" s="9">
        <v>129.74000894314213</v>
      </c>
      <c r="U21" s="21">
        <f t="shared" si="9"/>
        <v>4.7243061737949508E-3</v>
      </c>
    </row>
    <row r="22" spans="1:21" ht="15" customHeight="1">
      <c r="A22" s="1" t="s">
        <v>20</v>
      </c>
      <c r="B22" s="9">
        <v>156.46146411421296</v>
      </c>
      <c r="C22" s="21">
        <f t="shared" si="0"/>
        <v>9.1489138758990302E-3</v>
      </c>
      <c r="D22" s="9">
        <v>169.95217855093705</v>
      </c>
      <c r="E22" s="21">
        <f t="shared" si="1"/>
        <v>9.5394511688384233E-3</v>
      </c>
      <c r="F22" s="9">
        <v>176.91148722251415</v>
      </c>
      <c r="G22" s="21">
        <f t="shared" si="2"/>
        <v>9.7634269831272415E-3</v>
      </c>
      <c r="H22" s="9">
        <v>214.1353030298983</v>
      </c>
      <c r="I22" s="21">
        <f t="shared" si="3"/>
        <v>1.0519562707909073E-2</v>
      </c>
      <c r="J22" s="9">
        <v>208.45538424362144</v>
      </c>
      <c r="K22" s="21">
        <f t="shared" si="4"/>
        <v>1.0211123770351667E-2</v>
      </c>
      <c r="L22" s="9">
        <v>189.54387496309852</v>
      </c>
      <c r="M22" s="21">
        <f t="shared" si="5"/>
        <v>1.1082022742104626E-2</v>
      </c>
      <c r="N22" s="9">
        <v>330.39428889948243</v>
      </c>
      <c r="O22" s="21">
        <f t="shared" si="6"/>
        <v>1.365739250503478E-2</v>
      </c>
      <c r="P22" s="9">
        <v>488.61729178307252</v>
      </c>
      <c r="Q22" s="21">
        <f t="shared" si="7"/>
        <v>1.5835384646302318E-2</v>
      </c>
      <c r="R22" s="9">
        <v>508.80771240716882</v>
      </c>
      <c r="S22" s="21">
        <f t="shared" si="8"/>
        <v>1.7526240550717449E-2</v>
      </c>
      <c r="T22" s="9">
        <v>522.48415836982463</v>
      </c>
      <c r="U22" s="21">
        <f t="shared" si="9"/>
        <v>1.9025550832036504E-2</v>
      </c>
    </row>
    <row r="23" spans="1:21" ht="15" customHeight="1">
      <c r="A23" s="1" t="s">
        <v>21</v>
      </c>
      <c r="B23" s="9">
        <v>184.83139538949024</v>
      </c>
      <c r="C23" s="21">
        <f t="shared" si="0"/>
        <v>1.0807814739265733E-2</v>
      </c>
      <c r="D23" s="9">
        <v>183.41331253790864</v>
      </c>
      <c r="E23" s="21">
        <f t="shared" si="1"/>
        <v>1.0295027422351525E-2</v>
      </c>
      <c r="F23" s="9">
        <v>176.08477662863572</v>
      </c>
      <c r="G23" s="21">
        <f t="shared" si="2"/>
        <v>9.7178023114553695E-3</v>
      </c>
      <c r="H23" s="9">
        <v>183.70317764586787</v>
      </c>
      <c r="I23" s="21">
        <f t="shared" si="3"/>
        <v>9.0245609647001939E-3</v>
      </c>
      <c r="J23" s="9">
        <v>188.83978269159826</v>
      </c>
      <c r="K23" s="21">
        <f t="shared" si="4"/>
        <v>9.2502594779545772E-3</v>
      </c>
      <c r="L23" s="9">
        <v>162.32381544120753</v>
      </c>
      <c r="M23" s="21">
        <f t="shared" si="5"/>
        <v>9.4905531220930862E-3</v>
      </c>
      <c r="N23" s="9">
        <v>222.585514068847</v>
      </c>
      <c r="O23" s="21">
        <f t="shared" si="6"/>
        <v>9.2009391012749641E-3</v>
      </c>
      <c r="P23" s="9">
        <v>242.11216099983878</v>
      </c>
      <c r="Q23" s="21">
        <f t="shared" si="7"/>
        <v>7.8465074025297586E-3</v>
      </c>
      <c r="R23" s="9">
        <v>223.86860461128742</v>
      </c>
      <c r="S23" s="21">
        <f t="shared" si="8"/>
        <v>7.7113119956622655E-3</v>
      </c>
      <c r="T23" s="9">
        <v>215.40510885735796</v>
      </c>
      <c r="U23" s="21">
        <f t="shared" si="9"/>
        <v>7.84368441108837E-3</v>
      </c>
    </row>
    <row r="24" spans="1:21" ht="15" customHeight="1">
      <c r="A24" s="1" t="s">
        <v>22</v>
      </c>
      <c r="B24" s="9">
        <v>354.87442182012995</v>
      </c>
      <c r="C24" s="21">
        <f t="shared" si="0"/>
        <v>2.0750895694174324E-2</v>
      </c>
      <c r="D24" s="9">
        <v>341.53465115607275</v>
      </c>
      <c r="E24" s="21">
        <f t="shared" si="1"/>
        <v>1.9170411082392435E-2</v>
      </c>
      <c r="F24" s="9">
        <v>370.42304724710522</v>
      </c>
      <c r="G24" s="21">
        <f t="shared" si="2"/>
        <v>2.0442982145731165E-2</v>
      </c>
      <c r="H24" s="9">
        <v>384.3143927532372</v>
      </c>
      <c r="I24" s="21">
        <f t="shared" si="3"/>
        <v>1.8879742372770746E-2</v>
      </c>
      <c r="J24" s="9">
        <v>400.70222364688249</v>
      </c>
      <c r="K24" s="21">
        <f t="shared" si="4"/>
        <v>1.9628276887929088E-2</v>
      </c>
      <c r="L24" s="9">
        <v>376.00769191366385</v>
      </c>
      <c r="M24" s="21">
        <f t="shared" si="5"/>
        <v>2.1983964366058959E-2</v>
      </c>
      <c r="N24" s="9">
        <v>589.85344591652961</v>
      </c>
      <c r="O24" s="21">
        <f t="shared" si="6"/>
        <v>2.4382564414665853E-2</v>
      </c>
      <c r="P24" s="9">
        <v>714.97787132110511</v>
      </c>
      <c r="Q24" s="21">
        <f t="shared" si="7"/>
        <v>2.3171405916986368E-2</v>
      </c>
      <c r="R24" s="9">
        <v>606.85642564396142</v>
      </c>
      <c r="S24" s="21">
        <f t="shared" si="8"/>
        <v>2.0903597638617065E-2</v>
      </c>
      <c r="T24" s="9">
        <v>617.66008742493534</v>
      </c>
      <c r="U24" s="21">
        <f t="shared" si="9"/>
        <v>2.2491252992029281E-2</v>
      </c>
    </row>
    <row r="25" spans="1:21" ht="15" customHeight="1">
      <c r="A25" s="1" t="s">
        <v>23</v>
      </c>
      <c r="B25" s="9">
        <v>35.714677673169966</v>
      </c>
      <c r="C25" s="21">
        <f t="shared" si="0"/>
        <v>2.0883769175188485E-3</v>
      </c>
      <c r="D25" s="9">
        <v>22.019571559496132</v>
      </c>
      <c r="E25" s="21">
        <f t="shared" si="1"/>
        <v>1.2359631364631221E-3</v>
      </c>
      <c r="F25" s="9">
        <v>29.878322465484818</v>
      </c>
      <c r="G25" s="21">
        <f t="shared" si="2"/>
        <v>1.6489309108751137E-3</v>
      </c>
      <c r="H25" s="9">
        <v>35.030836903840445</v>
      </c>
      <c r="I25" s="21">
        <f t="shared" si="3"/>
        <v>1.7209170104428432E-3</v>
      </c>
      <c r="J25" s="9">
        <v>32.571384021128928</v>
      </c>
      <c r="K25" s="21">
        <f t="shared" si="4"/>
        <v>1.5954993670142107E-3</v>
      </c>
      <c r="L25" s="9">
        <v>31.153538136992463</v>
      </c>
      <c r="M25" s="21">
        <f t="shared" si="5"/>
        <v>1.8214475049557176E-3</v>
      </c>
      <c r="N25" s="9">
        <v>41.452769163701269</v>
      </c>
      <c r="O25" s="21">
        <f t="shared" si="6"/>
        <v>1.7135185380323245E-3</v>
      </c>
      <c r="P25" s="9">
        <v>44.065214180952786</v>
      </c>
      <c r="Q25" s="21">
        <f t="shared" si="7"/>
        <v>1.4280903025979581E-3</v>
      </c>
      <c r="R25" s="9">
        <v>50.288431906743725</v>
      </c>
      <c r="S25" s="21">
        <f t="shared" si="8"/>
        <v>1.7322205088956255E-3</v>
      </c>
      <c r="T25" s="9">
        <v>45.348871906686476</v>
      </c>
      <c r="U25" s="21">
        <f t="shared" si="9"/>
        <v>1.6513175640159368E-3</v>
      </c>
    </row>
    <row r="26" spans="1:21" ht="15" customHeight="1">
      <c r="A26" s="1" t="s">
        <v>24</v>
      </c>
      <c r="B26" s="9">
        <v>2641.3518816160222</v>
      </c>
      <c r="C26" s="21">
        <f t="shared" si="0"/>
        <v>0.15445017734979538</v>
      </c>
      <c r="D26" s="9">
        <v>2446.100003961481</v>
      </c>
      <c r="E26" s="21">
        <f t="shared" si="1"/>
        <v>0.13730010253968214</v>
      </c>
      <c r="F26" s="9">
        <v>2982.4028420483642</v>
      </c>
      <c r="G26" s="21">
        <f t="shared" si="2"/>
        <v>0.16459345201245185</v>
      </c>
      <c r="H26" s="9">
        <v>3877.3289080879631</v>
      </c>
      <c r="I26" s="21">
        <f t="shared" si="3"/>
        <v>0.19047678738953663</v>
      </c>
      <c r="J26" s="9">
        <v>3719.9892703650539</v>
      </c>
      <c r="K26" s="21">
        <f t="shared" si="4"/>
        <v>0.18222254609496888</v>
      </c>
      <c r="L26" s="9">
        <v>2110.1243029250727</v>
      </c>
      <c r="M26" s="21">
        <f t="shared" si="5"/>
        <v>0.12337220349766483</v>
      </c>
      <c r="N26" s="9">
        <v>4021.351166902195</v>
      </c>
      <c r="O26" s="21">
        <f t="shared" si="6"/>
        <v>0.16622917868798834</v>
      </c>
      <c r="P26" s="9">
        <v>6731.5027925139821</v>
      </c>
      <c r="Q26" s="21">
        <f t="shared" si="7"/>
        <v>0.21815833733211723</v>
      </c>
      <c r="R26" s="9">
        <v>5408.1491763591812</v>
      </c>
      <c r="S26" s="21">
        <f t="shared" si="8"/>
        <v>0.18628751311691005</v>
      </c>
      <c r="T26" s="9">
        <v>4699.6386467535094</v>
      </c>
      <c r="U26" s="21">
        <f t="shared" si="9"/>
        <v>0.17113095685998522</v>
      </c>
    </row>
    <row r="27" spans="1:21" ht="15" customHeight="1">
      <c r="A27" s="1" t="s">
        <v>25</v>
      </c>
      <c r="B27" s="9">
        <v>0.69277710510200041</v>
      </c>
      <c r="C27" s="21">
        <f t="shared" si="0"/>
        <v>4.0509387443454802E-5</v>
      </c>
      <c r="D27" s="9">
        <v>0.79383313798964028</v>
      </c>
      <c r="E27" s="21">
        <f t="shared" si="1"/>
        <v>4.4558019324172968E-5</v>
      </c>
      <c r="F27" s="9">
        <v>0.93720720630216603</v>
      </c>
      <c r="G27" s="21">
        <f t="shared" si="2"/>
        <v>5.1722781094948436E-5</v>
      </c>
      <c r="H27" s="9">
        <v>0.90635757691715291</v>
      </c>
      <c r="I27" s="21">
        <f t="shared" si="3"/>
        <v>4.4525518358069492E-5</v>
      </c>
      <c r="J27" s="9">
        <v>1.2130627897431849</v>
      </c>
      <c r="K27" s="21">
        <f t="shared" si="4"/>
        <v>5.9421512820217625E-5</v>
      </c>
      <c r="L27" s="9">
        <v>1.113096775873065</v>
      </c>
      <c r="M27" s="21">
        <f t="shared" si="5"/>
        <v>6.5079200194625978E-5</v>
      </c>
      <c r="N27" s="9">
        <v>2.4859973357774616</v>
      </c>
      <c r="O27" s="21">
        <f t="shared" si="6"/>
        <v>1.0276279742690408E-4</v>
      </c>
      <c r="P27" s="9">
        <v>2.2566984296686052</v>
      </c>
      <c r="Q27" s="21">
        <f t="shared" si="7"/>
        <v>7.3136354904881402E-5</v>
      </c>
      <c r="R27" s="9">
        <v>1.4695481877152921</v>
      </c>
      <c r="S27" s="21">
        <f t="shared" si="8"/>
        <v>5.0619623898621952E-5</v>
      </c>
      <c r="T27" s="9">
        <v>1.0068993548141296</v>
      </c>
      <c r="U27" s="21">
        <f t="shared" si="9"/>
        <v>3.6664872132259768E-5</v>
      </c>
    </row>
    <row r="28" spans="1:21" ht="15" customHeight="1">
      <c r="A28" s="1" t="s">
        <v>26</v>
      </c>
      <c r="B28" s="9">
        <v>0.80021103679199979</v>
      </c>
      <c r="C28" s="21">
        <f t="shared" si="0"/>
        <v>4.6791469705343447E-5</v>
      </c>
      <c r="D28" s="9">
        <v>0.72819303826959803</v>
      </c>
      <c r="E28" s="21">
        <f t="shared" si="1"/>
        <v>4.0873626859563545E-5</v>
      </c>
      <c r="F28" s="9">
        <v>0.78601429515886312</v>
      </c>
      <c r="G28" s="21">
        <f t="shared" si="2"/>
        <v>4.3378716096741675E-5</v>
      </c>
      <c r="H28" s="9">
        <v>0.75380877490353582</v>
      </c>
      <c r="I28" s="21">
        <f t="shared" si="3"/>
        <v>3.7031440239737966E-5</v>
      </c>
      <c r="J28" s="9">
        <v>0.86266373984187839</v>
      </c>
      <c r="K28" s="21">
        <f t="shared" si="4"/>
        <v>4.2257321640706974E-5</v>
      </c>
      <c r="L28" s="9">
        <v>0.83690751531944418</v>
      </c>
      <c r="M28" s="21">
        <f t="shared" si="5"/>
        <v>4.8931299518984691E-5</v>
      </c>
      <c r="N28" s="9">
        <v>0.90728715945911409</v>
      </c>
      <c r="O28" s="21">
        <f t="shared" si="6"/>
        <v>3.750421017501617E-5</v>
      </c>
      <c r="P28" s="9">
        <v>2.29417624979496</v>
      </c>
      <c r="Q28" s="21">
        <f t="shared" si="7"/>
        <v>7.4350957227365804E-5</v>
      </c>
      <c r="R28" s="9">
        <v>3.7170419848191738</v>
      </c>
      <c r="S28" s="21">
        <f t="shared" si="8"/>
        <v>1.2803613305083857E-4</v>
      </c>
      <c r="T28" s="9">
        <v>1.3465775371642112</v>
      </c>
      <c r="U28" s="21">
        <f t="shared" si="9"/>
        <v>4.9033791689550752E-5</v>
      </c>
    </row>
    <row r="29" spans="1:21" ht="15" customHeight="1">
      <c r="A29" s="1" t="s">
        <v>27</v>
      </c>
      <c r="B29" s="9">
        <v>112.36691859317489</v>
      </c>
      <c r="C29" s="21">
        <f t="shared" si="0"/>
        <v>6.5705333037064922E-3</v>
      </c>
      <c r="D29" s="9">
        <v>118.04186640080287</v>
      </c>
      <c r="E29" s="21">
        <f t="shared" si="1"/>
        <v>6.6257145392903203E-3</v>
      </c>
      <c r="F29" s="9">
        <v>128.50891758887121</v>
      </c>
      <c r="G29" s="21">
        <f t="shared" si="2"/>
        <v>7.0921761681961926E-3</v>
      </c>
      <c r="H29" s="9">
        <v>146.51463328969672</v>
      </c>
      <c r="I29" s="21">
        <f t="shared" si="3"/>
        <v>7.197644903521907E-3</v>
      </c>
      <c r="J29" s="9">
        <v>134.77510887114539</v>
      </c>
      <c r="K29" s="21">
        <f t="shared" si="4"/>
        <v>6.6019178292728471E-3</v>
      </c>
      <c r="L29" s="9">
        <v>118.36683685532894</v>
      </c>
      <c r="M29" s="21">
        <f t="shared" si="5"/>
        <v>6.9205294984980188E-3</v>
      </c>
      <c r="N29" s="9">
        <v>158.08530742241203</v>
      </c>
      <c r="O29" s="21">
        <f t="shared" si="6"/>
        <v>6.5347167468860906E-3</v>
      </c>
      <c r="P29" s="9">
        <v>197.69170819917053</v>
      </c>
      <c r="Q29" s="21">
        <f t="shared" si="7"/>
        <v>6.4069043264810537E-3</v>
      </c>
      <c r="R29" s="9">
        <v>173.3704466712199</v>
      </c>
      <c r="S29" s="21">
        <f t="shared" si="8"/>
        <v>5.9718673256146972E-3</v>
      </c>
      <c r="T29" s="9">
        <v>173.34207218540621</v>
      </c>
      <c r="U29" s="21">
        <f t="shared" si="9"/>
        <v>6.3120160733364248E-3</v>
      </c>
    </row>
    <row r="30" spans="1:21" ht="15" customHeight="1">
      <c r="A30" s="1" t="s">
        <v>28</v>
      </c>
      <c r="B30" s="9">
        <v>163.10370438057984</v>
      </c>
      <c r="C30" s="21">
        <f t="shared" si="0"/>
        <v>9.5373116483732749E-3</v>
      </c>
      <c r="D30" s="9">
        <v>175.56379524259856</v>
      </c>
      <c r="E30" s="21">
        <f t="shared" si="1"/>
        <v>9.854432382170146E-3</v>
      </c>
      <c r="F30" s="9">
        <v>170.53334556207327</v>
      </c>
      <c r="G30" s="21">
        <f t="shared" si="2"/>
        <v>9.4114288095353132E-3</v>
      </c>
      <c r="H30" s="9">
        <v>181.16989566993655</v>
      </c>
      <c r="I30" s="21">
        <f t="shared" si="3"/>
        <v>8.9001115244371626E-3</v>
      </c>
      <c r="J30" s="9">
        <v>141.40585924194932</v>
      </c>
      <c r="K30" s="21">
        <f t="shared" si="4"/>
        <v>6.9267231250067993E-3</v>
      </c>
      <c r="L30" s="9">
        <v>95.991381899129991</v>
      </c>
      <c r="M30" s="21">
        <f t="shared" si="5"/>
        <v>5.6123083769354801E-3</v>
      </c>
      <c r="N30" s="9">
        <v>115.98895988290407</v>
      </c>
      <c r="O30" s="21">
        <f t="shared" si="6"/>
        <v>4.7945948359098146E-3</v>
      </c>
      <c r="P30" s="9">
        <v>152.60483567349326</v>
      </c>
      <c r="Q30" s="21">
        <f t="shared" si="7"/>
        <v>4.9457035442953216E-3</v>
      </c>
      <c r="R30" s="9">
        <v>127.9629186779439</v>
      </c>
      <c r="S30" s="21">
        <f t="shared" si="8"/>
        <v>4.4077729948535684E-3</v>
      </c>
      <c r="T30" s="9">
        <v>135.96700147188693</v>
      </c>
      <c r="U30" s="21">
        <f t="shared" si="9"/>
        <v>4.9510536473566062E-3</v>
      </c>
    </row>
    <row r="31" spans="1:21" ht="15" customHeight="1">
      <c r="A31" s="1" t="s">
        <v>29</v>
      </c>
      <c r="B31" s="9">
        <v>52.679213169629122</v>
      </c>
      <c r="C31" s="21">
        <f t="shared" si="0"/>
        <v>3.0803596723807071E-3</v>
      </c>
      <c r="D31" s="9">
        <v>52.800821039137617</v>
      </c>
      <c r="E31" s="21">
        <f t="shared" si="1"/>
        <v>2.9637210789061263E-3</v>
      </c>
      <c r="F31" s="9">
        <v>57.873630486119197</v>
      </c>
      <c r="G31" s="21">
        <f t="shared" si="2"/>
        <v>3.1939416392391426E-3</v>
      </c>
      <c r="H31" s="9">
        <v>60.416003661733839</v>
      </c>
      <c r="I31" s="21">
        <f t="shared" si="3"/>
        <v>2.967982999945299E-3</v>
      </c>
      <c r="J31" s="9">
        <v>73.402069385633311</v>
      </c>
      <c r="K31" s="21">
        <f t="shared" si="4"/>
        <v>3.5955781051962795E-3</v>
      </c>
      <c r="L31" s="9">
        <v>56.550554241280757</v>
      </c>
      <c r="M31" s="21">
        <f t="shared" si="5"/>
        <v>3.3063296205298274E-3</v>
      </c>
      <c r="N31" s="9">
        <v>56.641651540466434</v>
      </c>
      <c r="O31" s="21">
        <f t="shared" si="6"/>
        <v>2.3413760261967102E-3</v>
      </c>
      <c r="P31" s="9">
        <v>61.948085278036864</v>
      </c>
      <c r="Q31" s="21">
        <f t="shared" si="7"/>
        <v>2.0076484704417003E-3</v>
      </c>
      <c r="R31" s="9">
        <v>49.179854823051549</v>
      </c>
      <c r="S31" s="21">
        <f t="shared" si="8"/>
        <v>1.6940347892926691E-3</v>
      </c>
      <c r="T31" s="9">
        <v>45.997985046152188</v>
      </c>
      <c r="U31" s="21">
        <f t="shared" si="9"/>
        <v>1.6749541371690435E-3</v>
      </c>
    </row>
    <row r="32" spans="1:21" ht="15" customHeight="1">
      <c r="A32" s="1" t="s">
        <v>30</v>
      </c>
      <c r="B32" s="9">
        <v>56.781012268849061</v>
      </c>
      <c r="C32" s="21">
        <f t="shared" si="0"/>
        <v>3.3202079117376497E-3</v>
      </c>
      <c r="D32" s="9">
        <v>61.143573310002921</v>
      </c>
      <c r="E32" s="21">
        <f t="shared" si="1"/>
        <v>3.4320015009648682E-3</v>
      </c>
      <c r="F32" s="9">
        <v>67.111767966847864</v>
      </c>
      <c r="G32" s="21">
        <f t="shared" si="2"/>
        <v>3.7037778413379898E-3</v>
      </c>
      <c r="H32" s="9">
        <v>68.596269618476441</v>
      </c>
      <c r="I32" s="21">
        <f t="shared" si="3"/>
        <v>3.3698449044595336E-3</v>
      </c>
      <c r="J32" s="9">
        <v>68.639808406523471</v>
      </c>
      <c r="K32" s="21">
        <f t="shared" si="4"/>
        <v>3.3623001955809767E-3</v>
      </c>
      <c r="L32" s="9">
        <v>75.193056020553087</v>
      </c>
      <c r="M32" s="21">
        <f t="shared" si="5"/>
        <v>4.3962969366873311E-3</v>
      </c>
      <c r="N32" s="9">
        <v>100.42651270325661</v>
      </c>
      <c r="O32" s="21">
        <f t="shared" si="6"/>
        <v>4.1512954308889852E-3</v>
      </c>
      <c r="P32" s="9">
        <v>104.10576658581468</v>
      </c>
      <c r="Q32" s="21">
        <f t="shared" si="7"/>
        <v>3.3739183723289884E-3</v>
      </c>
      <c r="R32" s="9">
        <v>115.62708618536949</v>
      </c>
      <c r="S32" s="21">
        <f t="shared" si="8"/>
        <v>3.9828565433411298E-3</v>
      </c>
      <c r="T32" s="9">
        <v>112.80418748986162</v>
      </c>
      <c r="U32" s="21">
        <f t="shared" si="9"/>
        <v>4.107611242895986E-3</v>
      </c>
    </row>
    <row r="33" spans="1:21" ht="15" customHeight="1">
      <c r="A33" s="1" t="s">
        <v>31</v>
      </c>
      <c r="B33" s="9">
        <v>517.8644712049437</v>
      </c>
      <c r="C33" s="21">
        <f t="shared" si="0"/>
        <v>3.02815614903327E-2</v>
      </c>
      <c r="D33" s="9">
        <v>367.72555652936074</v>
      </c>
      <c r="E33" s="21">
        <f t="shared" si="1"/>
        <v>2.0640512054362421E-2</v>
      </c>
      <c r="F33" s="9">
        <v>459.11946703161601</v>
      </c>
      <c r="G33" s="21">
        <f t="shared" si="2"/>
        <v>2.5337978122683569E-2</v>
      </c>
      <c r="H33" s="9">
        <v>653.05792862389126</v>
      </c>
      <c r="I33" s="21">
        <f t="shared" si="3"/>
        <v>3.2081976838247143E-2</v>
      </c>
      <c r="J33" s="9">
        <v>578.94081277964062</v>
      </c>
      <c r="K33" s="21">
        <f t="shared" si="4"/>
        <v>2.8359240114863064E-2</v>
      </c>
      <c r="L33" s="9">
        <v>462.16689137031915</v>
      </c>
      <c r="M33" s="21">
        <f t="shared" si="5"/>
        <v>2.7021416554931177E-2</v>
      </c>
      <c r="N33" s="9">
        <v>960.50944235075497</v>
      </c>
      <c r="O33" s="21">
        <f t="shared" si="6"/>
        <v>3.9704240962129073E-2</v>
      </c>
      <c r="P33" s="9">
        <v>1239.8232161011626</v>
      </c>
      <c r="Q33" s="21">
        <f t="shared" si="7"/>
        <v>4.0180889728097975E-2</v>
      </c>
      <c r="R33" s="9">
        <v>887.72281499532573</v>
      </c>
      <c r="S33" s="21">
        <f t="shared" si="8"/>
        <v>3.0578238534084201E-2</v>
      </c>
      <c r="T33" s="9">
        <v>839.3174600093696</v>
      </c>
      <c r="U33" s="21">
        <f t="shared" si="9"/>
        <v>3.056260509303561E-2</v>
      </c>
    </row>
    <row r="34" spans="1:21" ht="15" customHeight="1">
      <c r="A34" s="1" t="s">
        <v>32</v>
      </c>
      <c r="B34" s="9">
        <v>11.947757200494005</v>
      </c>
      <c r="C34" s="21">
        <f t="shared" si="0"/>
        <v>6.9863210252001291E-4</v>
      </c>
      <c r="D34" s="9">
        <v>15.132390638391577</v>
      </c>
      <c r="E34" s="21">
        <f t="shared" si="1"/>
        <v>8.4938423733979399E-4</v>
      </c>
      <c r="F34" s="9">
        <v>64.977398731838463</v>
      </c>
      <c r="G34" s="21">
        <f t="shared" si="2"/>
        <v>3.5859858397658305E-3</v>
      </c>
      <c r="H34" s="9">
        <v>35.137155457003416</v>
      </c>
      <c r="I34" s="21">
        <f t="shared" si="3"/>
        <v>1.7261399917597345E-3</v>
      </c>
      <c r="J34" s="9">
        <v>27.725421027011993</v>
      </c>
      <c r="K34" s="21">
        <f t="shared" si="4"/>
        <v>1.3581213395815318E-3</v>
      </c>
      <c r="L34" s="9">
        <v>28.619193834716796</v>
      </c>
      <c r="M34" s="21">
        <f t="shared" si="5"/>
        <v>1.6732725180319242E-3</v>
      </c>
      <c r="N34" s="9">
        <v>25.268042735072687</v>
      </c>
      <c r="O34" s="21">
        <f t="shared" si="6"/>
        <v>1.0444961945812279E-3</v>
      </c>
      <c r="P34" s="9">
        <v>19.786776494680336</v>
      </c>
      <c r="Q34" s="21">
        <f t="shared" si="7"/>
        <v>6.41261007280896E-4</v>
      </c>
      <c r="R34" s="9">
        <v>21.535941393360616</v>
      </c>
      <c r="S34" s="21">
        <f t="shared" si="8"/>
        <v>7.4182069206558141E-4</v>
      </c>
      <c r="T34" s="9">
        <v>19.118642358646394</v>
      </c>
      <c r="U34" s="21">
        <f t="shared" si="9"/>
        <v>6.9617938880452905E-4</v>
      </c>
    </row>
    <row r="35" spans="1:21" ht="15" customHeight="1">
      <c r="A35" s="1" t="s">
        <v>33</v>
      </c>
      <c r="B35" s="9">
        <v>191.47798640089596</v>
      </c>
      <c r="C35" s="21">
        <f t="shared" si="0"/>
        <v>1.1196466916822287E-2</v>
      </c>
      <c r="D35" s="9">
        <v>195.06171814320004</v>
      </c>
      <c r="E35" s="21">
        <f t="shared" si="1"/>
        <v>1.0948854854361744E-2</v>
      </c>
      <c r="F35" s="9">
        <v>226.47363789455372</v>
      </c>
      <c r="G35" s="21">
        <f t="shared" si="2"/>
        <v>1.2498672991231724E-2</v>
      </c>
      <c r="H35" s="9">
        <v>215.2744203968445</v>
      </c>
      <c r="I35" s="21">
        <f t="shared" si="3"/>
        <v>1.0575522731332141E-2</v>
      </c>
      <c r="J35" s="9">
        <v>193.81079313291892</v>
      </c>
      <c r="K35" s="21">
        <f t="shared" si="4"/>
        <v>9.4937629166602575E-3</v>
      </c>
      <c r="L35" s="9">
        <v>227.35834195287723</v>
      </c>
      <c r="M35" s="21">
        <f t="shared" si="5"/>
        <v>1.3292913403925683E-2</v>
      </c>
      <c r="N35" s="9">
        <v>362.39984403676078</v>
      </c>
      <c r="O35" s="21">
        <f t="shared" si="6"/>
        <v>1.4980394879886144E-2</v>
      </c>
      <c r="P35" s="9">
        <v>494.64754135151753</v>
      </c>
      <c r="Q35" s="21">
        <f t="shared" si="7"/>
        <v>1.6030816373822757E-2</v>
      </c>
      <c r="R35" s="9">
        <v>349.0114037925004</v>
      </c>
      <c r="S35" s="21">
        <f t="shared" si="8"/>
        <v>1.2021943985227924E-2</v>
      </c>
      <c r="T35" s="9">
        <v>334.00354374928094</v>
      </c>
      <c r="U35" s="21">
        <f t="shared" si="9"/>
        <v>1.2162285301642314E-2</v>
      </c>
    </row>
    <row r="36" spans="1:21" ht="15" customHeight="1">
      <c r="A36" s="1" t="s">
        <v>34</v>
      </c>
      <c r="B36" s="9">
        <v>32.702750964318987</v>
      </c>
      <c r="C36" s="21">
        <f t="shared" si="0"/>
        <v>1.9122577803511013E-3</v>
      </c>
      <c r="D36" s="9">
        <v>30.718402254184824</v>
      </c>
      <c r="E36" s="21">
        <f t="shared" si="1"/>
        <v>1.7242303145923198E-3</v>
      </c>
      <c r="F36" s="9">
        <v>30.218304741825207</v>
      </c>
      <c r="G36" s="21">
        <f t="shared" si="2"/>
        <v>1.6676939215914939E-3</v>
      </c>
      <c r="H36" s="9">
        <v>34.523946902778519</v>
      </c>
      <c r="I36" s="21">
        <f t="shared" si="3"/>
        <v>1.6960156463205595E-3</v>
      </c>
      <c r="J36" s="9">
        <v>31.555571796276592</v>
      </c>
      <c r="K36" s="21">
        <f t="shared" si="4"/>
        <v>1.5457401132868947E-3</v>
      </c>
      <c r="L36" s="9">
        <v>33.832009925463076</v>
      </c>
      <c r="M36" s="21">
        <f t="shared" si="5"/>
        <v>1.9780491639631416E-3</v>
      </c>
      <c r="N36" s="9">
        <v>46.496825149828254</v>
      </c>
      <c r="O36" s="21">
        <f t="shared" si="6"/>
        <v>1.922022906099246E-3</v>
      </c>
      <c r="P36" s="9">
        <v>48.378629873027933</v>
      </c>
      <c r="Q36" s="21">
        <f t="shared" si="7"/>
        <v>1.567881910001265E-3</v>
      </c>
      <c r="R36" s="9">
        <v>40.673309071344597</v>
      </c>
      <c r="S36" s="21">
        <f t="shared" si="8"/>
        <v>1.4010208206270496E-3</v>
      </c>
      <c r="T36" s="9">
        <v>43.884028549256961</v>
      </c>
      <c r="U36" s="21">
        <f t="shared" si="9"/>
        <v>1.5979772831456033E-3</v>
      </c>
    </row>
    <row r="37" spans="1:21" ht="15" customHeight="1">
      <c r="A37" s="1" t="s">
        <v>35</v>
      </c>
      <c r="B37" s="9">
        <v>54.651271956788804</v>
      </c>
      <c r="C37" s="21">
        <f t="shared" si="0"/>
        <v>3.1956736642577326E-3</v>
      </c>
      <c r="D37" s="9">
        <v>58.061110413711937</v>
      </c>
      <c r="E37" s="21">
        <f t="shared" si="1"/>
        <v>3.2589822167777521E-3</v>
      </c>
      <c r="F37" s="9">
        <v>60.025597711559918</v>
      </c>
      <c r="G37" s="21">
        <f t="shared" si="2"/>
        <v>3.3127048422709891E-3</v>
      </c>
      <c r="H37" s="9">
        <v>63.731378306137977</v>
      </c>
      <c r="I37" s="21">
        <f t="shared" si="3"/>
        <v>3.130853348638581E-3</v>
      </c>
      <c r="J37" s="9">
        <v>72.247084696864292</v>
      </c>
      <c r="K37" s="21">
        <f t="shared" si="4"/>
        <v>3.5390015305365513E-3</v>
      </c>
      <c r="L37" s="9">
        <v>57.535731405163737</v>
      </c>
      <c r="M37" s="21">
        <f t="shared" si="5"/>
        <v>3.3639297710874694E-3</v>
      </c>
      <c r="N37" s="9">
        <v>80.362666117739934</v>
      </c>
      <c r="O37" s="21">
        <f t="shared" si="6"/>
        <v>3.3219232619815212E-3</v>
      </c>
      <c r="P37" s="9">
        <v>92.461535766295214</v>
      </c>
      <c r="Q37" s="21">
        <f t="shared" si="7"/>
        <v>2.9965455755854766E-3</v>
      </c>
      <c r="R37" s="9">
        <v>88.710860734098915</v>
      </c>
      <c r="S37" s="21">
        <f t="shared" si="8"/>
        <v>3.0557081718187943E-3</v>
      </c>
      <c r="T37" s="9">
        <v>84.033230476712887</v>
      </c>
      <c r="U37" s="21">
        <f t="shared" si="9"/>
        <v>3.0599559286222286E-3</v>
      </c>
    </row>
    <row r="38" spans="1:21" ht="15" customHeight="1">
      <c r="A38" s="1" t="s">
        <v>36</v>
      </c>
      <c r="B38" s="9">
        <v>2.9496453461999996</v>
      </c>
      <c r="C38" s="21">
        <f t="shared" si="0"/>
        <v>1.7247730225208063E-4</v>
      </c>
      <c r="D38" s="9">
        <v>1.9164652884741797</v>
      </c>
      <c r="E38" s="21">
        <f t="shared" si="1"/>
        <v>1.075715956809221E-4</v>
      </c>
      <c r="F38" s="9">
        <v>1.9181723980116248</v>
      </c>
      <c r="G38" s="21">
        <f t="shared" si="2"/>
        <v>1.0586048674997077E-4</v>
      </c>
      <c r="H38" s="9">
        <v>2.1221379779994489</v>
      </c>
      <c r="I38" s="21">
        <f t="shared" si="3"/>
        <v>1.0425167274395488E-4</v>
      </c>
      <c r="J38" s="9">
        <v>3.1220159828593301</v>
      </c>
      <c r="K38" s="21">
        <f t="shared" si="4"/>
        <v>1.5293100597840858E-4</v>
      </c>
      <c r="L38" s="9">
        <v>1.5142632443990707</v>
      </c>
      <c r="M38" s="21">
        <f t="shared" si="5"/>
        <v>8.8534117576897061E-5</v>
      </c>
      <c r="N38" s="9">
        <v>1.8317052478785292</v>
      </c>
      <c r="O38" s="21">
        <f t="shared" si="6"/>
        <v>7.5716555534711269E-5</v>
      </c>
      <c r="P38" s="9">
        <v>2.3735379056422299</v>
      </c>
      <c r="Q38" s="21">
        <f t="shared" si="7"/>
        <v>7.692295450958012E-5</v>
      </c>
      <c r="R38" s="9">
        <v>2.7776713204069585</v>
      </c>
      <c r="S38" s="21">
        <f t="shared" si="8"/>
        <v>9.5678847912831705E-5</v>
      </c>
      <c r="T38" s="9">
        <v>2.4953237283433527</v>
      </c>
      <c r="U38" s="21">
        <f t="shared" si="9"/>
        <v>9.0863823669041515E-5</v>
      </c>
    </row>
    <row r="39" spans="1:21" ht="15" customHeight="1">
      <c r="A39" s="1" t="s">
        <v>37</v>
      </c>
      <c r="B39" s="9">
        <v>292.22834182980012</v>
      </c>
      <c r="C39" s="21">
        <f t="shared" si="0"/>
        <v>1.7087734328920651E-2</v>
      </c>
      <c r="D39" s="9">
        <v>325.25915949986251</v>
      </c>
      <c r="E39" s="21">
        <f t="shared" si="1"/>
        <v>1.8256864346910481E-2</v>
      </c>
      <c r="F39" s="9">
        <v>291.11222574912745</v>
      </c>
      <c r="G39" s="21">
        <f t="shared" si="2"/>
        <v>1.6065960467690581E-2</v>
      </c>
      <c r="H39" s="9">
        <v>320.03722413588292</v>
      </c>
      <c r="I39" s="21">
        <f t="shared" si="3"/>
        <v>1.5722076652127315E-2</v>
      </c>
      <c r="J39" s="9">
        <v>372.51462058245886</v>
      </c>
      <c r="K39" s="21">
        <f t="shared" si="4"/>
        <v>1.8247515701429868E-2</v>
      </c>
      <c r="L39" s="9">
        <v>283.63289714092241</v>
      </c>
      <c r="M39" s="21">
        <f t="shared" si="5"/>
        <v>1.6583106244592003E-2</v>
      </c>
      <c r="N39" s="9">
        <v>280.18624958616795</v>
      </c>
      <c r="O39" s="21">
        <f t="shared" si="6"/>
        <v>1.1581960444467987E-2</v>
      </c>
      <c r="P39" s="9">
        <v>323.37745396970934</v>
      </c>
      <c r="Q39" s="21">
        <f t="shared" si="7"/>
        <v>1.0480198829773942E-2</v>
      </c>
      <c r="R39" s="9">
        <v>385.5843828722189</v>
      </c>
      <c r="S39" s="21">
        <f t="shared" si="8"/>
        <v>1.3281726047050444E-2</v>
      </c>
      <c r="T39" s="9">
        <v>352.09357509761799</v>
      </c>
      <c r="U39" s="21">
        <f t="shared" si="9"/>
        <v>1.282100921787502E-2</v>
      </c>
    </row>
    <row r="40" spans="1:21" ht="15" customHeight="1">
      <c r="A40" s="1" t="s">
        <v>38</v>
      </c>
      <c r="B40" s="9">
        <v>76.589934610966068</v>
      </c>
      <c r="C40" s="21">
        <f t="shared" si="0"/>
        <v>4.4785130925590897E-3</v>
      </c>
      <c r="D40" s="9">
        <v>76.036342216234232</v>
      </c>
      <c r="E40" s="21">
        <f t="shared" si="1"/>
        <v>4.2679357205854113E-3</v>
      </c>
      <c r="F40" s="9">
        <v>79.083708165891224</v>
      </c>
      <c r="G40" s="21">
        <f t="shared" si="2"/>
        <v>4.3644877014767406E-3</v>
      </c>
      <c r="H40" s="9">
        <v>83.171000661570602</v>
      </c>
      <c r="I40" s="21">
        <f t="shared" si="3"/>
        <v>4.08583986180354E-3</v>
      </c>
      <c r="J40" s="9">
        <v>84.771030315537359</v>
      </c>
      <c r="K40" s="21">
        <f t="shared" si="4"/>
        <v>4.1524832080161167E-3</v>
      </c>
      <c r="L40" s="9">
        <v>79.23616311614515</v>
      </c>
      <c r="M40" s="21">
        <f t="shared" si="5"/>
        <v>4.6326844474461927E-3</v>
      </c>
      <c r="N40" s="9">
        <v>100.98630549559688</v>
      </c>
      <c r="O40" s="21">
        <f t="shared" si="6"/>
        <v>4.1744353886405145E-3</v>
      </c>
      <c r="P40" s="9">
        <v>120.87795987287507</v>
      </c>
      <c r="Q40" s="21">
        <f t="shared" si="7"/>
        <v>3.9174810675695095E-3</v>
      </c>
      <c r="R40" s="9">
        <v>124.56053834029242</v>
      </c>
      <c r="S40" s="21">
        <f t="shared" si="8"/>
        <v>4.2905756041917856E-3</v>
      </c>
      <c r="T40" s="9">
        <v>122.74666206354293</v>
      </c>
      <c r="U40" s="21">
        <f t="shared" si="9"/>
        <v>4.469652947639716E-3</v>
      </c>
    </row>
    <row r="41" spans="1:21" ht="15" customHeight="1">
      <c r="A41" s="1" t="s">
        <v>39</v>
      </c>
      <c r="B41" s="9">
        <v>62.034195667854966</v>
      </c>
      <c r="C41" s="21">
        <f t="shared" si="0"/>
        <v>3.6273820952588028E-3</v>
      </c>
      <c r="D41" s="9">
        <v>67.202919464442246</v>
      </c>
      <c r="E41" s="21">
        <f t="shared" si="1"/>
        <v>3.7721138622667772E-3</v>
      </c>
      <c r="F41" s="9">
        <v>64.622698614511478</v>
      </c>
      <c r="G41" s="21">
        <f t="shared" si="2"/>
        <v>3.5664105778605766E-3</v>
      </c>
      <c r="H41" s="9">
        <v>71.907939471522766</v>
      </c>
      <c r="I41" s="21">
        <f t="shared" si="3"/>
        <v>3.5325332524062929E-3</v>
      </c>
      <c r="J41" s="9">
        <v>79.171369938825819</v>
      </c>
      <c r="K41" s="21">
        <f t="shared" si="4"/>
        <v>3.8781855429017875E-3</v>
      </c>
      <c r="L41" s="9">
        <v>55.168966222009985</v>
      </c>
      <c r="M41" s="21">
        <f t="shared" si="5"/>
        <v>3.2255525980448819E-3</v>
      </c>
      <c r="N41" s="9">
        <v>58.010595324873243</v>
      </c>
      <c r="O41" s="21">
        <f t="shared" si="6"/>
        <v>2.3979635738908519E-3</v>
      </c>
      <c r="P41" s="9">
        <v>98.082637114620695</v>
      </c>
      <c r="Q41" s="21">
        <f t="shared" si="7"/>
        <v>3.178717396934158E-3</v>
      </c>
      <c r="R41" s="9">
        <v>87.692152481045611</v>
      </c>
      <c r="S41" s="21">
        <f t="shared" si="8"/>
        <v>3.0206180474778217E-3</v>
      </c>
      <c r="T41" s="9">
        <v>86.386768472200117</v>
      </c>
      <c r="U41" s="21">
        <f t="shared" si="9"/>
        <v>3.145656817445306E-3</v>
      </c>
    </row>
    <row r="42" spans="1:21" ht="15" customHeight="1">
      <c r="A42" s="1" t="s">
        <v>40</v>
      </c>
      <c r="B42" s="9">
        <v>19.225836912307006</v>
      </c>
      <c r="C42" s="21">
        <f t="shared" si="0"/>
        <v>1.1242098947404583E-3</v>
      </c>
      <c r="D42" s="9">
        <v>13.92519505872351</v>
      </c>
      <c r="E42" s="21">
        <f t="shared" si="1"/>
        <v>7.8162409809550879E-4</v>
      </c>
      <c r="F42" s="9">
        <v>10.007925435405792</v>
      </c>
      <c r="G42" s="21">
        <f t="shared" si="2"/>
        <v>5.5231941563109162E-4</v>
      </c>
      <c r="H42" s="9">
        <v>11.868598456523046</v>
      </c>
      <c r="I42" s="21">
        <f t="shared" si="3"/>
        <v>5.8305409688076833E-4</v>
      </c>
      <c r="J42" s="9">
        <v>15.363901768789887</v>
      </c>
      <c r="K42" s="21">
        <f t="shared" si="4"/>
        <v>7.5259606810294669E-4</v>
      </c>
      <c r="L42" s="9">
        <v>5.7142981885673407</v>
      </c>
      <c r="M42" s="21">
        <f t="shared" si="5"/>
        <v>3.340966965732826E-4</v>
      </c>
      <c r="N42" s="9">
        <v>5.1077439959455209</v>
      </c>
      <c r="O42" s="21">
        <f t="shared" si="6"/>
        <v>2.1113701692672336E-4</v>
      </c>
      <c r="P42" s="9">
        <v>9.0233036769250923</v>
      </c>
      <c r="Q42" s="21">
        <f t="shared" si="7"/>
        <v>2.9243231237902946E-4</v>
      </c>
      <c r="R42" s="9">
        <v>8.2248434342355736</v>
      </c>
      <c r="S42" s="21">
        <f t="shared" si="8"/>
        <v>2.8331053363642107E-4</v>
      </c>
      <c r="T42" s="9">
        <v>4.1670082106478956</v>
      </c>
      <c r="U42" s="21">
        <f t="shared" si="9"/>
        <v>1.5173594310792353E-4</v>
      </c>
    </row>
    <row r="43" spans="1:21" ht="15" customHeight="1">
      <c r="A43" s="1" t="s">
        <v>41</v>
      </c>
      <c r="B43" s="9">
        <v>1.4148217276039998</v>
      </c>
      <c r="C43" s="21">
        <f t="shared" si="0"/>
        <v>8.2730161122299194E-5</v>
      </c>
      <c r="D43" s="9">
        <v>1.2749352517611607</v>
      </c>
      <c r="E43" s="21">
        <f t="shared" si="1"/>
        <v>7.156238114335874E-5</v>
      </c>
      <c r="F43" s="9">
        <v>1.1002447566295155</v>
      </c>
      <c r="G43" s="21">
        <f t="shared" si="2"/>
        <v>6.0720530439098612E-5</v>
      </c>
      <c r="H43" s="9">
        <v>0.89548802043610809</v>
      </c>
      <c r="I43" s="21">
        <f t="shared" si="3"/>
        <v>4.3991542972452928E-5</v>
      </c>
      <c r="J43" s="9">
        <v>2.1773121119389534</v>
      </c>
      <c r="K43" s="21">
        <f t="shared" si="4"/>
        <v>1.0665497340049993E-4</v>
      </c>
      <c r="L43" s="9">
        <v>2.3736231543413417</v>
      </c>
      <c r="M43" s="21">
        <f t="shared" si="5"/>
        <v>1.3877813663310402E-4</v>
      </c>
      <c r="N43" s="9">
        <v>3.1545319340566396</v>
      </c>
      <c r="O43" s="21">
        <f t="shared" si="6"/>
        <v>1.3039777696092467E-4</v>
      </c>
      <c r="P43" s="9">
        <v>2.9196013994997738</v>
      </c>
      <c r="Q43" s="21">
        <f t="shared" si="7"/>
        <v>9.4620088057561363E-5</v>
      </c>
      <c r="R43" s="9">
        <v>2.2069393114557267</v>
      </c>
      <c r="S43" s="21">
        <f t="shared" si="8"/>
        <v>7.6019581288215619E-5</v>
      </c>
      <c r="T43" s="9">
        <v>1.8602939125823974</v>
      </c>
      <c r="U43" s="21">
        <f t="shared" si="9"/>
        <v>6.7740075616441045E-5</v>
      </c>
    </row>
    <row r="44" spans="1:21" ht="15" customHeight="1">
      <c r="A44" s="1" t="s">
        <v>42</v>
      </c>
      <c r="B44" s="9">
        <v>179.11463716637888</v>
      </c>
      <c r="C44" s="21">
        <f t="shared" si="0"/>
        <v>1.0473533522298441E-2</v>
      </c>
      <c r="D44" s="9">
        <v>182.32420478315098</v>
      </c>
      <c r="E44" s="21">
        <f t="shared" si="1"/>
        <v>1.0233895577307243E-2</v>
      </c>
      <c r="F44" s="9">
        <v>196.44698637511698</v>
      </c>
      <c r="G44" s="21">
        <f t="shared" si="2"/>
        <v>1.084155606648904E-2</v>
      </c>
      <c r="H44" s="9">
        <v>231.21593750113189</v>
      </c>
      <c r="I44" s="21">
        <f t="shared" si="3"/>
        <v>1.135866211313852E-2</v>
      </c>
      <c r="J44" s="9">
        <v>236.20943710506796</v>
      </c>
      <c r="K44" s="21">
        <f t="shared" si="4"/>
        <v>1.1570647631658623E-2</v>
      </c>
      <c r="L44" s="9">
        <v>262.87360372257933</v>
      </c>
      <c r="M44" s="21">
        <f t="shared" si="5"/>
        <v>1.5369376907166093E-2</v>
      </c>
      <c r="N44" s="9">
        <v>294.03056741297519</v>
      </c>
      <c r="O44" s="21">
        <f t="shared" si="6"/>
        <v>1.2154238140777323E-2</v>
      </c>
      <c r="P44" s="9">
        <v>417.59690746296502</v>
      </c>
      <c r="Q44" s="21">
        <f t="shared" si="7"/>
        <v>1.3533715994067195E-2</v>
      </c>
      <c r="R44" s="9">
        <v>380.90622074887983</v>
      </c>
      <c r="S44" s="21">
        <f t="shared" si="8"/>
        <v>1.3120583452884568E-2</v>
      </c>
      <c r="T44" s="9">
        <v>365.99143165292276</v>
      </c>
      <c r="U44" s="21">
        <f t="shared" si="9"/>
        <v>1.332708078409109E-2</v>
      </c>
    </row>
    <row r="45" spans="1:21" ht="15" customHeight="1">
      <c r="A45" s="1" t="s">
        <v>43</v>
      </c>
      <c r="B45" s="9">
        <v>67.730226332474913</v>
      </c>
      <c r="C45" s="21">
        <f t="shared" si="0"/>
        <v>3.9604512907959674E-3</v>
      </c>
      <c r="D45" s="9">
        <v>87.70418542789804</v>
      </c>
      <c r="E45" s="21">
        <f t="shared" si="1"/>
        <v>4.9228541894885342E-3</v>
      </c>
      <c r="F45" s="9">
        <v>74.937006744840403</v>
      </c>
      <c r="G45" s="21">
        <f t="shared" si="2"/>
        <v>4.1356387037045517E-3</v>
      </c>
      <c r="H45" s="9">
        <v>70.331745554830775</v>
      </c>
      <c r="I45" s="21">
        <f t="shared" si="3"/>
        <v>3.455101504759567E-3</v>
      </c>
      <c r="J45" s="9">
        <v>68.265340313823444</v>
      </c>
      <c r="K45" s="21">
        <f t="shared" si="4"/>
        <v>3.3439569896403774E-3</v>
      </c>
      <c r="L45" s="9">
        <v>117.13983548021257</v>
      </c>
      <c r="M45" s="21">
        <f t="shared" si="5"/>
        <v>6.8487906615333294E-3</v>
      </c>
      <c r="N45" s="9">
        <v>99.313011081190169</v>
      </c>
      <c r="O45" s="21">
        <f t="shared" si="6"/>
        <v>4.1052670060084907E-3</v>
      </c>
      <c r="P45" s="9">
        <v>130.13995706679012</v>
      </c>
      <c r="Q45" s="21">
        <f t="shared" si="7"/>
        <v>4.2176490940087621E-3</v>
      </c>
      <c r="R45" s="9">
        <v>155.8851583471837</v>
      </c>
      <c r="S45" s="21">
        <f t="shared" si="8"/>
        <v>5.369574235724435E-3</v>
      </c>
      <c r="T45" s="9">
        <v>181.49288889644302</v>
      </c>
      <c r="U45" s="21">
        <f t="shared" si="9"/>
        <v>6.6088169909800923E-3</v>
      </c>
    </row>
    <row r="46" spans="1:21" ht="15" customHeight="1">
      <c r="A46" s="1" t="s">
        <v>44</v>
      </c>
      <c r="B46" s="9">
        <v>130.31633254127408</v>
      </c>
      <c r="C46" s="21">
        <f t="shared" si="0"/>
        <v>7.6201057544292182E-3</v>
      </c>
      <c r="D46" s="9">
        <v>111.90121777471306</v>
      </c>
      <c r="E46" s="21">
        <f t="shared" si="1"/>
        <v>6.2810386533261884E-3</v>
      </c>
      <c r="F46" s="9">
        <v>123.33031750294583</v>
      </c>
      <c r="G46" s="21">
        <f t="shared" si="2"/>
        <v>6.8063785379374239E-3</v>
      </c>
      <c r="H46" s="9">
        <v>104.31828855815607</v>
      </c>
      <c r="I46" s="21">
        <f t="shared" si="3"/>
        <v>5.1247167680522811E-3</v>
      </c>
      <c r="J46" s="9">
        <v>117.37018553064027</v>
      </c>
      <c r="K46" s="21">
        <f t="shared" si="4"/>
        <v>5.7493429385438322E-3</v>
      </c>
      <c r="L46" s="9">
        <v>258.7339178604127</v>
      </c>
      <c r="M46" s="21">
        <f t="shared" si="5"/>
        <v>1.5127342745531321E-2</v>
      </c>
      <c r="N46" s="9">
        <v>150.64921165231974</v>
      </c>
      <c r="O46" s="21">
        <f t="shared" si="6"/>
        <v>6.227333471662236E-3</v>
      </c>
      <c r="P46" s="9">
        <v>141.14836717198003</v>
      </c>
      <c r="Q46" s="21">
        <f t="shared" si="7"/>
        <v>4.5744158546033014E-3</v>
      </c>
      <c r="R46" s="9">
        <v>146.98528070753846</v>
      </c>
      <c r="S46" s="21">
        <f t="shared" si="8"/>
        <v>5.0630116727349199E-3</v>
      </c>
      <c r="T46" s="9">
        <v>132.26910739609394</v>
      </c>
      <c r="U46" s="21">
        <f t="shared" si="9"/>
        <v>4.8163998581776286E-3</v>
      </c>
    </row>
    <row r="47" spans="1:21" ht="15" customHeight="1">
      <c r="A47" s="1" t="s">
        <v>45</v>
      </c>
      <c r="B47" s="9">
        <v>1.7183288047219998</v>
      </c>
      <c r="C47" s="21">
        <f t="shared" si="0"/>
        <v>1.0047740722534896E-4</v>
      </c>
      <c r="D47" s="9">
        <v>1.6928650377020835</v>
      </c>
      <c r="E47" s="21">
        <f t="shared" si="1"/>
        <v>9.5020867047919378E-5</v>
      </c>
      <c r="F47" s="9">
        <v>0.99645149259662624</v>
      </c>
      <c r="G47" s="21">
        <f t="shared" si="2"/>
        <v>5.4992366764509393E-5</v>
      </c>
      <c r="H47" s="9">
        <v>2.1804167188195289</v>
      </c>
      <c r="I47" s="21">
        <f t="shared" si="3"/>
        <v>1.0711466105050801E-4</v>
      </c>
      <c r="J47" s="9">
        <v>3.4973836347150802</v>
      </c>
      <c r="K47" s="21">
        <f t="shared" si="4"/>
        <v>1.7131827655140472E-4</v>
      </c>
      <c r="L47" s="9">
        <v>3.0418939638588429</v>
      </c>
      <c r="M47" s="21">
        <f t="shared" si="5"/>
        <v>1.7784978856804213E-4</v>
      </c>
      <c r="N47" s="9">
        <v>8.8616268270480631</v>
      </c>
      <c r="O47" s="21">
        <f t="shared" si="6"/>
        <v>3.6630995109894878E-4</v>
      </c>
      <c r="P47" s="9">
        <v>8.548756443994284</v>
      </c>
      <c r="Q47" s="21">
        <f t="shared" si="7"/>
        <v>2.7705291813189751E-4</v>
      </c>
      <c r="R47" s="9">
        <v>3.6175761227014362</v>
      </c>
      <c r="S47" s="21">
        <f t="shared" si="8"/>
        <v>1.2460996127012285E-4</v>
      </c>
      <c r="T47" s="9">
        <v>3.6323527256968506</v>
      </c>
      <c r="U47" s="21">
        <f t="shared" si="9"/>
        <v>1.3226718995318538E-4</v>
      </c>
    </row>
    <row r="48" spans="1:21" ht="15" customHeight="1">
      <c r="A48" s="1" t="s">
        <v>46</v>
      </c>
      <c r="B48" s="9">
        <v>1.001786773566</v>
      </c>
      <c r="C48" s="21">
        <f t="shared" si="0"/>
        <v>5.857839158835741E-5</v>
      </c>
      <c r="D48" s="9">
        <v>1.1052671370158196</v>
      </c>
      <c r="E48" s="21">
        <f t="shared" si="1"/>
        <v>6.2038874535075059E-5</v>
      </c>
      <c r="F48" s="9">
        <v>1.1873590684893132</v>
      </c>
      <c r="G48" s="21">
        <f t="shared" si="2"/>
        <v>6.552821272350976E-5</v>
      </c>
      <c r="H48" s="9">
        <v>1.4769299572685957</v>
      </c>
      <c r="I48" s="21">
        <f t="shared" si="3"/>
        <v>7.255532871432777E-5</v>
      </c>
      <c r="J48" s="9">
        <v>1.2358541730131805</v>
      </c>
      <c r="K48" s="21">
        <f t="shared" si="4"/>
        <v>6.0537941816819893E-5</v>
      </c>
      <c r="L48" s="9">
        <v>1.4939014835777282</v>
      </c>
      <c r="M48" s="21">
        <f t="shared" si="5"/>
        <v>8.7343630696034549E-5</v>
      </c>
      <c r="N48" s="9">
        <v>1.9969489699506759</v>
      </c>
      <c r="O48" s="21">
        <f t="shared" si="6"/>
        <v>8.2547177150022496E-5</v>
      </c>
      <c r="P48" s="9">
        <v>2.3510023745139836</v>
      </c>
      <c r="Q48" s="21">
        <f t="shared" si="7"/>
        <v>7.6192610312545583E-5</v>
      </c>
      <c r="R48" s="9">
        <v>3.1375794790092706</v>
      </c>
      <c r="S48" s="21">
        <f t="shared" si="8"/>
        <v>1.0807613830370945E-4</v>
      </c>
      <c r="T48" s="9">
        <v>2.6860563298797606</v>
      </c>
      <c r="U48" s="21">
        <f t="shared" si="9"/>
        <v>9.7809092243651504E-5</v>
      </c>
    </row>
    <row r="49" spans="1:21" ht="15" customHeight="1">
      <c r="A49" s="1" t="s">
        <v>47</v>
      </c>
      <c r="B49" s="9">
        <v>169.05014864774327</v>
      </c>
      <c r="C49" s="21">
        <f t="shared" si="0"/>
        <v>9.8850235068561956E-3</v>
      </c>
      <c r="D49" s="9">
        <v>166.46678152700645</v>
      </c>
      <c r="E49" s="21">
        <f t="shared" si="1"/>
        <v>9.3438151081695359E-3</v>
      </c>
      <c r="F49" s="9">
        <v>160.11116393247485</v>
      </c>
      <c r="G49" s="21">
        <f t="shared" si="2"/>
        <v>8.836247339168225E-3</v>
      </c>
      <c r="H49" s="9">
        <v>191.16678192996341</v>
      </c>
      <c r="I49" s="21">
        <f t="shared" si="3"/>
        <v>9.3912163091606042E-3</v>
      </c>
      <c r="J49" s="9">
        <v>183.10269499222599</v>
      </c>
      <c r="K49" s="21">
        <f t="shared" si="4"/>
        <v>8.9692299771229386E-3</v>
      </c>
      <c r="L49" s="9">
        <v>139.52139751174792</v>
      </c>
      <c r="M49" s="21">
        <f t="shared" si="5"/>
        <v>8.1573688442131368E-3</v>
      </c>
      <c r="N49" s="9">
        <v>246.93360981261614</v>
      </c>
      <c r="O49" s="21">
        <f t="shared" si="6"/>
        <v>1.020740777066528E-2</v>
      </c>
      <c r="P49" s="9">
        <v>274.18239108911416</v>
      </c>
      <c r="Q49" s="21">
        <f t="shared" si="7"/>
        <v>8.8858574986056815E-3</v>
      </c>
      <c r="R49" s="9">
        <v>237.08629675616308</v>
      </c>
      <c r="S49" s="21">
        <f t="shared" si="8"/>
        <v>8.1666047249341015E-3</v>
      </c>
      <c r="T49" s="9">
        <v>232.67459936086192</v>
      </c>
      <c r="U49" s="21">
        <f t="shared" si="9"/>
        <v>8.472529447161644E-3</v>
      </c>
    </row>
    <row r="50" spans="1:21" ht="15" customHeight="1">
      <c r="A50" s="1" t="s">
        <v>48</v>
      </c>
      <c r="B50" s="9">
        <v>31.518172007568946</v>
      </c>
      <c r="C50" s="21">
        <f t="shared" si="0"/>
        <v>1.8429908147384233E-3</v>
      </c>
      <c r="D50" s="9">
        <v>30.273003425085083</v>
      </c>
      <c r="E50" s="21">
        <f t="shared" si="1"/>
        <v>1.6992299855757586E-3</v>
      </c>
      <c r="F50" s="9">
        <v>37.39639336846362</v>
      </c>
      <c r="G50" s="21">
        <f t="shared" si="2"/>
        <v>2.0638397303509456E-3</v>
      </c>
      <c r="H50" s="9">
        <v>41.72636815524082</v>
      </c>
      <c r="I50" s="21">
        <f t="shared" si="3"/>
        <v>2.0498401719452552E-3</v>
      </c>
      <c r="J50" s="9">
        <v>42.959331675647547</v>
      </c>
      <c r="K50" s="21">
        <f t="shared" si="4"/>
        <v>2.1043498320914623E-3</v>
      </c>
      <c r="L50" s="9">
        <v>23.733011504066639</v>
      </c>
      <c r="M50" s="21">
        <f t="shared" si="5"/>
        <v>1.3875931009530193E-3</v>
      </c>
      <c r="N50" s="9">
        <v>33.402917467198442</v>
      </c>
      <c r="O50" s="21">
        <f t="shared" si="6"/>
        <v>1.3807646499652494E-3</v>
      </c>
      <c r="P50" s="9">
        <v>54.112145962268478</v>
      </c>
      <c r="Q50" s="21">
        <f t="shared" si="7"/>
        <v>1.7536969316464576E-3</v>
      </c>
      <c r="R50" s="9">
        <v>54.998329161037134</v>
      </c>
      <c r="S50" s="21">
        <f t="shared" si="8"/>
        <v>1.8944562420321795E-3</v>
      </c>
      <c r="T50" s="9">
        <v>51.022030656726137</v>
      </c>
      <c r="U50" s="21">
        <f t="shared" si="9"/>
        <v>1.857897932909521E-3</v>
      </c>
    </row>
    <row r="51" spans="1:21" ht="15" customHeight="1">
      <c r="A51" s="1" t="s">
        <v>49</v>
      </c>
      <c r="B51" s="9">
        <v>0.66202297367200025</v>
      </c>
      <c r="C51" s="21">
        <f t="shared" si="0"/>
        <v>3.8711073070173978E-5</v>
      </c>
      <c r="D51" s="9">
        <v>0.86405388651470094</v>
      </c>
      <c r="E51" s="21">
        <f t="shared" si="1"/>
        <v>4.8499524559972761E-5</v>
      </c>
      <c r="F51" s="9">
        <v>0.69661040981620548</v>
      </c>
      <c r="G51" s="21">
        <f t="shared" si="2"/>
        <v>3.8444676367297625E-5</v>
      </c>
      <c r="H51" s="9">
        <v>1.0711404825500557</v>
      </c>
      <c r="I51" s="21">
        <f t="shared" si="3"/>
        <v>5.2620606297654844E-5</v>
      </c>
      <c r="J51" s="9">
        <v>0.95872465803513673</v>
      </c>
      <c r="K51" s="21">
        <f t="shared" si="4"/>
        <v>4.6962836582065465E-5</v>
      </c>
      <c r="L51" s="9">
        <v>0.38026985738074781</v>
      </c>
      <c r="M51" s="21">
        <f t="shared" si="5"/>
        <v>2.2233159517556379E-5</v>
      </c>
      <c r="N51" s="9">
        <v>0.77805464498311283</v>
      </c>
      <c r="O51" s="21">
        <f t="shared" si="6"/>
        <v>3.2162171181272223E-5</v>
      </c>
      <c r="P51" s="9">
        <v>1.3102229293999077</v>
      </c>
      <c r="Q51" s="21">
        <f t="shared" si="7"/>
        <v>4.2462443323974327E-5</v>
      </c>
      <c r="R51" s="9">
        <v>0.87298107059848307</v>
      </c>
      <c r="S51" s="21">
        <f t="shared" si="8"/>
        <v>3.0070448749975152E-5</v>
      </c>
      <c r="T51" s="9">
        <v>0.71135345403289796</v>
      </c>
      <c r="U51" s="21">
        <f t="shared" si="9"/>
        <v>2.5902969654571013E-5</v>
      </c>
    </row>
    <row r="52" spans="1:21" ht="15" customHeight="1">
      <c r="A52" s="1" t="s">
        <v>50</v>
      </c>
      <c r="B52" s="9">
        <v>379.95491663326442</v>
      </c>
      <c r="C52" s="21">
        <f t="shared" si="0"/>
        <v>2.2217450339494529E-2</v>
      </c>
      <c r="D52" s="9">
        <v>465.61914411815087</v>
      </c>
      <c r="E52" s="21">
        <f t="shared" si="1"/>
        <v>2.6135299508739076E-2</v>
      </c>
      <c r="F52" s="9">
        <v>359.949860214122</v>
      </c>
      <c r="G52" s="21">
        <f t="shared" si="2"/>
        <v>1.9864985778832986E-2</v>
      </c>
      <c r="H52" s="9">
        <v>408.47046851653181</v>
      </c>
      <c r="I52" s="21">
        <f t="shared" si="3"/>
        <v>2.0066428314665624E-2</v>
      </c>
      <c r="J52" s="9">
        <v>450.39471718158256</v>
      </c>
      <c r="K52" s="21">
        <f t="shared" si="4"/>
        <v>2.2062448611443821E-2</v>
      </c>
      <c r="L52" s="9">
        <v>378.61585387356052</v>
      </c>
      <c r="M52" s="21">
        <f t="shared" si="5"/>
        <v>2.2136455234784178E-2</v>
      </c>
      <c r="N52" s="9">
        <v>564.80241938549193</v>
      </c>
      <c r="O52" s="21">
        <f t="shared" si="6"/>
        <v>2.3347038942576018E-2</v>
      </c>
      <c r="P52" s="9">
        <v>723.41812982403064</v>
      </c>
      <c r="Q52" s="21">
        <f t="shared" si="7"/>
        <v>2.3444942572679241E-2</v>
      </c>
      <c r="R52" s="9">
        <v>680.11935588712731</v>
      </c>
      <c r="S52" s="21">
        <f t="shared" si="8"/>
        <v>2.3427190948194555E-2</v>
      </c>
      <c r="T52" s="9">
        <v>655.31413570988559</v>
      </c>
      <c r="U52" s="21">
        <f t="shared" si="9"/>
        <v>2.386237400728158E-2</v>
      </c>
    </row>
    <row r="53" spans="1:21" ht="15" customHeight="1">
      <c r="A53" s="1" t="s">
        <v>51</v>
      </c>
      <c r="B53" s="9">
        <v>51.214592537385094</v>
      </c>
      <c r="C53" s="21">
        <f t="shared" si="0"/>
        <v>2.9947175744933709E-3</v>
      </c>
      <c r="D53" s="9">
        <v>55.400960080340063</v>
      </c>
      <c r="E53" s="21">
        <f t="shared" si="1"/>
        <v>3.1096674246795467E-3</v>
      </c>
      <c r="F53" s="9">
        <v>58.091448277461552</v>
      </c>
      <c r="G53" s="21">
        <f t="shared" si="2"/>
        <v>3.2059626116179587E-3</v>
      </c>
      <c r="H53" s="9">
        <v>59.747686957577393</v>
      </c>
      <c r="I53" s="21">
        <f t="shared" si="3"/>
        <v>2.9351514239340554E-3</v>
      </c>
      <c r="J53" s="9">
        <v>63.504376349077717</v>
      </c>
      <c r="K53" s="21">
        <f t="shared" si="4"/>
        <v>3.1107426138803022E-3</v>
      </c>
      <c r="L53" s="9">
        <v>43.163397180249589</v>
      </c>
      <c r="M53" s="21">
        <f t="shared" si="5"/>
        <v>2.5236254628177575E-3</v>
      </c>
      <c r="N53" s="9">
        <v>60.587511730970249</v>
      </c>
      <c r="O53" s="21">
        <f t="shared" si="6"/>
        <v>2.5044846609470436E-3</v>
      </c>
      <c r="P53" s="9">
        <v>79.649077447689052</v>
      </c>
      <c r="Q53" s="21">
        <f t="shared" si="7"/>
        <v>2.5813122034723996E-3</v>
      </c>
      <c r="R53" s="9">
        <v>111.09464234674796</v>
      </c>
      <c r="S53" s="21">
        <f t="shared" si="8"/>
        <v>3.8267333182774154E-3</v>
      </c>
      <c r="T53" s="9">
        <v>100.57955023638156</v>
      </c>
      <c r="U53" s="21">
        <f t="shared" si="9"/>
        <v>3.6624676844865716E-3</v>
      </c>
    </row>
    <row r="54" spans="1:21" ht="15" customHeight="1">
      <c r="A54" s="1" t="s">
        <v>52</v>
      </c>
      <c r="B54" s="9">
        <v>89.39468661497439</v>
      </c>
      <c r="C54" s="21">
        <f t="shared" si="0"/>
        <v>5.2272570337598525E-3</v>
      </c>
      <c r="D54" s="9">
        <v>95.129194640353248</v>
      </c>
      <c r="E54" s="21">
        <f t="shared" si="1"/>
        <v>5.3396215025898666E-3</v>
      </c>
      <c r="F54" s="9">
        <v>99.152019933702064</v>
      </c>
      <c r="G54" s="21">
        <f t="shared" si="2"/>
        <v>5.4720217553463589E-3</v>
      </c>
      <c r="H54" s="9">
        <v>105.03915815436127</v>
      </c>
      <c r="I54" s="21">
        <f t="shared" si="3"/>
        <v>5.160130045611876E-3</v>
      </c>
      <c r="J54" s="9">
        <v>105.04096779236122</v>
      </c>
      <c r="K54" s="21">
        <f t="shared" si="4"/>
        <v>5.1453999472222496E-3</v>
      </c>
      <c r="L54" s="9">
        <v>93.380827491872381</v>
      </c>
      <c r="M54" s="21">
        <f t="shared" si="5"/>
        <v>5.4596776294826141E-3</v>
      </c>
      <c r="N54" s="9">
        <v>123.36236492156665</v>
      </c>
      <c r="O54" s="21">
        <f t="shared" si="6"/>
        <v>5.0993866864198368E-3</v>
      </c>
      <c r="P54" s="9">
        <v>148.8112392540402</v>
      </c>
      <c r="Q54" s="21">
        <f t="shared" si="7"/>
        <v>4.822758532923222E-3</v>
      </c>
      <c r="R54" s="9">
        <v>138.92281741460079</v>
      </c>
      <c r="S54" s="21">
        <f t="shared" si="8"/>
        <v>4.7852944376033154E-3</v>
      </c>
      <c r="T54" s="9">
        <v>134.82086049660137</v>
      </c>
      <c r="U54" s="21">
        <f t="shared" si="9"/>
        <v>4.9093184807746937E-3</v>
      </c>
    </row>
    <row r="55" spans="1:21" ht="15" customHeight="1">
      <c r="A55" s="1" t="s">
        <v>53</v>
      </c>
      <c r="B55" s="9">
        <v>132.8433324476236</v>
      </c>
      <c r="C55" s="21">
        <f t="shared" si="0"/>
        <v>7.7678693244461784E-3</v>
      </c>
      <c r="D55" s="9">
        <v>130.04997435206261</v>
      </c>
      <c r="E55" s="21">
        <f t="shared" si="1"/>
        <v>7.299732138875548E-3</v>
      </c>
      <c r="F55" s="9">
        <v>132.21818290453939</v>
      </c>
      <c r="G55" s="21">
        <f t="shared" si="2"/>
        <v>7.296883853599472E-3</v>
      </c>
      <c r="H55" s="9">
        <v>131.4592527634278</v>
      </c>
      <c r="I55" s="21">
        <f t="shared" si="3"/>
        <v>6.4580376678322086E-3</v>
      </c>
      <c r="J55" s="9">
        <v>138.10061458059698</v>
      </c>
      <c r="K55" s="21">
        <f t="shared" si="4"/>
        <v>6.7648167177876946E-3</v>
      </c>
      <c r="L55" s="9">
        <v>115.25810326386281</v>
      </c>
      <c r="M55" s="21">
        <f t="shared" si="5"/>
        <v>6.7387718111737551E-3</v>
      </c>
      <c r="N55" s="9">
        <v>138.46259606584039</v>
      </c>
      <c r="O55" s="21">
        <f t="shared" si="6"/>
        <v>5.7235796297695294E-3</v>
      </c>
      <c r="P55" s="9">
        <v>178.70790739756296</v>
      </c>
      <c r="Q55" s="21">
        <f t="shared" si="7"/>
        <v>5.7916666081325591E-3</v>
      </c>
      <c r="R55" s="9">
        <v>166.20774770185122</v>
      </c>
      <c r="S55" s="21">
        <f t="shared" si="8"/>
        <v>5.7251431072736962E-3</v>
      </c>
      <c r="T55" s="9">
        <v>156.88951124148147</v>
      </c>
      <c r="U55" s="21">
        <f t="shared" si="9"/>
        <v>5.7129184173759975E-3</v>
      </c>
    </row>
    <row r="56" spans="1:21" ht="15" customHeight="1">
      <c r="A56" s="1" t="s">
        <v>54</v>
      </c>
      <c r="B56" s="9">
        <v>1366.4196787261565</v>
      </c>
      <c r="C56" s="21">
        <f t="shared" si="0"/>
        <v>7.98999039781043E-2</v>
      </c>
      <c r="D56" s="9">
        <v>1493.9876809668629</v>
      </c>
      <c r="E56" s="21">
        <f t="shared" si="1"/>
        <v>8.385783960491025E-2</v>
      </c>
      <c r="F56" s="9">
        <v>1564.0546575441485</v>
      </c>
      <c r="G56" s="21">
        <f t="shared" si="2"/>
        <v>8.6317365176776462E-2</v>
      </c>
      <c r="H56" s="9">
        <v>1725.3448010187844</v>
      </c>
      <c r="I56" s="21">
        <f t="shared" si="3"/>
        <v>8.475890042543735E-2</v>
      </c>
      <c r="J56" s="9">
        <v>1706.9821922951392</v>
      </c>
      <c r="K56" s="21">
        <f t="shared" si="4"/>
        <v>8.3616004943010941E-2</v>
      </c>
      <c r="L56" s="9">
        <v>1413.2435535512318</v>
      </c>
      <c r="M56" s="21">
        <f t="shared" si="5"/>
        <v>8.2627820095144716E-2</v>
      </c>
      <c r="N56" s="9">
        <v>1637.989750363397</v>
      </c>
      <c r="O56" s="21">
        <f t="shared" si="6"/>
        <v>6.7709006152775211E-2</v>
      </c>
      <c r="P56" s="9">
        <v>2064.5373746561449</v>
      </c>
      <c r="Q56" s="21">
        <f t="shared" si="7"/>
        <v>6.6908691104737947E-2</v>
      </c>
      <c r="R56" s="9">
        <v>2216.3125224967321</v>
      </c>
      <c r="S56" s="21">
        <f t="shared" si="8"/>
        <v>7.6342448154089373E-2</v>
      </c>
      <c r="T56" s="9">
        <v>2086.9026132659951</v>
      </c>
      <c r="U56" s="21">
        <f t="shared" si="9"/>
        <v>7.5991723603796607E-2</v>
      </c>
    </row>
    <row r="57" spans="1:21" ht="15" customHeight="1">
      <c r="A57" s="1" t="s">
        <v>55</v>
      </c>
      <c r="B57" s="9">
        <v>41.751829207489969</v>
      </c>
      <c r="C57" s="21">
        <f t="shared" si="0"/>
        <v>2.4413927847545432E-3</v>
      </c>
      <c r="D57" s="9">
        <v>47.915285810017593</v>
      </c>
      <c r="E57" s="21">
        <f t="shared" si="1"/>
        <v>2.689494969248685E-3</v>
      </c>
      <c r="F57" s="9">
        <v>59.362421975465594</v>
      </c>
      <c r="G57" s="21">
        <f t="shared" si="2"/>
        <v>3.2761053654479003E-3</v>
      </c>
      <c r="H57" s="9">
        <v>52.658699745642096</v>
      </c>
      <c r="I57" s="21">
        <f t="shared" si="3"/>
        <v>2.5868994334572364E-3</v>
      </c>
      <c r="J57" s="9">
        <v>50.240295272010442</v>
      </c>
      <c r="K57" s="21">
        <f t="shared" si="4"/>
        <v>2.4610056254625624E-3</v>
      </c>
      <c r="L57" s="9">
        <v>44.960644345675107</v>
      </c>
      <c r="M57" s="21">
        <f t="shared" si="5"/>
        <v>2.6287047430862773E-3</v>
      </c>
      <c r="N57" s="9">
        <v>51.337140488550752</v>
      </c>
      <c r="O57" s="21">
        <f t="shared" si="6"/>
        <v>2.1221053186895717E-3</v>
      </c>
      <c r="P57" s="9">
        <v>55.216032347907742</v>
      </c>
      <c r="Q57" s="21">
        <f t="shared" si="7"/>
        <v>1.7894723039396159E-3</v>
      </c>
      <c r="R57" s="9">
        <v>52.384726262860191</v>
      </c>
      <c r="S57" s="21">
        <f t="shared" si="8"/>
        <v>1.8044288466517316E-3</v>
      </c>
      <c r="T57" s="9">
        <v>58.044767002469534</v>
      </c>
      <c r="U57" s="21">
        <f t="shared" si="9"/>
        <v>2.1136213365487919E-3</v>
      </c>
    </row>
    <row r="58" spans="1:21" ht="15" customHeight="1">
      <c r="A58" s="1" t="s">
        <v>56</v>
      </c>
      <c r="B58" s="9">
        <v>1233.7894802876826</v>
      </c>
      <c r="C58" s="21">
        <f t="shared" si="0"/>
        <v>7.2144497432942309E-2</v>
      </c>
      <c r="D58" s="9">
        <v>1317.0726200745421</v>
      </c>
      <c r="E58" s="21">
        <f t="shared" si="1"/>
        <v>7.3927560400465969E-2</v>
      </c>
      <c r="F58" s="9">
        <v>1341.7084510396876</v>
      </c>
      <c r="G58" s="21">
        <f t="shared" si="2"/>
        <v>7.4046477704946045E-2</v>
      </c>
      <c r="H58" s="9">
        <v>1409.1789388744332</v>
      </c>
      <c r="I58" s="21">
        <f t="shared" si="3"/>
        <v>6.9227007431299628E-2</v>
      </c>
      <c r="J58" s="9">
        <v>1393.2680492956349</v>
      </c>
      <c r="K58" s="21">
        <f t="shared" si="4"/>
        <v>6.8248812801147335E-2</v>
      </c>
      <c r="L58" s="9">
        <v>1342.4745444484829</v>
      </c>
      <c r="M58" s="21">
        <f t="shared" si="5"/>
        <v>7.8490182999429767E-2</v>
      </c>
      <c r="N58" s="9">
        <v>1897.5577914707517</v>
      </c>
      <c r="O58" s="21">
        <f t="shared" si="6"/>
        <v>7.8438678965747674E-2</v>
      </c>
      <c r="P58" s="9">
        <v>2209.4996611837782</v>
      </c>
      <c r="Q58" s="21">
        <f t="shared" si="7"/>
        <v>7.160671060788662E-2</v>
      </c>
      <c r="R58" s="9">
        <v>2005.8700726970699</v>
      </c>
      <c r="S58" s="21">
        <f t="shared" si="8"/>
        <v>6.9093609531298103E-2</v>
      </c>
      <c r="T58" s="9">
        <v>2010.2115583496659</v>
      </c>
      <c r="U58" s="21">
        <f t="shared" si="9"/>
        <v>7.3199123023856436E-2</v>
      </c>
    </row>
    <row r="59" spans="1:21" ht="15" customHeight="1">
      <c r="A59" s="1" t="s">
        <v>57</v>
      </c>
      <c r="B59" s="9">
        <v>0.45160683616000008</v>
      </c>
      <c r="C59" s="21">
        <f t="shared" si="0"/>
        <v>2.6407218372819508E-5</v>
      </c>
      <c r="D59" s="9">
        <v>0.29671605426406861</v>
      </c>
      <c r="E59" s="21">
        <f t="shared" si="1"/>
        <v>1.6654733906892236E-5</v>
      </c>
      <c r="F59" s="9">
        <v>0.2847044838408232</v>
      </c>
      <c r="G59" s="21">
        <f t="shared" si="2"/>
        <v>1.5712328709625235E-5</v>
      </c>
      <c r="H59" s="9">
        <v>0.29926884847110508</v>
      </c>
      <c r="I59" s="21">
        <f t="shared" si="3"/>
        <v>1.4701814102908425E-5</v>
      </c>
      <c r="J59" s="9">
        <v>0.24049576908874512</v>
      </c>
      <c r="K59" s="21">
        <f t="shared" si="4"/>
        <v>1.1780612303787181E-5</v>
      </c>
      <c r="L59" s="9">
        <v>0.17031663500213623</v>
      </c>
      <c r="M59" s="21">
        <f t="shared" si="5"/>
        <v>9.9578676589779904E-6</v>
      </c>
      <c r="N59" s="9">
        <v>0.42136725267028807</v>
      </c>
      <c r="O59" s="21">
        <f t="shared" si="6"/>
        <v>1.7417909908960606E-5</v>
      </c>
      <c r="P59" s="9">
        <v>0.41666862574768065</v>
      </c>
      <c r="Q59" s="21">
        <f t="shared" si="7"/>
        <v>1.3503631716926664E-5</v>
      </c>
      <c r="R59" s="9">
        <v>0.30096815380859376</v>
      </c>
      <c r="S59" s="21">
        <f t="shared" si="8"/>
        <v>1.0367060351344672E-5</v>
      </c>
      <c r="T59" s="9">
        <v>0.7543351362686157</v>
      </c>
      <c r="U59" s="21">
        <f t="shared" si="9"/>
        <v>2.7468089222547023E-5</v>
      </c>
    </row>
    <row r="60" spans="1:21" ht="15" customHeight="1">
      <c r="A60" s="1" t="s">
        <v>58</v>
      </c>
      <c r="B60" s="9">
        <v>7.5460163225029993</v>
      </c>
      <c r="C60" s="21">
        <f t="shared" si="0"/>
        <v>4.4124509400162809E-4</v>
      </c>
      <c r="D60" s="9">
        <v>0.34978887343788145</v>
      </c>
      <c r="E60" s="21">
        <f t="shared" si="1"/>
        <v>1.9633722297732066E-5</v>
      </c>
      <c r="F60" s="9">
        <v>0.37045029390716555</v>
      </c>
      <c r="G60" s="21">
        <f t="shared" si="2"/>
        <v>2.0444485839924287E-5</v>
      </c>
      <c r="H60" s="9">
        <v>0.44161934202957154</v>
      </c>
      <c r="I60" s="21">
        <f t="shared" si="3"/>
        <v>2.1694892415086652E-5</v>
      </c>
      <c r="J60" s="9">
        <v>0.49542888156318665</v>
      </c>
      <c r="K60" s="21">
        <f t="shared" si="4"/>
        <v>2.4268433494316871E-5</v>
      </c>
      <c r="L60" s="9">
        <v>0.52291691007995611</v>
      </c>
      <c r="M60" s="21">
        <f t="shared" si="5"/>
        <v>3.0573275400565451E-5</v>
      </c>
      <c r="N60" s="9">
        <v>3.9189358697021492</v>
      </c>
      <c r="O60" s="21">
        <f t="shared" si="6"/>
        <v>1.6199567357190456E-4</v>
      </c>
      <c r="P60" s="9">
        <v>3.0698629233856201</v>
      </c>
      <c r="Q60" s="21">
        <f t="shared" si="7"/>
        <v>9.9489848232418829E-5</v>
      </c>
      <c r="R60" s="9">
        <v>9.2526896019468303</v>
      </c>
      <c r="S60" s="21">
        <f t="shared" si="8"/>
        <v>3.187154198933825E-4</v>
      </c>
      <c r="T60" s="9">
        <v>0.46200987399291993</v>
      </c>
      <c r="U60" s="21">
        <f t="shared" si="9"/>
        <v>1.6823461920798271E-5</v>
      </c>
    </row>
    <row r="61" spans="1:21" ht="15" customHeight="1">
      <c r="A61" s="1" t="s">
        <v>59</v>
      </c>
      <c r="B61" s="9">
        <v>0.53339926092000001</v>
      </c>
      <c r="C61" s="21">
        <f t="shared" si="0"/>
        <v>3.118994141626452E-5</v>
      </c>
      <c r="D61" s="9">
        <v>0.76417917726365658</v>
      </c>
      <c r="E61" s="21">
        <f t="shared" si="1"/>
        <v>4.2893536334192408E-5</v>
      </c>
      <c r="F61" s="9">
        <v>3.7810054654836653E-2</v>
      </c>
      <c r="G61" s="21">
        <f t="shared" si="2"/>
        <v>2.0866689531937209E-6</v>
      </c>
      <c r="H61" s="9">
        <v>0.25897867459997143</v>
      </c>
      <c r="I61" s="21">
        <f t="shared" si="3"/>
        <v>1.2722528088164873E-5</v>
      </c>
      <c r="J61" s="9">
        <v>0.24791355896865769</v>
      </c>
      <c r="K61" s="21">
        <f t="shared" si="4"/>
        <v>1.2143970491157037E-5</v>
      </c>
      <c r="L61" s="9">
        <v>7.0742816205235204E-2</v>
      </c>
      <c r="M61" s="21">
        <f t="shared" si="5"/>
        <v>4.1361056809647514E-6</v>
      </c>
      <c r="N61" s="9">
        <v>2.0912224131596276E-2</v>
      </c>
      <c r="O61" s="21">
        <f t="shared" si="6"/>
        <v>8.6444125311549185E-7</v>
      </c>
      <c r="P61" s="9">
        <v>4.9575749671172349E-2</v>
      </c>
      <c r="Q61" s="21">
        <f t="shared" si="7"/>
        <v>1.6066788432865011E-6</v>
      </c>
      <c r="R61" s="9">
        <v>1.3448518498439341E-2</v>
      </c>
      <c r="S61" s="21">
        <f t="shared" si="8"/>
        <v>4.6324370583793926E-7</v>
      </c>
      <c r="T61" s="9">
        <v>0.37973661384277418</v>
      </c>
      <c r="U61" s="21">
        <f t="shared" si="9"/>
        <v>1.3827592920697383E-5</v>
      </c>
    </row>
    <row r="62" spans="1:21" ht="15" customHeight="1">
      <c r="A62" s="1" t="s">
        <v>60</v>
      </c>
      <c r="B62" s="9">
        <v>182.8535834649706</v>
      </c>
      <c r="C62" s="21">
        <f t="shared" si="0"/>
        <v>1.0692164338941296E-2</v>
      </c>
      <c r="D62" s="9">
        <v>226.17870462705187</v>
      </c>
      <c r="E62" s="21">
        <f t="shared" si="1"/>
        <v>1.2695457784756913E-2</v>
      </c>
      <c r="F62" s="9">
        <v>207.5337179816145</v>
      </c>
      <c r="G62" s="21">
        <f t="shared" si="2"/>
        <v>1.145341285555905E-2</v>
      </c>
      <c r="H62" s="9">
        <v>217.61380291497539</v>
      </c>
      <c r="I62" s="21">
        <f t="shared" si="3"/>
        <v>1.0690446710466156E-2</v>
      </c>
      <c r="J62" s="9">
        <v>249.99303480220729</v>
      </c>
      <c r="K62" s="21">
        <f t="shared" si="4"/>
        <v>1.2245832984135459E-2</v>
      </c>
      <c r="L62" s="9">
        <v>154.17126126171132</v>
      </c>
      <c r="M62" s="21">
        <f t="shared" si="5"/>
        <v>9.0138994141270197E-3</v>
      </c>
      <c r="N62" s="9">
        <v>198.54227126642814</v>
      </c>
      <c r="O62" s="21">
        <f t="shared" si="6"/>
        <v>8.2070720306901337E-3</v>
      </c>
      <c r="P62" s="9">
        <v>248.21926518995704</v>
      </c>
      <c r="Q62" s="21">
        <f t="shared" si="7"/>
        <v>8.044429877955582E-3</v>
      </c>
      <c r="R62" s="9">
        <v>274.66240115656296</v>
      </c>
      <c r="S62" s="21">
        <f t="shared" si="8"/>
        <v>9.4609401460003361E-3</v>
      </c>
      <c r="T62" s="9">
        <v>304.76198735661455</v>
      </c>
      <c r="U62" s="21">
        <f t="shared" si="9"/>
        <v>1.1097493750272922E-2</v>
      </c>
    </row>
    <row r="63" spans="1:21" ht="15" customHeight="1">
      <c r="A63" s="1" t="s">
        <v>61</v>
      </c>
      <c r="B63" s="9">
        <v>3.419953720300001</v>
      </c>
      <c r="C63" s="21">
        <f t="shared" si="0"/>
        <v>1.9997807270769947E-4</v>
      </c>
      <c r="D63" s="9">
        <v>28.933882215348557</v>
      </c>
      <c r="E63" s="21">
        <f t="shared" si="1"/>
        <v>1.6240648332466949E-3</v>
      </c>
      <c r="F63" s="9">
        <v>6.8698908562014696</v>
      </c>
      <c r="G63" s="21">
        <f t="shared" si="2"/>
        <v>3.7913692779154132E-4</v>
      </c>
      <c r="H63" s="9">
        <v>7.2627345128913818</v>
      </c>
      <c r="I63" s="21">
        <f t="shared" si="3"/>
        <v>3.5678746128371463E-4</v>
      </c>
      <c r="J63" s="9">
        <v>4.0030429151862412</v>
      </c>
      <c r="K63" s="21">
        <f t="shared" si="4"/>
        <v>1.9608784303323562E-4</v>
      </c>
      <c r="L63" s="9">
        <v>3.2972553245392757</v>
      </c>
      <c r="M63" s="21">
        <f t="shared" si="5"/>
        <v>1.9277994870677668E-4</v>
      </c>
      <c r="N63" s="9">
        <v>6.5367437976720408</v>
      </c>
      <c r="O63" s="21">
        <f t="shared" si="6"/>
        <v>2.7020707908428546E-4</v>
      </c>
      <c r="P63" s="9">
        <v>6.7501637598794249</v>
      </c>
      <c r="Q63" s="21">
        <f t="shared" si="7"/>
        <v>2.1876311248247165E-4</v>
      </c>
      <c r="R63" s="9">
        <v>13.674047372820764</v>
      </c>
      <c r="S63" s="21">
        <f t="shared" si="8"/>
        <v>4.7101220699693558E-4</v>
      </c>
      <c r="T63" s="9">
        <v>20.82471773304966</v>
      </c>
      <c r="U63" s="21">
        <f t="shared" si="9"/>
        <v>7.5830380585914124E-4</v>
      </c>
    </row>
    <row r="64" spans="1:21" ht="15" customHeight="1">
      <c r="A64" s="1" t="s">
        <v>62</v>
      </c>
      <c r="B64" s="9">
        <v>20.430611756599998</v>
      </c>
      <c r="C64" s="21">
        <f t="shared" si="0"/>
        <v>1.1946577929030382E-3</v>
      </c>
      <c r="D64" s="9">
        <v>16.377664992448331</v>
      </c>
      <c r="E64" s="21">
        <f t="shared" si="1"/>
        <v>9.1928174611912892E-4</v>
      </c>
      <c r="F64" s="9">
        <v>3.4876018829793929</v>
      </c>
      <c r="G64" s="21">
        <f t="shared" si="2"/>
        <v>1.924744789910566E-4</v>
      </c>
      <c r="H64" s="9">
        <v>4.4955067602201702</v>
      </c>
      <c r="I64" s="21">
        <f t="shared" si="3"/>
        <v>2.2084525343942161E-4</v>
      </c>
      <c r="J64" s="9">
        <v>4.3123888475883003</v>
      </c>
      <c r="K64" s="21">
        <f t="shared" si="4"/>
        <v>2.1124105970390995E-4</v>
      </c>
      <c r="L64" s="9">
        <v>6.2069772653131485</v>
      </c>
      <c r="M64" s="21">
        <f t="shared" si="5"/>
        <v>3.6290206279320988E-4</v>
      </c>
      <c r="N64" s="9">
        <v>3.8629579451637266</v>
      </c>
      <c r="O64" s="21">
        <f t="shared" si="6"/>
        <v>1.5968173379532735E-4</v>
      </c>
      <c r="P64" s="9">
        <v>10.580622833402753</v>
      </c>
      <c r="Q64" s="21">
        <f t="shared" si="7"/>
        <v>3.4290278952871505E-4</v>
      </c>
      <c r="R64" s="9">
        <v>28.043869572557927</v>
      </c>
      <c r="S64" s="21">
        <f t="shared" si="8"/>
        <v>9.6599086868454261E-4</v>
      </c>
      <c r="T64" s="9">
        <v>8.3661510258188247</v>
      </c>
      <c r="U64" s="21">
        <f t="shared" si="9"/>
        <v>3.0464202418467638E-4</v>
      </c>
    </row>
    <row r="65" spans="1:21" ht="15" customHeight="1">
      <c r="A65" s="1" t="s">
        <v>63</v>
      </c>
      <c r="B65" s="9">
        <v>0.24231865561499996</v>
      </c>
      <c r="C65" s="21">
        <f t="shared" si="0"/>
        <v>1.4169319731834746E-5</v>
      </c>
      <c r="D65" s="9">
        <v>2.1207794522633554</v>
      </c>
      <c r="E65" s="21">
        <f t="shared" si="1"/>
        <v>1.1903979223590031E-4</v>
      </c>
      <c r="F65" s="9">
        <v>0.6075661154479981</v>
      </c>
      <c r="G65" s="21">
        <f t="shared" si="2"/>
        <v>3.35304818173722E-5</v>
      </c>
      <c r="H65" s="9">
        <v>0.17942954493841529</v>
      </c>
      <c r="I65" s="21">
        <f t="shared" si="3"/>
        <v>8.8146154460467755E-6</v>
      </c>
      <c r="J65" s="9">
        <v>6.2880712186723947E-2</v>
      </c>
      <c r="K65" s="21">
        <f t="shared" si="4"/>
        <v>3.0801926140516367E-6</v>
      </c>
      <c r="L65" s="9">
        <v>5.0303741075180472E-2</v>
      </c>
      <c r="M65" s="21">
        <f t="shared" si="5"/>
        <v>2.9410984803208413E-6</v>
      </c>
      <c r="N65" s="9">
        <v>1.2293687399430275</v>
      </c>
      <c r="O65" s="21">
        <f t="shared" si="6"/>
        <v>5.0817983176246896E-5</v>
      </c>
      <c r="P65" s="9">
        <v>0.55852230412787196</v>
      </c>
      <c r="Q65" s="21">
        <f t="shared" si="7"/>
        <v>1.8100905694779383E-5</v>
      </c>
      <c r="R65" s="9">
        <v>0.63350553712677959</v>
      </c>
      <c r="S65" s="21">
        <f t="shared" si="8"/>
        <v>2.1821545081082321E-5</v>
      </c>
      <c r="T65" s="9">
        <v>1.1193144791318179</v>
      </c>
      <c r="U65" s="21">
        <f t="shared" si="9"/>
        <v>4.0758316168283589E-5</v>
      </c>
    </row>
    <row r="66" spans="1:21" ht="15" customHeight="1">
      <c r="A66" s="1" t="s">
        <v>64</v>
      </c>
      <c r="B66" s="9">
        <v>2.8648997113100001</v>
      </c>
      <c r="C66" s="21">
        <f t="shared" si="0"/>
        <v>1.6752189345952952E-4</v>
      </c>
      <c r="D66" s="9">
        <v>2.0892530577772557</v>
      </c>
      <c r="E66" s="21">
        <f t="shared" si="1"/>
        <v>1.1727020914909364E-4</v>
      </c>
      <c r="F66" s="9">
        <v>2.6547973661211191</v>
      </c>
      <c r="G66" s="21">
        <f t="shared" si="2"/>
        <v>1.4651349466369436E-4</v>
      </c>
      <c r="H66" s="9">
        <v>1.3746167795645594</v>
      </c>
      <c r="I66" s="21">
        <f t="shared" si="3"/>
        <v>6.7529114570867371E-5</v>
      </c>
      <c r="J66" s="9">
        <v>2.4351167995931657</v>
      </c>
      <c r="K66" s="21">
        <f t="shared" si="4"/>
        <v>1.1928345783023021E-4</v>
      </c>
      <c r="L66" s="9">
        <v>1.3815587606596424</v>
      </c>
      <c r="M66" s="21">
        <f t="shared" si="5"/>
        <v>8.0775311827748422E-5</v>
      </c>
      <c r="N66" s="9">
        <v>1.5637214661637544</v>
      </c>
      <c r="O66" s="21">
        <f t="shared" si="6"/>
        <v>6.4639004212461464E-5</v>
      </c>
      <c r="P66" s="9">
        <v>1.7754843690845967</v>
      </c>
      <c r="Q66" s="21">
        <f t="shared" si="7"/>
        <v>5.7540898348792329E-5</v>
      </c>
      <c r="R66" s="9">
        <v>1.6179237627911567</v>
      </c>
      <c r="S66" s="21">
        <f t="shared" si="8"/>
        <v>5.5730525241543499E-5</v>
      </c>
      <c r="T66" s="9">
        <v>2.5401013875941039</v>
      </c>
      <c r="U66" s="21">
        <f t="shared" si="9"/>
        <v>9.2494341300184253E-5</v>
      </c>
    </row>
    <row r="67" spans="1:21" ht="15" customHeight="1">
      <c r="A67" s="1" t="s">
        <v>65</v>
      </c>
      <c r="B67" s="9">
        <v>462.18389601352766</v>
      </c>
      <c r="C67" s="21">
        <f t="shared" si="0"/>
        <v>2.7025700439365391E-2</v>
      </c>
      <c r="D67" s="9">
        <v>450.99303619963723</v>
      </c>
      <c r="E67" s="21">
        <f t="shared" si="1"/>
        <v>2.5314333025882228E-2</v>
      </c>
      <c r="F67" s="9">
        <v>490.82775931006046</v>
      </c>
      <c r="G67" s="21">
        <f t="shared" si="2"/>
        <v>2.7087901778182925E-2</v>
      </c>
      <c r="H67" s="9">
        <v>511.54461988147085</v>
      </c>
      <c r="I67" s="21">
        <f t="shared" si="3"/>
        <v>2.5130025878942985E-2</v>
      </c>
      <c r="J67" s="9">
        <v>508.56690711822569</v>
      </c>
      <c r="K67" s="21">
        <f t="shared" si="4"/>
        <v>2.4911995691222093E-2</v>
      </c>
      <c r="L67" s="9">
        <v>471.23335087145648</v>
      </c>
      <c r="M67" s="21">
        <f t="shared" si="5"/>
        <v>2.7551503377317474E-2</v>
      </c>
      <c r="N67" s="9">
        <v>624.35626382520513</v>
      </c>
      <c r="O67" s="21">
        <f t="shared" si="6"/>
        <v>2.5808795262293748E-2</v>
      </c>
      <c r="P67" s="9">
        <v>762.50132170141626</v>
      </c>
      <c r="Q67" s="21">
        <f t="shared" si="7"/>
        <v>2.4711572687886884E-2</v>
      </c>
      <c r="R67" s="9">
        <v>640.96660985761116</v>
      </c>
      <c r="S67" s="21">
        <f t="shared" si="8"/>
        <v>2.2078546994100317E-2</v>
      </c>
      <c r="T67" s="9">
        <v>610.95319643289486</v>
      </c>
      <c r="U67" s="21">
        <f t="shared" si="9"/>
        <v>2.2247030667869025E-2</v>
      </c>
    </row>
    <row r="68" spans="1:21" ht="15" customHeight="1">
      <c r="A68" s="1" t="s">
        <v>66</v>
      </c>
      <c r="B68" s="9">
        <v>2.9355376893000003</v>
      </c>
      <c r="C68" s="21">
        <f t="shared" si="0"/>
        <v>1.7165237236471483E-4</v>
      </c>
      <c r="D68" s="9">
        <v>3.9009407983826088</v>
      </c>
      <c r="E68" s="21">
        <f t="shared" si="1"/>
        <v>2.189606192517695E-4</v>
      </c>
      <c r="F68" s="9">
        <v>4.507360295853486</v>
      </c>
      <c r="G68" s="21">
        <f t="shared" si="2"/>
        <v>2.4875311279171612E-4</v>
      </c>
      <c r="H68" s="9">
        <v>3.3481248800033034</v>
      </c>
      <c r="I68" s="21">
        <f t="shared" si="3"/>
        <v>1.644792293972547E-4</v>
      </c>
      <c r="J68" s="9">
        <v>4.1561252395382704</v>
      </c>
      <c r="K68" s="21">
        <f t="shared" si="4"/>
        <v>2.0358653426005876E-4</v>
      </c>
      <c r="L68" s="9">
        <v>2.4654033371311237</v>
      </c>
      <c r="M68" s="21">
        <f t="shared" si="5"/>
        <v>1.4414422969809439E-4</v>
      </c>
      <c r="N68" s="9">
        <v>3.2116003659365737</v>
      </c>
      <c r="O68" s="21">
        <f t="shared" si="6"/>
        <v>1.3275679465589525E-4</v>
      </c>
      <c r="P68" s="9">
        <v>4.9598200630649218</v>
      </c>
      <c r="Q68" s="21">
        <f t="shared" si="7"/>
        <v>1.6074064466377813E-4</v>
      </c>
      <c r="R68" s="9">
        <v>5.1124375433981699</v>
      </c>
      <c r="S68" s="21">
        <f t="shared" si="8"/>
        <v>1.7610151733394374E-4</v>
      </c>
      <c r="T68" s="9">
        <v>5.9050742788557402</v>
      </c>
      <c r="U68" s="21">
        <f t="shared" si="9"/>
        <v>2.1502525781805533E-4</v>
      </c>
    </row>
    <row r="69" spans="1:21" ht="15" customHeight="1">
      <c r="A69" s="1" t="s">
        <v>67</v>
      </c>
      <c r="B69" s="9">
        <v>9.8393977415110019</v>
      </c>
      <c r="C69" s="21">
        <f t="shared" si="0"/>
        <v>5.7534807716031204E-4</v>
      </c>
      <c r="D69" s="9">
        <v>8.2841246884081965</v>
      </c>
      <c r="E69" s="21">
        <f t="shared" si="1"/>
        <v>4.6498964364821965E-4</v>
      </c>
      <c r="F69" s="9">
        <v>8.0198399872889521</v>
      </c>
      <c r="G69" s="21">
        <f t="shared" si="2"/>
        <v>4.4260055331384388E-4</v>
      </c>
      <c r="H69" s="9">
        <v>12.189166525569163</v>
      </c>
      <c r="I69" s="21">
        <f t="shared" si="3"/>
        <v>5.9880225170049514E-4</v>
      </c>
      <c r="J69" s="9">
        <v>9.5257579025119536</v>
      </c>
      <c r="K69" s="21">
        <f t="shared" si="4"/>
        <v>4.6661636158688662E-4</v>
      </c>
      <c r="L69" s="9">
        <v>8.2013864130632879</v>
      </c>
      <c r="M69" s="21">
        <f t="shared" si="5"/>
        <v>4.7950877211964688E-4</v>
      </c>
      <c r="N69" s="9">
        <v>14.457523433822871</v>
      </c>
      <c r="O69" s="21">
        <f t="shared" si="6"/>
        <v>5.9762556079330129E-4</v>
      </c>
      <c r="P69" s="9">
        <v>13.915199272022248</v>
      </c>
      <c r="Q69" s="21">
        <f t="shared" si="7"/>
        <v>4.5097162259301787E-4</v>
      </c>
      <c r="R69" s="9">
        <v>11.388333726085186</v>
      </c>
      <c r="S69" s="21">
        <f t="shared" si="8"/>
        <v>3.9227918816508322E-4</v>
      </c>
      <c r="T69" s="9">
        <v>12.790728845322132</v>
      </c>
      <c r="U69" s="21">
        <f t="shared" si="9"/>
        <v>4.6575701469062222E-4</v>
      </c>
    </row>
    <row r="70" spans="1:21" ht="15" customHeight="1">
      <c r="A70" s="1" t="s">
        <v>68</v>
      </c>
      <c r="B70" s="9">
        <v>13.500881665554003</v>
      </c>
      <c r="C70" s="21">
        <f t="shared" si="0"/>
        <v>7.8944936573450747E-4</v>
      </c>
      <c r="D70" s="9">
        <v>14.378465774780139</v>
      </c>
      <c r="E70" s="21">
        <f t="shared" si="1"/>
        <v>8.0706627776601348E-4</v>
      </c>
      <c r="F70" s="9">
        <v>15.717225097075939</v>
      </c>
      <c r="G70" s="21">
        <f t="shared" si="2"/>
        <v>8.6740540154787071E-4</v>
      </c>
      <c r="H70" s="9">
        <v>11.257548278420925</v>
      </c>
      <c r="I70" s="21">
        <f t="shared" si="3"/>
        <v>5.5303578334128269E-4</v>
      </c>
      <c r="J70" s="9">
        <v>8.9399765716741904</v>
      </c>
      <c r="K70" s="21">
        <f t="shared" si="4"/>
        <v>4.3792204076975117E-4</v>
      </c>
      <c r="L70" s="9">
        <v>1.6139768930053711</v>
      </c>
      <c r="M70" s="21">
        <f t="shared" si="5"/>
        <v>9.4364054955608891E-5</v>
      </c>
      <c r="N70" s="9">
        <v>5.9284319289589522</v>
      </c>
      <c r="O70" s="21">
        <f t="shared" si="6"/>
        <v>2.4506150533917332E-4</v>
      </c>
      <c r="P70" s="9">
        <v>2.9495781476904748</v>
      </c>
      <c r="Q70" s="21">
        <f t="shared" si="7"/>
        <v>9.5591591412084155E-5</v>
      </c>
      <c r="R70" s="9">
        <v>0.60593304067361353</v>
      </c>
      <c r="S70" s="21">
        <f t="shared" si="8"/>
        <v>2.0871790991986907E-5</v>
      </c>
      <c r="T70" s="9">
        <v>0.25444471915906669</v>
      </c>
      <c r="U70" s="21">
        <f t="shared" si="9"/>
        <v>9.2652587848942114E-6</v>
      </c>
    </row>
    <row r="71" spans="1:21" ht="15" customHeight="1">
      <c r="A71" s="1" t="s">
        <v>69</v>
      </c>
      <c r="B71" s="9">
        <v>359.83382381605389</v>
      </c>
      <c r="C71" s="21">
        <f t="shared" si="0"/>
        <v>2.1040891329799648E-2</v>
      </c>
      <c r="D71" s="9">
        <v>427.89459612888203</v>
      </c>
      <c r="E71" s="21">
        <f t="shared" si="1"/>
        <v>2.4017812775244375E-2</v>
      </c>
      <c r="F71" s="9">
        <v>498.66274851690781</v>
      </c>
      <c r="G71" s="21">
        <f t="shared" si="2"/>
        <v>2.7520300749191685E-2</v>
      </c>
      <c r="H71" s="9">
        <v>525.67624898660381</v>
      </c>
      <c r="I71" s="21">
        <f t="shared" si="3"/>
        <v>2.5824253110197811E-2</v>
      </c>
      <c r="J71" s="9">
        <v>583.93106836081063</v>
      </c>
      <c r="K71" s="21">
        <f t="shared" si="4"/>
        <v>2.8603686270907001E-2</v>
      </c>
      <c r="L71" s="9">
        <v>485.80152201504501</v>
      </c>
      <c r="M71" s="21">
        <f t="shared" si="5"/>
        <v>2.8403257642421274E-2</v>
      </c>
      <c r="N71" s="9">
        <v>831.84568325016255</v>
      </c>
      <c r="O71" s="21">
        <f t="shared" si="6"/>
        <v>3.43857124092804E-2</v>
      </c>
      <c r="P71" s="9">
        <v>737.668837514595</v>
      </c>
      <c r="Q71" s="21">
        <f t="shared" si="7"/>
        <v>2.3906787541240631E-2</v>
      </c>
      <c r="R71" s="9">
        <v>775.39563455239659</v>
      </c>
      <c r="S71" s="21">
        <f t="shared" si="8"/>
        <v>2.6709049571690471E-2</v>
      </c>
      <c r="T71" s="9">
        <v>758.20205411942607</v>
      </c>
      <c r="U71" s="21">
        <f t="shared" si="9"/>
        <v>2.7608897782874373E-2</v>
      </c>
    </row>
    <row r="72" spans="1:21" ht="15" customHeight="1">
      <c r="A72" s="1" t="s">
        <v>70</v>
      </c>
      <c r="B72" s="9">
        <v>108.57143526127399</v>
      </c>
      <c r="C72" s="21">
        <f t="shared" si="0"/>
        <v>6.3485965455561044E-3</v>
      </c>
      <c r="D72" s="9">
        <v>118.43531121131828</v>
      </c>
      <c r="E72" s="21">
        <f t="shared" si="1"/>
        <v>6.6477986784260808E-3</v>
      </c>
      <c r="F72" s="9">
        <v>124.96655474376269</v>
      </c>
      <c r="G72" s="21">
        <f t="shared" si="2"/>
        <v>6.8966795301375278E-3</v>
      </c>
      <c r="H72" s="9">
        <v>144.95779401630111</v>
      </c>
      <c r="I72" s="21">
        <f t="shared" si="3"/>
        <v>7.1211639677262149E-3</v>
      </c>
      <c r="J72" s="9">
        <v>142.590174807144</v>
      </c>
      <c r="K72" s="21">
        <f t="shared" si="4"/>
        <v>6.9847364637518599E-3</v>
      </c>
      <c r="L72" s="9">
        <v>129.89950273377386</v>
      </c>
      <c r="M72" s="21">
        <f t="shared" si="5"/>
        <v>7.5948075017671958E-3</v>
      </c>
      <c r="N72" s="9">
        <v>167.24617623219837</v>
      </c>
      <c r="O72" s="21">
        <f t="shared" si="6"/>
        <v>6.9133963585680195E-3</v>
      </c>
      <c r="P72" s="9">
        <v>220.77749351032338</v>
      </c>
      <c r="Q72" s="21">
        <f t="shared" si="7"/>
        <v>7.1550814712767431E-3</v>
      </c>
      <c r="R72" s="9">
        <v>204.56842378914453</v>
      </c>
      <c r="S72" s="21">
        <f t="shared" si="8"/>
        <v>7.0465036535070054E-3</v>
      </c>
      <c r="T72" s="9">
        <v>196.67504088279969</v>
      </c>
      <c r="U72" s="21">
        <f t="shared" si="9"/>
        <v>7.1616544306019074E-3</v>
      </c>
    </row>
    <row r="73" spans="1:21" ht="15" customHeight="1">
      <c r="A73" s="1" t="s">
        <v>71</v>
      </c>
      <c r="B73" s="9">
        <v>110.55261586741609</v>
      </c>
      <c r="C73" s="21">
        <f t="shared" ref="C73:C105" si="10">IF(B73="n/d","n/d",B73/$B$8)</f>
        <v>6.4644439258731154E-3</v>
      </c>
      <c r="D73" s="9">
        <v>86.64014207403514</v>
      </c>
      <c r="E73" s="21">
        <f t="shared" ref="E73:E105" si="11">IF(D73="n/d","n/d",D73/$D$8)</f>
        <v>4.8631292144852862E-3</v>
      </c>
      <c r="F73" s="9">
        <v>69.781935220269474</v>
      </c>
      <c r="G73" s="21">
        <f t="shared" ref="G73:G105" si="12">IF(F73="n/d","n/d",F73/$F$8)</f>
        <v>3.851139572454575E-3</v>
      </c>
      <c r="H73" s="9">
        <v>68.725328325382108</v>
      </c>
      <c r="I73" s="21">
        <f t="shared" ref="I73:I105" si="13">IF(H73="n/d","n/d",H73/$H$8)</f>
        <v>3.376185013451773E-3</v>
      </c>
      <c r="J73" s="9">
        <v>50.168672201620176</v>
      </c>
      <c r="K73" s="21">
        <f t="shared" ref="K73:K105" si="14">IF(J73="n/d","n/d",J73/$J$8)</f>
        <v>2.4574971910835638E-3</v>
      </c>
      <c r="L73" s="9">
        <v>30.30990415220344</v>
      </c>
      <c r="M73" s="21">
        <f t="shared" ref="M73:M105" si="15">IF(L73="n/d","n/d",L73/$L$8)</f>
        <v>1.7721229303301093E-3</v>
      </c>
      <c r="N73" s="9">
        <v>49.5803331090436</v>
      </c>
      <c r="O73" s="21">
        <f t="shared" ref="O73:O105" si="16">IF(N73="n/d","n/d",N73/$N$8)</f>
        <v>2.0494847899946269E-3</v>
      </c>
      <c r="P73" s="9">
        <v>52.687955524889915</v>
      </c>
      <c r="Q73" s="21">
        <f t="shared" ref="Q73:Q105" si="17">IF(P73="n/d","n/d",P73/$P$8)</f>
        <v>1.7075409650756151E-3</v>
      </c>
      <c r="R73" s="9">
        <v>34.160578866760375</v>
      </c>
      <c r="S73" s="21">
        <f t="shared" ref="S73:S105" si="18">IF(R73="n/d","n/d",R73/$R$8)</f>
        <v>1.1766852348564396E-3</v>
      </c>
      <c r="T73" s="9">
        <v>34.259756382562038</v>
      </c>
      <c r="U73" s="21">
        <f t="shared" ref="U73:U105" si="19">IF(T73="n/d","n/d",T73/$T$8)</f>
        <v>1.2475224867741475E-3</v>
      </c>
    </row>
    <row r="74" spans="1:21" ht="15" customHeight="1">
      <c r="A74" s="1" t="s">
        <v>72</v>
      </c>
      <c r="B74" s="9">
        <v>6.643276772783997</v>
      </c>
      <c r="C74" s="21">
        <f t="shared" si="10"/>
        <v>3.884583810592125E-4</v>
      </c>
      <c r="D74" s="9">
        <v>7.8960162160873413</v>
      </c>
      <c r="E74" s="21">
        <f t="shared" si="11"/>
        <v>4.4320503428643004E-4</v>
      </c>
      <c r="F74" s="9">
        <v>10.443048041245461</v>
      </c>
      <c r="G74" s="21">
        <f t="shared" si="12"/>
        <v>5.7633305011871706E-4</v>
      </c>
      <c r="H74" s="9">
        <v>8.4003563253556486</v>
      </c>
      <c r="I74" s="21">
        <f t="shared" si="13"/>
        <v>4.1267401443386065E-4</v>
      </c>
      <c r="J74" s="9">
        <v>8.1661325257255264</v>
      </c>
      <c r="K74" s="21">
        <f t="shared" si="14"/>
        <v>4.0001552489440841E-4</v>
      </c>
      <c r="L74" s="9">
        <v>5.73223752154398</v>
      </c>
      <c r="M74" s="21">
        <f t="shared" si="15"/>
        <v>3.3514555186372135E-4</v>
      </c>
      <c r="N74" s="9">
        <v>9.1231357768430712</v>
      </c>
      <c r="O74" s="21">
        <f t="shared" si="16"/>
        <v>3.7711985457163392E-4</v>
      </c>
      <c r="P74" s="9">
        <v>8.9481712246022482</v>
      </c>
      <c r="Q74" s="21">
        <f t="shared" si="17"/>
        <v>2.8999737750881529E-4</v>
      </c>
      <c r="R74" s="9">
        <v>10.30922950424768</v>
      </c>
      <c r="S74" s="21">
        <f t="shared" si="18"/>
        <v>3.5510868207793447E-4</v>
      </c>
      <c r="T74" s="9">
        <v>9.3967578721419684</v>
      </c>
      <c r="U74" s="21">
        <f t="shared" si="19"/>
        <v>3.4217017241359738E-4</v>
      </c>
    </row>
    <row r="75" spans="1:21" ht="15" customHeight="1">
      <c r="A75" s="1" t="s">
        <v>73</v>
      </c>
      <c r="B75" s="9">
        <v>0.93913643267100011</v>
      </c>
      <c r="C75" s="21">
        <f t="shared" si="10"/>
        <v>5.4914981071339236E-5</v>
      </c>
      <c r="D75" s="9">
        <v>1.0188548558654784</v>
      </c>
      <c r="E75" s="21">
        <f t="shared" si="11"/>
        <v>5.7188535201681024E-5</v>
      </c>
      <c r="F75" s="9">
        <v>0.77802092131578926</v>
      </c>
      <c r="G75" s="21">
        <f t="shared" si="12"/>
        <v>4.2937576162354425E-5</v>
      </c>
      <c r="H75" s="9">
        <v>1.1624929818868637</v>
      </c>
      <c r="I75" s="21">
        <f t="shared" si="13"/>
        <v>5.7108368622223982E-5</v>
      </c>
      <c r="J75" s="9">
        <v>0.9200655872468948</v>
      </c>
      <c r="K75" s="21">
        <f t="shared" si="14"/>
        <v>4.5069133725226908E-5</v>
      </c>
      <c r="L75" s="9">
        <v>0.66352054242545366</v>
      </c>
      <c r="M75" s="21">
        <f t="shared" si="15"/>
        <v>3.8793919046152393E-5</v>
      </c>
      <c r="N75" s="9">
        <v>1.1175865697445571</v>
      </c>
      <c r="O75" s="21">
        <f t="shared" si="16"/>
        <v>4.6197282925796823E-5</v>
      </c>
      <c r="P75" s="9">
        <v>1.2222832106334567</v>
      </c>
      <c r="Q75" s="21">
        <f t="shared" si="17"/>
        <v>3.9612443342858952E-5</v>
      </c>
      <c r="R75" s="9">
        <v>0.94404276292443279</v>
      </c>
      <c r="S75" s="21">
        <f t="shared" si="18"/>
        <v>3.251821886681059E-5</v>
      </c>
      <c r="T75" s="9">
        <v>0.80979658700919155</v>
      </c>
      <c r="U75" s="21">
        <f t="shared" si="19"/>
        <v>2.9487642606855441E-5</v>
      </c>
    </row>
    <row r="76" spans="1:21" ht="15" customHeight="1">
      <c r="A76" s="1" t="s">
        <v>74</v>
      </c>
      <c r="B76" s="9">
        <v>4.7465736643060019</v>
      </c>
      <c r="C76" s="21">
        <f t="shared" si="10"/>
        <v>2.7755073050221617E-4</v>
      </c>
      <c r="D76" s="9">
        <v>5.9426793895377648</v>
      </c>
      <c r="E76" s="21">
        <f t="shared" si="11"/>
        <v>3.3356383149608926E-4</v>
      </c>
      <c r="F76" s="9">
        <v>5.574740677491544</v>
      </c>
      <c r="G76" s="21">
        <f t="shared" si="12"/>
        <v>3.0765991744843168E-4</v>
      </c>
      <c r="H76" s="9">
        <v>7.6702494351963306</v>
      </c>
      <c r="I76" s="21">
        <f t="shared" si="13"/>
        <v>3.7680694765022493E-4</v>
      </c>
      <c r="J76" s="9">
        <v>8.033700233902394</v>
      </c>
      <c r="K76" s="21">
        <f t="shared" si="14"/>
        <v>3.9352836924763017E-4</v>
      </c>
      <c r="L76" s="9">
        <v>7.2028573939730229</v>
      </c>
      <c r="M76" s="21">
        <f t="shared" si="15"/>
        <v>4.2112798139051316E-4</v>
      </c>
      <c r="N76" s="9">
        <v>8.9513746327642565</v>
      </c>
      <c r="O76" s="21">
        <f t="shared" si="16"/>
        <v>3.7001982457531674E-4</v>
      </c>
      <c r="P76" s="9">
        <v>8.2082239741680585</v>
      </c>
      <c r="Q76" s="21">
        <f t="shared" si="17"/>
        <v>2.6601674987723891E-4</v>
      </c>
      <c r="R76" s="9">
        <v>10.68489098585629</v>
      </c>
      <c r="S76" s="21">
        <f t="shared" si="18"/>
        <v>3.680486067916595E-4</v>
      </c>
      <c r="T76" s="9">
        <v>6.8958733423501473</v>
      </c>
      <c r="U76" s="21">
        <f t="shared" si="19"/>
        <v>2.5110385971416154E-4</v>
      </c>
    </row>
    <row r="77" spans="1:21" ht="15" customHeight="1">
      <c r="A77" s="1" t="s">
        <v>75</v>
      </c>
      <c r="B77" s="9">
        <v>5.7705931431909994</v>
      </c>
      <c r="C77" s="21">
        <f t="shared" si="10"/>
        <v>3.3742915534376664E-4</v>
      </c>
      <c r="D77" s="9">
        <v>4.1004748157282025</v>
      </c>
      <c r="E77" s="21">
        <f t="shared" si="11"/>
        <v>2.3016050519156616E-4</v>
      </c>
      <c r="F77" s="9">
        <v>3.3609428687210809</v>
      </c>
      <c r="G77" s="21">
        <f t="shared" si="12"/>
        <v>1.8548439566249067E-4</v>
      </c>
      <c r="H77" s="9">
        <v>4.2983437401284572</v>
      </c>
      <c r="I77" s="21">
        <f t="shared" si="13"/>
        <v>2.1115946728371274E-4</v>
      </c>
      <c r="J77" s="9">
        <v>4.3057911636525752</v>
      </c>
      <c r="K77" s="21">
        <f t="shared" si="14"/>
        <v>2.1091787415746893E-4</v>
      </c>
      <c r="L77" s="9">
        <v>2.4235110626387595</v>
      </c>
      <c r="M77" s="21">
        <f t="shared" si="15"/>
        <v>1.4169492270395777E-4</v>
      </c>
      <c r="N77" s="9">
        <v>3.6273920223497749</v>
      </c>
      <c r="O77" s="21">
        <f t="shared" si="16"/>
        <v>1.4994422810357596E-4</v>
      </c>
      <c r="P77" s="9">
        <v>5.9208715403342245</v>
      </c>
      <c r="Q77" s="21">
        <f t="shared" si="17"/>
        <v>1.9188694272441443E-4</v>
      </c>
      <c r="R77" s="9">
        <v>6.8120894844404463</v>
      </c>
      <c r="S77" s="21">
        <f t="shared" si="18"/>
        <v>2.3464722732381666E-4</v>
      </c>
      <c r="T77" s="9">
        <v>6.389798652294397</v>
      </c>
      <c r="U77" s="21">
        <f t="shared" si="19"/>
        <v>2.326758373785108E-4</v>
      </c>
    </row>
    <row r="78" spans="1:21" ht="15" customHeight="1">
      <c r="A78" s="1" t="s">
        <v>76</v>
      </c>
      <c r="B78" s="9">
        <v>158.69033556685878</v>
      </c>
      <c r="C78" s="21">
        <f t="shared" si="10"/>
        <v>9.2792447089648719E-3</v>
      </c>
      <c r="D78" s="9">
        <v>138.78990942692624</v>
      </c>
      <c r="E78" s="21">
        <f t="shared" si="11"/>
        <v>7.7903065144225578E-3</v>
      </c>
      <c r="F78" s="9">
        <v>140.60807289963654</v>
      </c>
      <c r="G78" s="21">
        <f t="shared" si="12"/>
        <v>7.7599068016829479E-3</v>
      </c>
      <c r="H78" s="9">
        <v>112.17890024114044</v>
      </c>
      <c r="I78" s="21">
        <f t="shared" si="13"/>
        <v>5.5108754086484616E-3</v>
      </c>
      <c r="J78" s="9">
        <v>105.42606857361835</v>
      </c>
      <c r="K78" s="21">
        <f t="shared" si="14"/>
        <v>5.1642639921868072E-3</v>
      </c>
      <c r="L78" s="9">
        <v>100.26714995250171</v>
      </c>
      <c r="M78" s="21">
        <f t="shared" si="15"/>
        <v>5.8622988280468908E-3</v>
      </c>
      <c r="N78" s="9">
        <v>124.89966670470994</v>
      </c>
      <c r="O78" s="21">
        <f t="shared" si="16"/>
        <v>5.1629335894883251E-3</v>
      </c>
      <c r="P78" s="9">
        <v>121.10424783245801</v>
      </c>
      <c r="Q78" s="21">
        <f t="shared" si="17"/>
        <v>3.9248147353317499E-3</v>
      </c>
      <c r="R78" s="9">
        <v>127.7330392121896</v>
      </c>
      <c r="S78" s="21">
        <f t="shared" si="18"/>
        <v>4.3998546345059633E-3</v>
      </c>
      <c r="T78" s="9">
        <v>112.3022931349806</v>
      </c>
      <c r="U78" s="21">
        <f t="shared" si="19"/>
        <v>4.089335441786736E-3</v>
      </c>
    </row>
    <row r="79" spans="1:21" ht="15" customHeight="1">
      <c r="A79" s="1" t="s">
        <v>77</v>
      </c>
      <c r="B79" s="9">
        <v>105.93314721481948</v>
      </c>
      <c r="C79" s="21">
        <f t="shared" si="10"/>
        <v>6.1943255226337675E-3</v>
      </c>
      <c r="D79" s="9">
        <v>98.736788590927588</v>
      </c>
      <c r="E79" s="21">
        <f t="shared" si="11"/>
        <v>5.5421165021946302E-3</v>
      </c>
      <c r="F79" s="9">
        <v>109.42451879997959</v>
      </c>
      <c r="G79" s="21">
        <f t="shared" si="12"/>
        <v>6.0389425030590842E-3</v>
      </c>
      <c r="H79" s="9">
        <v>108.95514365198673</v>
      </c>
      <c r="I79" s="21">
        <f t="shared" si="13"/>
        <v>5.3525058679198016E-3</v>
      </c>
      <c r="J79" s="9">
        <v>91.880375513579068</v>
      </c>
      <c r="K79" s="21">
        <f t="shared" si="14"/>
        <v>4.5007323261992103E-3</v>
      </c>
      <c r="L79" s="9">
        <v>68.57164750236484</v>
      </c>
      <c r="M79" s="21">
        <f t="shared" si="15"/>
        <v>4.0091644070943113E-3</v>
      </c>
      <c r="N79" s="9">
        <v>101.71369035279616</v>
      </c>
      <c r="O79" s="21">
        <f t="shared" si="16"/>
        <v>4.2045030406271128E-3</v>
      </c>
      <c r="P79" s="9">
        <v>130.84727217596318</v>
      </c>
      <c r="Q79" s="21">
        <f t="shared" si="17"/>
        <v>4.2405721608102329E-3</v>
      </c>
      <c r="R79" s="9">
        <v>146.60788281759321</v>
      </c>
      <c r="S79" s="21">
        <f t="shared" si="18"/>
        <v>5.050011936211231E-3</v>
      </c>
      <c r="T79" s="9">
        <v>128.94480364394016</v>
      </c>
      <c r="U79" s="21">
        <f t="shared" si="19"/>
        <v>4.6953498531113235E-3</v>
      </c>
    </row>
    <row r="80" spans="1:21" ht="15" customHeight="1">
      <c r="A80" s="1" t="s">
        <v>78</v>
      </c>
      <c r="B80" s="9">
        <v>176.33498365815194</v>
      </c>
      <c r="C80" s="21">
        <f t="shared" si="10"/>
        <v>1.0310996307811907E-2</v>
      </c>
      <c r="D80" s="9">
        <v>179.97674574237377</v>
      </c>
      <c r="E80" s="21">
        <f t="shared" si="11"/>
        <v>1.0102132212569729E-2</v>
      </c>
      <c r="F80" s="9">
        <v>184.29090944151585</v>
      </c>
      <c r="G80" s="21">
        <f t="shared" si="12"/>
        <v>1.0170684030954042E-2</v>
      </c>
      <c r="H80" s="9">
        <v>200.72570965456558</v>
      </c>
      <c r="I80" s="21">
        <f t="shared" si="13"/>
        <v>9.8608060414304075E-3</v>
      </c>
      <c r="J80" s="9">
        <v>207.601063343666</v>
      </c>
      <c r="K80" s="21">
        <f t="shared" si="14"/>
        <v>1.0169275120192322E-2</v>
      </c>
      <c r="L80" s="9">
        <v>226.65203677858634</v>
      </c>
      <c r="M80" s="21">
        <f t="shared" si="15"/>
        <v>1.3251618004610449E-2</v>
      </c>
      <c r="N80" s="9">
        <v>231.96351300438988</v>
      </c>
      <c r="O80" s="21">
        <f t="shared" si="16"/>
        <v>9.5885941445904184E-3</v>
      </c>
      <c r="P80" s="9">
        <v>269.3216363394659</v>
      </c>
      <c r="Q80" s="21">
        <f t="shared" si="17"/>
        <v>8.7283274184664101E-3</v>
      </c>
      <c r="R80" s="9">
        <v>317.32842866185285</v>
      </c>
      <c r="S80" s="21">
        <f t="shared" si="18"/>
        <v>1.0930601558685129E-2</v>
      </c>
      <c r="T80" s="9">
        <v>297.32773309124212</v>
      </c>
      <c r="U80" s="21">
        <f t="shared" si="19"/>
        <v>1.0826785480637669E-2</v>
      </c>
    </row>
    <row r="81" spans="1:21" ht="15" customHeight="1">
      <c r="A81" s="1" t="s">
        <v>79</v>
      </c>
      <c r="B81" s="9">
        <v>168.63948504702014</v>
      </c>
      <c r="C81" s="21">
        <f t="shared" si="10"/>
        <v>9.8610103996271854E-3</v>
      </c>
      <c r="D81" s="9">
        <v>178.80349563167488</v>
      </c>
      <c r="E81" s="21">
        <f t="shared" si="11"/>
        <v>1.0036277439566676E-2</v>
      </c>
      <c r="F81" s="9">
        <v>183.23512654445733</v>
      </c>
      <c r="G81" s="21">
        <f t="shared" si="12"/>
        <v>1.0112417270624905E-2</v>
      </c>
      <c r="H81" s="9">
        <v>202.2341103537363</v>
      </c>
      <c r="I81" s="21">
        <f t="shared" si="13"/>
        <v>9.934907394729282E-3</v>
      </c>
      <c r="J81" s="9">
        <v>215.01396704324074</v>
      </c>
      <c r="K81" s="21">
        <f t="shared" si="14"/>
        <v>1.0532393959500362E-2</v>
      </c>
      <c r="L81" s="9">
        <v>209.40030853631694</v>
      </c>
      <c r="M81" s="21">
        <f t="shared" si="15"/>
        <v>1.2242964758713377E-2</v>
      </c>
      <c r="N81" s="9">
        <v>226.26271005156792</v>
      </c>
      <c r="O81" s="21">
        <f t="shared" si="16"/>
        <v>9.3529420581700082E-3</v>
      </c>
      <c r="P81" s="9">
        <v>239.21617664777574</v>
      </c>
      <c r="Q81" s="21">
        <f t="shared" si="17"/>
        <v>7.752652709059454E-3</v>
      </c>
      <c r="R81" s="9">
        <v>295.5099080128112</v>
      </c>
      <c r="S81" s="21">
        <f t="shared" si="18"/>
        <v>1.0179047224835154E-2</v>
      </c>
      <c r="T81" s="9">
        <v>286.27376599845923</v>
      </c>
      <c r="U81" s="21">
        <f t="shared" si="19"/>
        <v>1.0424270285774018E-2</v>
      </c>
    </row>
    <row r="82" spans="1:21" ht="15" customHeight="1">
      <c r="A82" s="1" t="s">
        <v>80</v>
      </c>
      <c r="B82" s="9">
        <v>63.618708432440087</v>
      </c>
      <c r="C82" s="21">
        <f t="shared" si="10"/>
        <v>3.7200347551359326E-3</v>
      </c>
      <c r="D82" s="9">
        <v>68.054677214856909</v>
      </c>
      <c r="E82" s="21">
        <f t="shared" si="11"/>
        <v>3.8199232021472016E-3</v>
      </c>
      <c r="F82" s="9">
        <v>70.202068310126506</v>
      </c>
      <c r="G82" s="21">
        <f t="shared" si="12"/>
        <v>3.8743259624986282E-3</v>
      </c>
      <c r="H82" s="9">
        <v>83.145759674295732</v>
      </c>
      <c r="I82" s="21">
        <f t="shared" si="13"/>
        <v>4.0845998787428749E-3</v>
      </c>
      <c r="J82" s="9">
        <v>88.252399244039822</v>
      </c>
      <c r="K82" s="21">
        <f t="shared" si="14"/>
        <v>4.3230170090411335E-3</v>
      </c>
      <c r="L82" s="9">
        <v>101.02183601594072</v>
      </c>
      <c r="M82" s="21">
        <f t="shared" si="15"/>
        <v>5.9064229028544185E-3</v>
      </c>
      <c r="N82" s="9">
        <v>101.56716990855368</v>
      </c>
      <c r="O82" s="21">
        <f t="shared" si="16"/>
        <v>4.1984463765615898E-3</v>
      </c>
      <c r="P82" s="9">
        <v>167.64644992717504</v>
      </c>
      <c r="Q82" s="21">
        <f t="shared" si="17"/>
        <v>5.4331806586216435E-3</v>
      </c>
      <c r="R82" s="9">
        <v>119.87043897038173</v>
      </c>
      <c r="S82" s="21">
        <f t="shared" si="18"/>
        <v>4.1290218231475953E-3</v>
      </c>
      <c r="T82" s="9">
        <v>121.83699633107827</v>
      </c>
      <c r="U82" s="21">
        <f t="shared" si="19"/>
        <v>4.4365287057733854E-3</v>
      </c>
    </row>
    <row r="83" spans="1:21" ht="15" customHeight="1">
      <c r="A83" s="1" t="s">
        <v>81</v>
      </c>
      <c r="B83" s="9">
        <v>123.37898275009209</v>
      </c>
      <c r="C83" s="21">
        <f t="shared" si="10"/>
        <v>7.2144517735858631E-3</v>
      </c>
      <c r="D83" s="9">
        <v>134.39846053298348</v>
      </c>
      <c r="E83" s="21">
        <f t="shared" si="11"/>
        <v>7.5438135736353301E-3</v>
      </c>
      <c r="F83" s="9">
        <v>134.40494300997045</v>
      </c>
      <c r="G83" s="21">
        <f t="shared" si="12"/>
        <v>7.4175672131381208E-3</v>
      </c>
      <c r="H83" s="9">
        <v>127.49223714764392</v>
      </c>
      <c r="I83" s="21">
        <f t="shared" si="13"/>
        <v>6.2631549514233862E-3</v>
      </c>
      <c r="J83" s="9">
        <v>134.20905175219698</v>
      </c>
      <c r="K83" s="21">
        <f t="shared" si="14"/>
        <v>6.5741896929925403E-3</v>
      </c>
      <c r="L83" s="9">
        <v>127.0147023842534</v>
      </c>
      <c r="M83" s="21">
        <f t="shared" si="15"/>
        <v>7.4261424732293916E-3</v>
      </c>
      <c r="N83" s="9">
        <v>149.18953209531344</v>
      </c>
      <c r="O83" s="21">
        <f t="shared" si="16"/>
        <v>6.1669952112521865E-3</v>
      </c>
      <c r="P83" s="9">
        <v>204.41909914674929</v>
      </c>
      <c r="Q83" s="21">
        <f t="shared" si="17"/>
        <v>6.6249294048244898E-3</v>
      </c>
      <c r="R83" s="9">
        <v>211.98764687261504</v>
      </c>
      <c r="S83" s="21">
        <f t="shared" si="18"/>
        <v>7.3020640259022331E-3</v>
      </c>
      <c r="T83" s="9">
        <v>226.50943324108434</v>
      </c>
      <c r="U83" s="21">
        <f t="shared" si="19"/>
        <v>8.2480332982913206E-3</v>
      </c>
    </row>
    <row r="84" spans="1:21" ht="15" customHeight="1">
      <c r="A84" s="1" t="s">
        <v>82</v>
      </c>
      <c r="B84" s="9">
        <v>114.40179818669897</v>
      </c>
      <c r="C84" s="21">
        <f t="shared" si="10"/>
        <v>6.6895206738833831E-3</v>
      </c>
      <c r="D84" s="9">
        <v>112.36365826539821</v>
      </c>
      <c r="E84" s="21">
        <f t="shared" si="11"/>
        <v>6.3069955343558869E-3</v>
      </c>
      <c r="F84" s="9">
        <v>113.86781229730548</v>
      </c>
      <c r="G84" s="21">
        <f t="shared" si="12"/>
        <v>6.2841598843995112E-3</v>
      </c>
      <c r="H84" s="9">
        <v>138.84595085503119</v>
      </c>
      <c r="I84" s="21">
        <f t="shared" si="13"/>
        <v>6.8209149359871228E-3</v>
      </c>
      <c r="J84" s="9">
        <v>151.46093950095062</v>
      </c>
      <c r="K84" s="21">
        <f t="shared" si="14"/>
        <v>7.4192681816769952E-3</v>
      </c>
      <c r="L84" s="9">
        <v>122.5463212163807</v>
      </c>
      <c r="M84" s="21">
        <f t="shared" si="15"/>
        <v>7.1648905507792574E-3</v>
      </c>
      <c r="N84" s="9">
        <v>194.02232224495398</v>
      </c>
      <c r="O84" s="21">
        <f t="shared" si="16"/>
        <v>8.0202324878680085E-3</v>
      </c>
      <c r="P84" s="9">
        <v>214.87379468212728</v>
      </c>
      <c r="Q84" s="21">
        <f t="shared" si="17"/>
        <v>6.9637510714882838E-3</v>
      </c>
      <c r="R84" s="9">
        <v>204.4987500646528</v>
      </c>
      <c r="S84" s="21">
        <f t="shared" si="18"/>
        <v>7.0441036929212485E-3</v>
      </c>
      <c r="T84" s="9">
        <v>196.96072974373462</v>
      </c>
      <c r="U84" s="21">
        <f t="shared" si="19"/>
        <v>7.1720574023643865E-3</v>
      </c>
    </row>
    <row r="85" spans="1:21" ht="15" customHeight="1">
      <c r="A85" s="1" t="s">
        <v>83</v>
      </c>
      <c r="B85" s="9">
        <v>34.071595323948955</v>
      </c>
      <c r="C85" s="21">
        <f t="shared" si="10"/>
        <v>1.9922994649068776E-3</v>
      </c>
      <c r="D85" s="9">
        <v>35.499082607456856</v>
      </c>
      <c r="E85" s="21">
        <f t="shared" si="11"/>
        <v>1.9925708982359435E-3</v>
      </c>
      <c r="F85" s="9">
        <v>36.629094818533567</v>
      </c>
      <c r="G85" s="21">
        <f t="shared" si="12"/>
        <v>2.0214939025920112E-3</v>
      </c>
      <c r="H85" s="9">
        <v>49.172705239042521</v>
      </c>
      <c r="I85" s="21">
        <f t="shared" si="13"/>
        <v>2.4156472518098199E-3</v>
      </c>
      <c r="J85" s="9">
        <v>44.22522153697598</v>
      </c>
      <c r="K85" s="21">
        <f t="shared" si="14"/>
        <v>2.1663590629902485E-3</v>
      </c>
      <c r="L85" s="9">
        <v>43.135349255421637</v>
      </c>
      <c r="M85" s="21">
        <f t="shared" si="15"/>
        <v>2.5219855905672154E-3</v>
      </c>
      <c r="N85" s="9">
        <v>46.064019886433599</v>
      </c>
      <c r="O85" s="21">
        <f t="shared" si="16"/>
        <v>1.9041321871642583E-3</v>
      </c>
      <c r="P85" s="9">
        <v>47.876680099891544</v>
      </c>
      <c r="Q85" s="21">
        <f t="shared" si="17"/>
        <v>1.5516144387831817E-3</v>
      </c>
      <c r="R85" s="9">
        <v>57.744795375069842</v>
      </c>
      <c r="S85" s="21">
        <f t="shared" si="18"/>
        <v>1.989060208044856E-3</v>
      </c>
      <c r="T85" s="9">
        <v>57.418586568053009</v>
      </c>
      <c r="U85" s="21">
        <f t="shared" si="19"/>
        <v>2.0908198266959594E-3</v>
      </c>
    </row>
    <row r="86" spans="1:21" ht="15" customHeight="1">
      <c r="A86" s="1" t="s">
        <v>84</v>
      </c>
      <c r="B86" s="9">
        <v>168.70456673363137</v>
      </c>
      <c r="C86" s="21">
        <f t="shared" si="10"/>
        <v>9.8648159804395289E-3</v>
      </c>
      <c r="D86" s="9">
        <v>176.47458231627184</v>
      </c>
      <c r="E86" s="21">
        <f t="shared" si="11"/>
        <v>9.9055550502559295E-3</v>
      </c>
      <c r="F86" s="9">
        <v>182.17284316794925</v>
      </c>
      <c r="G86" s="21">
        <f t="shared" si="12"/>
        <v>1.0053791760519496E-2</v>
      </c>
      <c r="H86" s="9">
        <v>203.213277887407</v>
      </c>
      <c r="I86" s="21">
        <f t="shared" si="13"/>
        <v>9.9830097586377665E-3</v>
      </c>
      <c r="J86" s="9">
        <v>200.69415033645808</v>
      </c>
      <c r="K86" s="21">
        <f t="shared" si="14"/>
        <v>9.8309420814773011E-3</v>
      </c>
      <c r="L86" s="9">
        <v>228.72806102203947</v>
      </c>
      <c r="M86" s="21">
        <f t="shared" si="15"/>
        <v>1.3372996486946464E-2</v>
      </c>
      <c r="N86" s="9">
        <v>253.40117899959961</v>
      </c>
      <c r="O86" s="21">
        <f t="shared" si="16"/>
        <v>1.0474755403199495E-2</v>
      </c>
      <c r="P86" s="9">
        <v>313.10833207851232</v>
      </c>
      <c r="Q86" s="21">
        <f t="shared" si="17"/>
        <v>1.0147391338386463E-2</v>
      </c>
      <c r="R86" s="9">
        <v>277.67437639615832</v>
      </c>
      <c r="S86" s="21">
        <f t="shared" si="18"/>
        <v>9.5646897576801802E-3</v>
      </c>
      <c r="T86" s="9">
        <v>277.52853457820589</v>
      </c>
      <c r="U86" s="21">
        <f t="shared" si="19"/>
        <v>1.0105824564006922E-2</v>
      </c>
    </row>
    <row r="87" spans="1:21" ht="15" customHeight="1">
      <c r="A87" s="1" t="s">
        <v>85</v>
      </c>
      <c r="B87" s="9">
        <v>50.573874039918877</v>
      </c>
      <c r="C87" s="21">
        <f t="shared" si="10"/>
        <v>2.957252257488956E-3</v>
      </c>
      <c r="D87" s="9">
        <v>54.228418142822363</v>
      </c>
      <c r="E87" s="21">
        <f t="shared" si="11"/>
        <v>3.0438524015846064E-3</v>
      </c>
      <c r="F87" s="9">
        <v>68.411945260598358</v>
      </c>
      <c r="G87" s="21">
        <f t="shared" si="12"/>
        <v>3.775532289123998E-3</v>
      </c>
      <c r="H87" s="9">
        <v>65.566107615944077</v>
      </c>
      <c r="I87" s="21">
        <f t="shared" si="13"/>
        <v>3.2209858478269523E-3</v>
      </c>
      <c r="J87" s="9">
        <v>46.667838798223073</v>
      </c>
      <c r="K87" s="21">
        <f t="shared" si="14"/>
        <v>2.2860099286596235E-3</v>
      </c>
      <c r="L87" s="9">
        <v>40.217947011059564</v>
      </c>
      <c r="M87" s="21">
        <f t="shared" si="15"/>
        <v>2.35141443375098E-3</v>
      </c>
      <c r="N87" s="9">
        <v>42.282137152286026</v>
      </c>
      <c r="O87" s="21">
        <f t="shared" si="16"/>
        <v>1.7478018308487427E-3</v>
      </c>
      <c r="P87" s="9">
        <v>50.654410808593092</v>
      </c>
      <c r="Q87" s="21">
        <f t="shared" si="17"/>
        <v>1.6416367015148561E-3</v>
      </c>
      <c r="R87" s="9">
        <v>66.377959716713633</v>
      </c>
      <c r="S87" s="21">
        <f t="shared" si="18"/>
        <v>2.2864356433535946E-3</v>
      </c>
      <c r="T87" s="9">
        <v>73.886378605170663</v>
      </c>
      <c r="U87" s="21">
        <f t="shared" si="19"/>
        <v>2.6904721022235588E-3</v>
      </c>
    </row>
    <row r="88" spans="1:21" ht="15" customHeight="1">
      <c r="A88" s="1" t="s">
        <v>86</v>
      </c>
      <c r="B88" s="9">
        <v>551.04102068104601</v>
      </c>
      <c r="C88" s="21">
        <f t="shared" si="10"/>
        <v>3.2221524123143004E-2</v>
      </c>
      <c r="D88" s="9">
        <v>605.46086592441543</v>
      </c>
      <c r="E88" s="21">
        <f t="shared" si="11"/>
        <v>3.3984644471018136E-2</v>
      </c>
      <c r="F88" s="9">
        <v>593.11466781602655</v>
      </c>
      <c r="G88" s="21">
        <f t="shared" si="12"/>
        <v>3.2732932398900717E-2</v>
      </c>
      <c r="H88" s="9">
        <v>594.61667397475128</v>
      </c>
      <c r="I88" s="21">
        <f t="shared" si="13"/>
        <v>2.9211004913899514E-2</v>
      </c>
      <c r="J88" s="9">
        <v>654.15838084885104</v>
      </c>
      <c r="K88" s="21">
        <f t="shared" si="14"/>
        <v>3.2043749872413547E-2</v>
      </c>
      <c r="L88" s="9">
        <v>666.41756903163412</v>
      </c>
      <c r="M88" s="21">
        <f t="shared" si="15"/>
        <v>3.8963298904722998E-2</v>
      </c>
      <c r="N88" s="9">
        <v>1167.4056603332097</v>
      </c>
      <c r="O88" s="21">
        <f t="shared" si="16"/>
        <v>4.825663714974382E-2</v>
      </c>
      <c r="P88" s="9">
        <v>828.7016152798426</v>
      </c>
      <c r="Q88" s="21">
        <f t="shared" si="17"/>
        <v>2.685702912207695E-2</v>
      </c>
      <c r="R88" s="9">
        <v>1015.7380066101002</v>
      </c>
      <c r="S88" s="21">
        <f t="shared" si="18"/>
        <v>3.4987812107118571E-2</v>
      </c>
      <c r="T88" s="9">
        <v>899.021242370761</v>
      </c>
      <c r="U88" s="21">
        <f t="shared" si="19"/>
        <v>3.2736637220106314E-2</v>
      </c>
    </row>
    <row r="89" spans="1:21" ht="15" customHeight="1">
      <c r="A89" s="1" t="s">
        <v>87</v>
      </c>
      <c r="B89" s="9">
        <v>8.6140840537710037</v>
      </c>
      <c r="C89" s="21">
        <f t="shared" si="10"/>
        <v>5.0369919247449406E-4</v>
      </c>
      <c r="D89" s="9">
        <v>7.3531975287437534</v>
      </c>
      <c r="E89" s="21">
        <f t="shared" si="11"/>
        <v>4.1273650834226187E-4</v>
      </c>
      <c r="F89" s="9">
        <v>7.0169431344608331</v>
      </c>
      <c r="G89" s="21">
        <f t="shared" si="12"/>
        <v>3.8725247870363092E-4</v>
      </c>
      <c r="H89" s="9">
        <v>7.7475429508099332</v>
      </c>
      <c r="I89" s="21">
        <f t="shared" si="13"/>
        <v>3.8060405150422384E-4</v>
      </c>
      <c r="J89" s="9">
        <v>7.505595984201789</v>
      </c>
      <c r="K89" s="21">
        <f t="shared" si="14"/>
        <v>3.6765934275590216E-4</v>
      </c>
      <c r="L89" s="9">
        <v>5.5075116876521406</v>
      </c>
      <c r="M89" s="21">
        <f t="shared" si="15"/>
        <v>3.2200655276700752E-4</v>
      </c>
      <c r="N89" s="9">
        <v>6.680354525243521</v>
      </c>
      <c r="O89" s="21">
        <f t="shared" si="16"/>
        <v>2.7614346521526379E-4</v>
      </c>
      <c r="P89" s="9">
        <v>7.3922832378075123</v>
      </c>
      <c r="Q89" s="21">
        <f t="shared" si="17"/>
        <v>2.395732825130247E-4</v>
      </c>
      <c r="R89" s="9">
        <v>5.4857325890321729</v>
      </c>
      <c r="S89" s="21">
        <f t="shared" si="18"/>
        <v>1.889599284913144E-4</v>
      </c>
      <c r="T89" s="9">
        <v>5.4119261132598888</v>
      </c>
      <c r="U89" s="21">
        <f t="shared" si="19"/>
        <v>1.9706793730992162E-4</v>
      </c>
    </row>
    <row r="90" spans="1:21" ht="15" customHeight="1">
      <c r="A90" s="1" t="s">
        <v>88</v>
      </c>
      <c r="B90" s="9">
        <v>88.191052551799075</v>
      </c>
      <c r="C90" s="21">
        <f t="shared" si="10"/>
        <v>5.1568758415318997E-3</v>
      </c>
      <c r="D90" s="9">
        <v>84.70900348498607</v>
      </c>
      <c r="E90" s="21">
        <f t="shared" si="11"/>
        <v>4.7547340033878786E-3</v>
      </c>
      <c r="F90" s="9">
        <v>92.963137916054066</v>
      </c>
      <c r="G90" s="21">
        <f t="shared" si="12"/>
        <v>5.1304684812477977E-3</v>
      </c>
      <c r="H90" s="9">
        <v>96.25326264511088</v>
      </c>
      <c r="I90" s="21">
        <f t="shared" si="13"/>
        <v>4.7285161199912525E-3</v>
      </c>
      <c r="J90" s="9">
        <v>99.258564225646609</v>
      </c>
      <c r="K90" s="21">
        <f t="shared" si="14"/>
        <v>4.8621506623736498E-3</v>
      </c>
      <c r="L90" s="9">
        <v>80.264732691116905</v>
      </c>
      <c r="M90" s="21">
        <f t="shared" si="15"/>
        <v>4.692821613175727E-3</v>
      </c>
      <c r="N90" s="9">
        <v>90.798035279534645</v>
      </c>
      <c r="O90" s="21">
        <f t="shared" si="16"/>
        <v>3.7532864464127321E-3</v>
      </c>
      <c r="P90" s="9">
        <v>144.26384011877201</v>
      </c>
      <c r="Q90" s="21">
        <f t="shared" si="17"/>
        <v>4.6753838581865695E-3</v>
      </c>
      <c r="R90" s="9">
        <v>119.84604356714958</v>
      </c>
      <c r="S90" s="21">
        <f t="shared" si="18"/>
        <v>4.1281815062755188E-3</v>
      </c>
      <c r="T90" s="9">
        <v>90.810686926753917</v>
      </c>
      <c r="U90" s="21">
        <f t="shared" si="19"/>
        <v>3.306747798072363E-3</v>
      </c>
    </row>
    <row r="91" spans="1:21" ht="15" customHeight="1">
      <c r="A91" s="1" t="s">
        <v>89</v>
      </c>
      <c r="B91" s="9">
        <v>160.99802274351305</v>
      </c>
      <c r="C91" s="21">
        <f t="shared" si="10"/>
        <v>9.4141842057365154E-3</v>
      </c>
      <c r="D91" s="9">
        <v>145.7559615207623</v>
      </c>
      <c r="E91" s="21">
        <f t="shared" si="11"/>
        <v>8.1813124688935503E-3</v>
      </c>
      <c r="F91" s="9">
        <v>153.85999100047115</v>
      </c>
      <c r="G91" s="21">
        <f t="shared" si="12"/>
        <v>8.491256341473687E-3</v>
      </c>
      <c r="H91" s="9">
        <v>168.3688028544716</v>
      </c>
      <c r="I91" s="21">
        <f t="shared" si="13"/>
        <v>8.2712479195263654E-3</v>
      </c>
      <c r="J91" s="9">
        <v>146.5351321922285</v>
      </c>
      <c r="K91" s="21">
        <f t="shared" si="14"/>
        <v>7.1779790047110451E-3</v>
      </c>
      <c r="L91" s="9">
        <v>141.5533699719482</v>
      </c>
      <c r="M91" s="21">
        <f t="shared" si="15"/>
        <v>8.2761717600005977E-3</v>
      </c>
      <c r="N91" s="9">
        <v>191.21821456639771</v>
      </c>
      <c r="O91" s="21">
        <f t="shared" si="16"/>
        <v>7.9043200750960173E-3</v>
      </c>
      <c r="P91" s="9">
        <v>248.0571957629237</v>
      </c>
      <c r="Q91" s="21">
        <f t="shared" si="17"/>
        <v>8.0391774405989061E-3</v>
      </c>
      <c r="R91" s="9">
        <v>180.51466612391224</v>
      </c>
      <c r="S91" s="21">
        <f t="shared" si="18"/>
        <v>6.2179550039689153E-3</v>
      </c>
      <c r="T91" s="9">
        <v>191.14206950870388</v>
      </c>
      <c r="U91" s="21">
        <f t="shared" si="19"/>
        <v>6.9601787945586958E-3</v>
      </c>
    </row>
    <row r="92" spans="1:21" ht="15" customHeight="1">
      <c r="A92" s="1" t="s">
        <v>90</v>
      </c>
      <c r="B92" s="9">
        <v>1382.6265766045626</v>
      </c>
      <c r="C92" s="21">
        <f t="shared" si="10"/>
        <v>8.0847584697599492E-2</v>
      </c>
      <c r="D92" s="9">
        <v>1798.8791405150116</v>
      </c>
      <c r="E92" s="21">
        <f t="shared" si="11"/>
        <v>0.10097146071264865</v>
      </c>
      <c r="F92" s="9">
        <v>1404.6383371704355</v>
      </c>
      <c r="G92" s="21">
        <f t="shared" si="12"/>
        <v>7.7519465004641741E-2</v>
      </c>
      <c r="H92" s="9">
        <v>1669.1417417536677</v>
      </c>
      <c r="I92" s="21">
        <f t="shared" si="13"/>
        <v>8.1997881583844592E-2</v>
      </c>
      <c r="J92" s="9">
        <v>1669.7268484216374</v>
      </c>
      <c r="K92" s="21">
        <f t="shared" si="14"/>
        <v>8.179106322332505E-2</v>
      </c>
      <c r="L92" s="9">
        <v>1578.4010612051404</v>
      </c>
      <c r="M92" s="21">
        <f t="shared" si="15"/>
        <v>9.2284050116854796E-2</v>
      </c>
      <c r="N92" s="9">
        <v>1792.0172730638508</v>
      </c>
      <c r="O92" s="21">
        <f t="shared" si="16"/>
        <v>7.4075987679923364E-2</v>
      </c>
      <c r="P92" s="9">
        <v>2370.3659264506523</v>
      </c>
      <c r="Q92" s="21">
        <f t="shared" si="17"/>
        <v>7.6820155219760891E-2</v>
      </c>
      <c r="R92" s="9">
        <v>2298.6786795286339</v>
      </c>
      <c r="S92" s="21">
        <f t="shared" si="18"/>
        <v>7.9179608531532858E-2</v>
      </c>
      <c r="T92" s="9">
        <v>2527.0423724206976</v>
      </c>
      <c r="U92" s="21">
        <f t="shared" si="19"/>
        <v>9.2018815003323567E-2</v>
      </c>
    </row>
    <row r="93" spans="1:21" ht="15" customHeight="1">
      <c r="A93" s="1" t="s">
        <v>91</v>
      </c>
      <c r="B93" s="9">
        <v>10.229469192013994</v>
      </c>
      <c r="C93" s="21">
        <f t="shared" si="10"/>
        <v>5.9815708081052579E-4</v>
      </c>
      <c r="D93" s="9">
        <v>11.738262788826001</v>
      </c>
      <c r="E93" s="21">
        <f t="shared" si="11"/>
        <v>6.5887113443172378E-4</v>
      </c>
      <c r="F93" s="9">
        <v>12.369732000415327</v>
      </c>
      <c r="G93" s="21">
        <f t="shared" si="12"/>
        <v>6.8266327462956249E-4</v>
      </c>
      <c r="H93" s="9">
        <v>11.321795640658337</v>
      </c>
      <c r="I93" s="21">
        <f t="shared" si="13"/>
        <v>5.5619198480041259E-4</v>
      </c>
      <c r="J93" s="9">
        <v>12.665554492967292</v>
      </c>
      <c r="K93" s="21">
        <f t="shared" si="14"/>
        <v>6.2041834523533085E-4</v>
      </c>
      <c r="L93" s="9">
        <v>9.8100706330631446</v>
      </c>
      <c r="M93" s="21">
        <f t="shared" si="15"/>
        <v>5.7356338145151797E-4</v>
      </c>
      <c r="N93" s="9">
        <v>13.905185725688115</v>
      </c>
      <c r="O93" s="21">
        <f t="shared" si="16"/>
        <v>5.7479377123527203E-4</v>
      </c>
      <c r="P93" s="9">
        <v>16.318789969367074</v>
      </c>
      <c r="Q93" s="21">
        <f t="shared" si="17"/>
        <v>5.2886854491812326E-4</v>
      </c>
      <c r="R93" s="9">
        <v>16.834332255982474</v>
      </c>
      <c r="S93" s="21">
        <f t="shared" si="18"/>
        <v>5.7987044896234909E-4</v>
      </c>
      <c r="T93" s="9">
        <v>17.682606024926983</v>
      </c>
      <c r="U93" s="21">
        <f t="shared" si="19"/>
        <v>6.4388807656824232E-4</v>
      </c>
    </row>
    <row r="94" spans="1:21" ht="15" customHeight="1">
      <c r="A94" s="1" t="s">
        <v>92</v>
      </c>
      <c r="B94" s="9">
        <v>135.99303140776703</v>
      </c>
      <c r="C94" s="21">
        <f t="shared" si="10"/>
        <v>7.9520445441049036E-3</v>
      </c>
      <c r="D94" s="9">
        <v>147.39557182810819</v>
      </c>
      <c r="E94" s="21">
        <f t="shared" si="11"/>
        <v>8.2733441368380862E-3</v>
      </c>
      <c r="F94" s="9">
        <v>122.56483239756712</v>
      </c>
      <c r="G94" s="21">
        <f t="shared" si="12"/>
        <v>6.7641327909236295E-3</v>
      </c>
      <c r="H94" s="9">
        <v>151.27628572065515</v>
      </c>
      <c r="I94" s="21">
        <f t="shared" si="13"/>
        <v>7.4315647692889319E-3</v>
      </c>
      <c r="J94" s="9">
        <v>58.497241497506323</v>
      </c>
      <c r="K94" s="21">
        <f t="shared" si="14"/>
        <v>2.8654696318954225E-3</v>
      </c>
      <c r="L94" s="9">
        <v>147.87688054073649</v>
      </c>
      <c r="M94" s="21">
        <f t="shared" si="15"/>
        <v>8.6458871514733839E-3</v>
      </c>
      <c r="N94" s="9">
        <v>157.28926973003701</v>
      </c>
      <c r="O94" s="21">
        <f t="shared" si="16"/>
        <v>6.5018112168002623E-3</v>
      </c>
      <c r="P94" s="9">
        <v>205.57285949263132</v>
      </c>
      <c r="Q94" s="21">
        <f t="shared" si="17"/>
        <v>6.6623211205372526E-3</v>
      </c>
      <c r="R94" s="9">
        <v>221.69986578591639</v>
      </c>
      <c r="S94" s="21">
        <f t="shared" si="18"/>
        <v>7.6366082570626503E-3</v>
      </c>
      <c r="T94" s="9">
        <v>167.98705307265766</v>
      </c>
      <c r="U94" s="21">
        <f t="shared" si="19"/>
        <v>6.1170203271419333E-3</v>
      </c>
    </row>
    <row r="95" spans="1:21" ht="15" customHeight="1">
      <c r="A95" s="1" t="s">
        <v>93</v>
      </c>
      <c r="B95" s="9">
        <v>38.761472203472984</v>
      </c>
      <c r="C95" s="21">
        <f t="shared" si="10"/>
        <v>2.2665349126080071E-3</v>
      </c>
      <c r="D95" s="9">
        <v>29.017930395038917</v>
      </c>
      <c r="E95" s="21">
        <f t="shared" si="11"/>
        <v>1.6287824750728962E-3</v>
      </c>
      <c r="F95" s="9">
        <v>29.273306253482847</v>
      </c>
      <c r="G95" s="21">
        <f t="shared" si="12"/>
        <v>1.6155411536455011E-3</v>
      </c>
      <c r="H95" s="9">
        <v>30.29040634306854</v>
      </c>
      <c r="I95" s="21">
        <f t="shared" si="13"/>
        <v>1.4880396854948593E-3</v>
      </c>
      <c r="J95" s="9">
        <v>41.502504468538568</v>
      </c>
      <c r="K95" s="21">
        <f t="shared" si="14"/>
        <v>2.0329875932230232E-3</v>
      </c>
      <c r="L95" s="9">
        <v>64.034669446204447</v>
      </c>
      <c r="M95" s="21">
        <f t="shared" si="15"/>
        <v>3.7439018444892797E-3</v>
      </c>
      <c r="N95" s="9">
        <v>104.20753391117638</v>
      </c>
      <c r="O95" s="21">
        <f t="shared" si="16"/>
        <v>4.3075901745978622E-3</v>
      </c>
      <c r="P95" s="9">
        <v>93.992562955614545</v>
      </c>
      <c r="Q95" s="21">
        <f t="shared" si="17"/>
        <v>3.046163967841603E-3</v>
      </c>
      <c r="R95" s="9">
        <v>95.437819325787103</v>
      </c>
      <c r="S95" s="21">
        <f t="shared" si="18"/>
        <v>3.2874230054931227E-3</v>
      </c>
      <c r="T95" s="9">
        <v>65.365291934360272</v>
      </c>
      <c r="U95" s="21">
        <f t="shared" si="19"/>
        <v>2.3801883070066689E-3</v>
      </c>
    </row>
    <row r="96" spans="1:21" ht="15" customHeight="1">
      <c r="A96" s="1" t="s">
        <v>94</v>
      </c>
      <c r="B96" s="9">
        <v>0.118005096913</v>
      </c>
      <c r="C96" s="21">
        <f t="shared" si="10"/>
        <v>6.9002196463281269E-6</v>
      </c>
      <c r="D96" s="9">
        <v>9.8413483376711602E-2</v>
      </c>
      <c r="E96" s="21">
        <f t="shared" si="11"/>
        <v>5.5239693132033471E-6</v>
      </c>
      <c r="F96" s="9">
        <v>7.0278970341682429E-2</v>
      </c>
      <c r="G96" s="21">
        <f t="shared" si="12"/>
        <v>3.8785700473895436E-6</v>
      </c>
      <c r="H96" s="9">
        <v>5.9784818817138673E-2</v>
      </c>
      <c r="I96" s="21">
        <f t="shared" si="13"/>
        <v>2.936975555310756E-6</v>
      </c>
      <c r="J96" s="9">
        <v>5.1004714252710345E-2</v>
      </c>
      <c r="K96" s="21">
        <f t="shared" si="14"/>
        <v>2.4984504573754207E-6</v>
      </c>
      <c r="L96" s="9">
        <v>2.7871184991836547E-2</v>
      </c>
      <c r="M96" s="21">
        <f t="shared" si="15"/>
        <v>1.629538838905083E-6</v>
      </c>
      <c r="N96" s="9">
        <v>9.7586011905670175E-3</v>
      </c>
      <c r="O96" s="21">
        <f t="shared" si="16"/>
        <v>4.0338786485568168E-7</v>
      </c>
      <c r="P96" s="9">
        <v>4.0709509506225584E-3</v>
      </c>
      <c r="Q96" s="21">
        <f t="shared" si="17"/>
        <v>1.3193367337469979E-7</v>
      </c>
      <c r="R96" s="9" t="s">
        <v>95</v>
      </c>
      <c r="S96" s="21" t="str">
        <f t="shared" si="18"/>
        <v>n/d</v>
      </c>
      <c r="T96" s="9">
        <v>2.8494001007080077E-4</v>
      </c>
      <c r="U96" s="21">
        <f t="shared" si="19"/>
        <v>1.0375703375576456E-8</v>
      </c>
    </row>
    <row r="97" spans="1:21" ht="15" customHeight="1">
      <c r="A97" s="1" t="s">
        <v>96</v>
      </c>
      <c r="B97" s="9">
        <v>90.921107441535057</v>
      </c>
      <c r="C97" s="21">
        <f t="shared" si="10"/>
        <v>5.316512830768041E-3</v>
      </c>
      <c r="D97" s="9">
        <v>96.20119929653805</v>
      </c>
      <c r="E97" s="21">
        <f t="shared" si="11"/>
        <v>5.3997933471501133E-3</v>
      </c>
      <c r="F97" s="9">
        <v>109.32044028730682</v>
      </c>
      <c r="G97" s="21">
        <f t="shared" si="12"/>
        <v>6.0331985970247916E-3</v>
      </c>
      <c r="H97" s="9">
        <v>129.53227600705009</v>
      </c>
      <c r="I97" s="21">
        <f t="shared" si="13"/>
        <v>6.3633734413428089E-3</v>
      </c>
      <c r="J97" s="9">
        <v>194.93450593220851</v>
      </c>
      <c r="K97" s="21">
        <f t="shared" si="14"/>
        <v>9.5488076472989448E-3</v>
      </c>
      <c r="L97" s="9">
        <v>121.09434437969456</v>
      </c>
      <c r="M97" s="21">
        <f t="shared" si="15"/>
        <v>7.0799981197877653E-3</v>
      </c>
      <c r="N97" s="9">
        <v>168.39502226696015</v>
      </c>
      <c r="O97" s="21">
        <f t="shared" si="16"/>
        <v>6.9608858030038101E-3</v>
      </c>
      <c r="P97" s="9">
        <v>194.26482091506756</v>
      </c>
      <c r="Q97" s="21">
        <f t="shared" si="17"/>
        <v>6.2958438314968017E-3</v>
      </c>
      <c r="R97" s="9">
        <v>165.94551879726882</v>
      </c>
      <c r="S97" s="21">
        <f t="shared" si="18"/>
        <v>5.716110447687388E-3</v>
      </c>
      <c r="T97" s="9">
        <v>168.9769296259266</v>
      </c>
      <c r="U97" s="21">
        <f t="shared" si="19"/>
        <v>6.1530653370814098E-3</v>
      </c>
    </row>
    <row r="98" spans="1:21" ht="15" customHeight="1">
      <c r="A98" s="1" t="s">
        <v>97</v>
      </c>
      <c r="B98" s="9">
        <v>278.22672585997509</v>
      </c>
      <c r="C98" s="21">
        <f t="shared" si="10"/>
        <v>1.6269005069568764E-2</v>
      </c>
      <c r="D98" s="9">
        <v>284.69002638445824</v>
      </c>
      <c r="E98" s="21">
        <f t="shared" si="11"/>
        <v>1.5979710457997467E-2</v>
      </c>
      <c r="F98" s="9">
        <v>293.28488636676695</v>
      </c>
      <c r="G98" s="21">
        <f t="shared" si="12"/>
        <v>1.6185865701841707E-2</v>
      </c>
      <c r="H98" s="9">
        <v>328.29837205038513</v>
      </c>
      <c r="I98" s="21">
        <f t="shared" si="13"/>
        <v>1.6127911945496873E-2</v>
      </c>
      <c r="J98" s="9">
        <v>382.35369556568276</v>
      </c>
      <c r="K98" s="21">
        <f t="shared" si="14"/>
        <v>1.8729479805182893E-2</v>
      </c>
      <c r="L98" s="9">
        <v>410.97527590486504</v>
      </c>
      <c r="M98" s="21">
        <f t="shared" si="15"/>
        <v>2.4028406905298956E-2</v>
      </c>
      <c r="N98" s="9">
        <v>427.77391224594783</v>
      </c>
      <c r="O98" s="21">
        <f t="shared" si="16"/>
        <v>1.7682739742316309E-2</v>
      </c>
      <c r="P98" s="9">
        <v>561.87589973273214</v>
      </c>
      <c r="Q98" s="21">
        <f t="shared" si="17"/>
        <v>1.8209590911705119E-2</v>
      </c>
      <c r="R98" s="9">
        <v>594.79010691573956</v>
      </c>
      <c r="S98" s="21">
        <f t="shared" si="18"/>
        <v>2.0487964778824228E-2</v>
      </c>
      <c r="T98" s="9">
        <v>408.6180457358335</v>
      </c>
      <c r="U98" s="21">
        <f t="shared" si="19"/>
        <v>1.4879271027642903E-2</v>
      </c>
    </row>
    <row r="99" spans="1:21" ht="15" customHeight="1">
      <c r="A99" s="1" t="s">
        <v>98</v>
      </c>
      <c r="B99" s="9">
        <v>54.29801979485196</v>
      </c>
      <c r="C99" s="21">
        <f t="shared" si="10"/>
        <v>3.1750176284451306E-3</v>
      </c>
      <c r="D99" s="9">
        <v>45.969774962795135</v>
      </c>
      <c r="E99" s="21">
        <f t="shared" si="11"/>
        <v>2.58029304030747E-3</v>
      </c>
      <c r="F99" s="9">
        <v>45.910813451745149</v>
      </c>
      <c r="G99" s="21">
        <f t="shared" si="12"/>
        <v>2.5337352701596916E-3</v>
      </c>
      <c r="H99" s="9">
        <v>33.38810066988399</v>
      </c>
      <c r="I99" s="21">
        <f t="shared" si="13"/>
        <v>1.6402163198927823E-3</v>
      </c>
      <c r="J99" s="9">
        <v>33.888390661688419</v>
      </c>
      <c r="K99" s="21">
        <f t="shared" si="14"/>
        <v>1.6600125378393462E-3</v>
      </c>
      <c r="L99" s="9">
        <v>27.175607530770421</v>
      </c>
      <c r="M99" s="21">
        <f t="shared" si="15"/>
        <v>1.5888706545919211E-3</v>
      </c>
      <c r="N99" s="9">
        <v>40.686992487202168</v>
      </c>
      <c r="O99" s="21">
        <f t="shared" si="16"/>
        <v>1.6818638969155371E-3</v>
      </c>
      <c r="P99" s="9">
        <v>37.753441627583157</v>
      </c>
      <c r="Q99" s="21">
        <f t="shared" si="17"/>
        <v>1.2235348194756877E-3</v>
      </c>
      <c r="R99" s="9">
        <v>49.323907920608193</v>
      </c>
      <c r="S99" s="21">
        <f t="shared" si="18"/>
        <v>1.6989967998485022E-3</v>
      </c>
      <c r="T99" s="9">
        <v>36.878712409470047</v>
      </c>
      <c r="U99" s="21">
        <f t="shared" si="19"/>
        <v>1.3428882126408791E-3</v>
      </c>
    </row>
    <row r="100" spans="1:21" ht="15" customHeight="1">
      <c r="A100" s="1" t="s">
        <v>99</v>
      </c>
      <c r="B100" s="9">
        <v>44.747986607954068</v>
      </c>
      <c r="C100" s="21">
        <f t="shared" si="10"/>
        <v>2.6165898287721918E-3</v>
      </c>
      <c r="D100" s="9">
        <v>38.136724482543052</v>
      </c>
      <c r="E100" s="21">
        <f t="shared" si="11"/>
        <v>2.1406222858839511E-3</v>
      </c>
      <c r="F100" s="9">
        <v>36.337966443962408</v>
      </c>
      <c r="G100" s="21">
        <f t="shared" si="12"/>
        <v>2.00542705089986E-3</v>
      </c>
      <c r="H100" s="9">
        <v>40.71359425117614</v>
      </c>
      <c r="I100" s="21">
        <f t="shared" si="13"/>
        <v>2.0000868690475317E-3</v>
      </c>
      <c r="J100" s="9">
        <v>39.541505495761172</v>
      </c>
      <c r="K100" s="21">
        <f t="shared" si="14"/>
        <v>1.9369286533341861E-3</v>
      </c>
      <c r="L100" s="9">
        <v>25.253314080385035</v>
      </c>
      <c r="M100" s="21">
        <f t="shared" si="15"/>
        <v>1.4764803189067559E-3</v>
      </c>
      <c r="N100" s="9">
        <v>36.777056933805746</v>
      </c>
      <c r="O100" s="21">
        <f t="shared" si="16"/>
        <v>1.5202402662529281E-3</v>
      </c>
      <c r="P100" s="9">
        <v>36.978618135380401</v>
      </c>
      <c r="Q100" s="21">
        <f t="shared" si="17"/>
        <v>1.1984239029396656E-3</v>
      </c>
      <c r="R100" s="9">
        <v>28.048156434376196</v>
      </c>
      <c r="S100" s="21">
        <f t="shared" si="18"/>
        <v>9.6613853266368948E-4</v>
      </c>
      <c r="T100" s="9">
        <v>25.479734082547463</v>
      </c>
      <c r="U100" s="21">
        <f t="shared" si="19"/>
        <v>9.2780990238397389E-4</v>
      </c>
    </row>
    <row r="101" spans="1:21" ht="15" customHeight="1">
      <c r="A101" s="1" t="s">
        <v>100</v>
      </c>
      <c r="B101" s="9">
        <v>12.11249098744301</v>
      </c>
      <c r="C101" s="21">
        <f t="shared" si="10"/>
        <v>7.0826473147296055E-4</v>
      </c>
      <c r="D101" s="9">
        <v>12.791131435086355</v>
      </c>
      <c r="E101" s="21">
        <f t="shared" si="11"/>
        <v>7.1796887077048689E-4</v>
      </c>
      <c r="F101" s="9">
        <v>14.213565808887841</v>
      </c>
      <c r="G101" s="21">
        <f t="shared" si="12"/>
        <v>7.8442114824576374E-4</v>
      </c>
      <c r="H101" s="9">
        <v>14.129676902414456</v>
      </c>
      <c r="I101" s="21">
        <f t="shared" si="13"/>
        <v>6.9413132778339652E-4</v>
      </c>
      <c r="J101" s="9">
        <v>12.700912023472466</v>
      </c>
      <c r="K101" s="21">
        <f t="shared" si="14"/>
        <v>6.2215032314279694E-4</v>
      </c>
      <c r="L101" s="9">
        <v>10.783847278881952</v>
      </c>
      <c r="M101" s="21">
        <f t="shared" si="15"/>
        <v>6.304969802649606E-4</v>
      </c>
      <c r="N101" s="9">
        <v>14.436871638459934</v>
      </c>
      <c r="O101" s="21">
        <f t="shared" si="16"/>
        <v>5.9677188479259082E-4</v>
      </c>
      <c r="P101" s="9">
        <v>20.841925571852563</v>
      </c>
      <c r="Q101" s="21">
        <f t="shared" si="17"/>
        <v>6.7545687340597607E-4</v>
      </c>
      <c r="R101" s="9">
        <v>18.388613557795406</v>
      </c>
      <c r="S101" s="21">
        <f t="shared" si="18"/>
        <v>6.3340876474412048E-4</v>
      </c>
      <c r="T101" s="9">
        <v>17.14847203930016</v>
      </c>
      <c r="U101" s="21">
        <f t="shared" si="19"/>
        <v>6.244383131029386E-4</v>
      </c>
    </row>
    <row r="102" spans="1:21" ht="15" customHeight="1">
      <c r="A102" s="1" t="s">
        <v>101</v>
      </c>
      <c r="B102" s="9">
        <v>3.1714845139999999</v>
      </c>
      <c r="C102" s="21">
        <f t="shared" si="10"/>
        <v>1.854491062166771E-4</v>
      </c>
      <c r="D102" s="9">
        <v>3.2807982266688831</v>
      </c>
      <c r="E102" s="21">
        <f t="shared" si="11"/>
        <v>1.8415188757783032E-4</v>
      </c>
      <c r="F102" s="9">
        <v>3.806959539598942</v>
      </c>
      <c r="G102" s="21">
        <f t="shared" si="12"/>
        <v>2.1009925401759756E-4</v>
      </c>
      <c r="H102" s="9">
        <v>45.718407555814188</v>
      </c>
      <c r="I102" s="21">
        <f t="shared" si="13"/>
        <v>2.2459522011743257E-3</v>
      </c>
      <c r="J102" s="9">
        <v>4.5647605913344025</v>
      </c>
      <c r="K102" s="21">
        <f t="shared" si="14"/>
        <v>2.2360341302417338E-4</v>
      </c>
      <c r="L102" s="9">
        <v>43.754696810624182</v>
      </c>
      <c r="M102" s="21">
        <f t="shared" si="15"/>
        <v>2.5581968566572317E-3</v>
      </c>
      <c r="N102" s="9">
        <v>4.7059805990513448</v>
      </c>
      <c r="O102" s="21">
        <f t="shared" si="16"/>
        <v>1.9452946470838227E-4</v>
      </c>
      <c r="P102" s="9">
        <v>7.1081864647049908</v>
      </c>
      <c r="Q102" s="21">
        <f t="shared" si="17"/>
        <v>2.3036611413297279E-4</v>
      </c>
      <c r="R102" s="9">
        <v>54.484685491698983</v>
      </c>
      <c r="S102" s="21">
        <f t="shared" si="18"/>
        <v>1.8767634235338435E-3</v>
      </c>
      <c r="T102" s="9">
        <v>57.97559525219657</v>
      </c>
      <c r="U102" s="21">
        <f t="shared" si="19"/>
        <v>2.1111025412324604E-3</v>
      </c>
    </row>
    <row r="103" spans="1:21" ht="15" customHeight="1">
      <c r="A103" s="1" t="s">
        <v>102</v>
      </c>
      <c r="B103" s="9">
        <v>1175.2348738292569</v>
      </c>
      <c r="C103" s="21">
        <f t="shared" si="10"/>
        <v>6.8720580530731545E-2</v>
      </c>
      <c r="D103" s="9">
        <v>1411.9939389686192</v>
      </c>
      <c r="E103" s="21">
        <f t="shared" si="11"/>
        <v>7.9255513794134286E-2</v>
      </c>
      <c r="F103" s="9">
        <v>1299.0672363668873</v>
      </c>
      <c r="G103" s="21">
        <f t="shared" si="12"/>
        <v>7.1693185714324204E-2</v>
      </c>
      <c r="H103" s="9">
        <v>1377.0558134464829</v>
      </c>
      <c r="I103" s="21">
        <f t="shared" si="13"/>
        <v>6.7648934000473643E-2</v>
      </c>
      <c r="J103" s="9">
        <v>1536.1378179523458</v>
      </c>
      <c r="K103" s="21">
        <f t="shared" si="14"/>
        <v>7.5247245084816325E-2</v>
      </c>
      <c r="L103" s="9">
        <v>1165.553887980346</v>
      </c>
      <c r="M103" s="21">
        <f t="shared" si="15"/>
        <v>6.8146199376061922E-2</v>
      </c>
      <c r="N103" s="9">
        <v>1736.1323158335624</v>
      </c>
      <c r="O103" s="21">
        <f t="shared" si="16"/>
        <v>7.1765890860261528E-2</v>
      </c>
      <c r="P103" s="9">
        <v>2113.1650836354543</v>
      </c>
      <c r="Q103" s="21">
        <f t="shared" si="17"/>
        <v>6.8484645310831996E-2</v>
      </c>
      <c r="R103" s="9">
        <v>2384.4577536119023</v>
      </c>
      <c r="S103" s="21">
        <f t="shared" si="18"/>
        <v>8.2134329244174312E-2</v>
      </c>
      <c r="T103" s="9">
        <v>2263.5110071471668</v>
      </c>
      <c r="U103" s="21">
        <f t="shared" si="19"/>
        <v>8.2422678344384617E-2</v>
      </c>
    </row>
    <row r="104" spans="1:21" ht="15" customHeight="1">
      <c r="A104" s="1" t="s">
        <v>103</v>
      </c>
      <c r="B104" s="9">
        <v>129.4835348438865</v>
      </c>
      <c r="C104" s="21">
        <f t="shared" si="10"/>
        <v>7.5714088152015234E-3</v>
      </c>
      <c r="D104" s="9">
        <v>134.04287224917408</v>
      </c>
      <c r="E104" s="21">
        <f t="shared" si="11"/>
        <v>7.5238543292259139E-3</v>
      </c>
      <c r="F104" s="9">
        <v>129.64181930441717</v>
      </c>
      <c r="G104" s="21">
        <f t="shared" si="12"/>
        <v>7.1546989774973228E-3</v>
      </c>
      <c r="H104" s="9">
        <v>144.32408836265731</v>
      </c>
      <c r="I104" s="21">
        <f t="shared" si="13"/>
        <v>7.090032686393629E-3</v>
      </c>
      <c r="J104" s="9">
        <v>153.65083724077442</v>
      </c>
      <c r="K104" s="21">
        <f t="shared" si="14"/>
        <v>7.5265396582420751E-3</v>
      </c>
      <c r="L104" s="9">
        <v>137.76985019690693</v>
      </c>
      <c r="M104" s="21">
        <f t="shared" si="15"/>
        <v>8.0549614877067927E-3</v>
      </c>
      <c r="N104" s="9">
        <v>167.32834547955807</v>
      </c>
      <c r="O104" s="21">
        <f t="shared" si="16"/>
        <v>6.91679295984334E-3</v>
      </c>
      <c r="P104" s="9">
        <v>205.2972311853373</v>
      </c>
      <c r="Q104" s="21">
        <f t="shared" si="17"/>
        <v>6.6533884029711544E-3</v>
      </c>
      <c r="R104" s="9">
        <v>202.92279983764868</v>
      </c>
      <c r="S104" s="21">
        <f t="shared" si="18"/>
        <v>6.9898189757266931E-3</v>
      </c>
      <c r="T104" s="9">
        <v>159.58505039786397</v>
      </c>
      <c r="U104" s="21">
        <f t="shared" si="19"/>
        <v>5.811072813864321E-3</v>
      </c>
    </row>
    <row r="105" spans="1:21" ht="15" customHeight="1">
      <c r="A105" s="22" t="s">
        <v>104</v>
      </c>
      <c r="B105" s="23">
        <v>1.9678441272330001</v>
      </c>
      <c r="C105" s="24">
        <f t="shared" si="10"/>
        <v>1.1506754422358087E-4</v>
      </c>
      <c r="D105" s="23">
        <v>1.3615531756222248</v>
      </c>
      <c r="E105" s="24">
        <f t="shared" si="11"/>
        <v>7.6424263244923769E-5</v>
      </c>
      <c r="F105" s="23">
        <v>2.4797101660209893</v>
      </c>
      <c r="G105" s="24">
        <f t="shared" si="12"/>
        <v>1.368507468077131E-4</v>
      </c>
      <c r="H105" s="23">
        <v>3.3488227633003294</v>
      </c>
      <c r="I105" s="24">
        <f t="shared" si="13"/>
        <v>1.645135134550536E-4</v>
      </c>
      <c r="J105" s="23">
        <v>2.3219773983658851</v>
      </c>
      <c r="K105" s="24">
        <f t="shared" si="14"/>
        <v>1.137413585775428E-4</v>
      </c>
      <c r="L105" s="23">
        <v>1.5704482259147168</v>
      </c>
      <c r="M105" s="24">
        <f t="shared" si="15"/>
        <v>9.1819073332087442E-5</v>
      </c>
      <c r="N105" s="23">
        <v>3.4652733409447074</v>
      </c>
      <c r="O105" s="24">
        <f t="shared" si="16"/>
        <v>1.4324278519509608E-4</v>
      </c>
      <c r="P105" s="23">
        <v>3.5621080213278233</v>
      </c>
      <c r="Q105" s="24">
        <f t="shared" si="17"/>
        <v>1.1544280486587375E-4</v>
      </c>
      <c r="R105" s="23">
        <v>1.2435970849267841</v>
      </c>
      <c r="S105" s="24">
        <f t="shared" si="18"/>
        <v>4.2836578784317045E-5</v>
      </c>
      <c r="T105" s="23">
        <v>1.9496712857228107</v>
      </c>
      <c r="U105" s="24">
        <f t="shared" si="19"/>
        <v>7.0994631240141326E-5</v>
      </c>
    </row>
    <row r="106" spans="1:21" ht="15" customHeight="1">
      <c r="A106" s="3" t="s">
        <v>105</v>
      </c>
    </row>
    <row r="107" spans="1:21" ht="15" customHeight="1">
      <c r="A107" s="2" t="s">
        <v>106</v>
      </c>
    </row>
    <row r="108" spans="1:21" ht="15" customHeight="1">
      <c r="A108" s="1" t="s">
        <v>107</v>
      </c>
    </row>
  </sheetData>
  <mergeCells count="12">
    <mergeCell ref="T6:U6"/>
    <mergeCell ref="H6:I6"/>
    <mergeCell ref="J6:K6"/>
    <mergeCell ref="L6:M6"/>
    <mergeCell ref="N6:O6"/>
    <mergeCell ref="P6:Q6"/>
    <mergeCell ref="R6:S6"/>
    <mergeCell ref="A4:D4"/>
    <mergeCell ref="A6:A7"/>
    <mergeCell ref="B6:C6"/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2024-07-23T15:54:48Z</dcterms:created>
  <dcterms:modified xsi:type="dcterms:W3CDTF">2024-12-30T14:33:07Z</dcterms:modified>
  <cp:category/>
  <cp:contentStatus/>
</cp:coreProperties>
</file>