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rch-Piso-9\Proyectos y Documentos\00-Proyectos y Documentos\PLANIFICACIÓN 2024\SIGEF\Informes\4T\"/>
    </mc:Choice>
  </mc:AlternateContent>
  <xr:revisionPtr revIDLastSave="0" documentId="13_ncr:1_{8C621E23-B805-4C15-9354-64DCF7A0AE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T" sheetId="1" r:id="rId1"/>
  </sheets>
  <externalReferences>
    <externalReference r:id="rId2"/>
  </externalReferences>
  <definedNames>
    <definedName name="_xlnm.Print_Area" localSheetId="0">'3T'!$A$1:$J$53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9" i="1"/>
  <c r="J29" i="1" l="1"/>
  <c r="J30" i="1"/>
  <c r="I25" i="1" l="1"/>
  <c r="C16" i="1"/>
  <c r="C15" i="1"/>
  <c r="C14" i="1"/>
</calcChain>
</file>

<file path=xl/sharedStrings.xml><?xml version="1.0" encoding="utf-8"?>
<sst xmlns="http://schemas.openxmlformats.org/spreadsheetml/2006/main" count="78" uniqueCount="74">
  <si>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</si>
  <si>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</si>
  <si>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</si>
  <si>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</si>
  <si>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</si>
  <si>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</si>
  <si>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</si>
  <si>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</si>
  <si>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</si>
  <si>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</si>
  <si>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</si>
  <si>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</si>
  <si>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</si>
  <si>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</si>
  <si>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</si>
  <si>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</si>
  <si>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</si>
  <si>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</si>
  <si>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</si>
  <si>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</si>
  <si>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</si>
  <si>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</si>
  <si>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</si>
  <si>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</si>
  <si>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</si>
  <si>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</si>
  <si>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</si>
  <si>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</si>
  <si>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</si>
  <si>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</si>
  <si>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</si>
  <si>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</si>
  <si>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</si>
  <si>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</si>
  <si>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</si>
  <si>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</si>
  <si>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</si>
  <si>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</si>
  <si>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</si>
  <si>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</si>
  <si>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</si>
  <si>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</si>
  <si>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</si>
  <si>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</si>
  <si>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</si>
  <si>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</si>
  <si>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</si>
  <si>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</si>
  <si>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1.1.1</t>
  </si>
  <si>
    <t>Programación Trimestral</t>
  </si>
  <si>
    <t>Ejecución Trimestral</t>
  </si>
  <si>
    <t xml:space="preserve">0220- Ministerio de Economía, Planificación y Desarrollo </t>
  </si>
  <si>
    <t xml:space="preserve">01- Ministerio de Economía, Planificación y Desarrollo </t>
  </si>
  <si>
    <t xml:space="preserve">0009- Oficina Nacional de Estadística </t>
  </si>
  <si>
    <t xml:space="preserve">Satisfacer la demanda de estadísticas oficiales, mediante su producción, divulgación y la
coordinación de los servicios estadísticos, para la toma de decisiones públicas y privadas en
contribución a la mejora de la calidad de vida de la población y el desarrollo nacional. </t>
  </si>
  <si>
    <t>Ser reconocida como la entidad coordinadora del Sistema Estadístico Nacional, modelo en la
producción y divulgación de estadísticas oportunas, confiables, accesibles y de calidad.</t>
  </si>
  <si>
    <t>12-Generación de estadísticas nacionales</t>
  </si>
  <si>
    <t xml:space="preserve">Consiste en la recolección, procesamiento y producción de estadísticas oficiales de diferentes sectores de la vida nacional a fin de fortalecer la gestión y toma de decisiones en materia de desarrollo económico-social y la creación de políticas públicas.  </t>
  </si>
  <si>
    <t>Son los ciudadanos consultores de las estadísticas, el sector privado (empresas), sector público (ministerios), organismos internacionales y la academia.</t>
  </si>
  <si>
    <t>5882-Sector público, privado, sociedad civil y organismos internacionales disponen de información estadística oficial</t>
  </si>
  <si>
    <t>Disponibilidad de información estadística oficial con oportunidad y de calidad proveniente de censos, encuestas y registros administrativos, de fácil acceso y comprensión para la toma de decisiones.</t>
  </si>
  <si>
    <t>6799-Sistema Estadístico Nacional dispone de normas y estándares de calidad</t>
  </si>
  <si>
    <t>Armonizar y estandarizar la producción estadística del Sistema Estadístico Nacional (SEN), a través de políticas y normas técnicas aplicables a los procesos, procedimientos y métodos para el diseño, recolección, tratamiento, análisis, procesamiento, integración, compilación y difusión de estadísticas oficiales de calidad, comparables, oportunas y coherentes para la toma de decisión.</t>
  </si>
  <si>
    <r>
      <t>5882-</t>
    </r>
    <r>
      <rPr>
        <i/>
        <sz val="11"/>
        <color theme="1"/>
        <rFont val="Calibri"/>
        <family val="2"/>
        <scheme val="minor"/>
      </rPr>
      <t>Sector público, privado, sociedad civil y organismos internacionales disponen de información estadística oficial</t>
    </r>
  </si>
  <si>
    <r>
      <t>6799-</t>
    </r>
    <r>
      <rPr>
        <sz val="11"/>
        <color theme="1"/>
        <rFont val="Calibri"/>
        <family val="2"/>
        <scheme val="minor"/>
      </rPr>
      <t>Sistema Estadístico Nacional dispone de normas y estándares de calidad</t>
    </r>
  </si>
  <si>
    <t>Número de bases de datos, series e indicadores producidos y disponibles a partir de censos, encuestas y registros administrativos</t>
  </si>
  <si>
    <t>Cantidad de normativas disponibles para operaciones estadísticas en sectores priorizados</t>
  </si>
  <si>
    <t>Aumentar en un 1% la cantidad de bases de datos, series e indicadores estadísticos producidos y disponibles para la toma de decisiones en materia de las políticas públicas actuales, que impulsen el desarrollo económico y social del país.</t>
  </si>
  <si>
    <t xml:space="preserve">1.Optimizarse la coordinación de los procesos administrativos y financieros para minimizar las desviaciones financieras. </t>
  </si>
  <si>
    <t>Informe de Evaluación trimestral de las Metas Físicas-Financieras octubre-diciembre 2024</t>
  </si>
  <si>
    <t xml:space="preserve">En el trimestre octubre-diciembre, se lograron los 272 indicadores que se programaron, todas las evidencias se encuentran archivadas y fueron entregadas al área correspondiente en la DIGEPRES, además, se compartió mediante la plataforma de SIGEF. Este logro, corresponde al 100% de la ejecución con respecto a lo programado para el trimestre.              
</t>
  </si>
  <si>
    <t xml:space="preserve">En el trimestre octubre-diciembre, se puso a disposición del Sistema Estadístico Nacional (4) instrumentos metodológicos: Clasificación Internacional de Delitos con fines Estadísticos Adaptada a República Dominicana (ICCS A.R.D), Manual para la Transversalización del Enfoque de Género en la Producción Estadística del Sistema Estadístico Nacional, Metodología para la Adaptación de Clasificaciones Estadísticas y Armonización Conceptual y Manual Metodológico para la Operación Estadística sobre Comercio Internacional de Mercancías. </t>
  </si>
  <si>
    <t>No hubo desviaciones en la ejecución de las metas programadas. Sin embargo, se registró una desviación financiera del 22.63% debido a que no se realizaron la cantidad prevista de contrataciones por la escasez de personal calificado. Además, las renuncias ocurridas no pudieron ser cubiertas a tiempo conforme a los procedimientos establecidos, lo que también ocasionó una disminución en la ejecución de viáticos y pasajes.</t>
  </si>
  <si>
    <t xml:space="preserve">No se registraron desviaciones en la ejecución de las metas programadas. Sin embargo, la sobreejecución financiera del 0.72% se debió principalmente a temas de contratación de personal y reajustes salarial.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</si>
</sst>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164" formatCode="dd/mm/yyyy;@"/>
    <numFmt numFmtId="165" formatCode="&quot;$&quot;#,##0.00"/>
    <numFmt numFmtId="166" formatCode="[$-10409]0%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2" tint="-9.9978637043366805E-2"/>
      </left>
      <right/>
      <top style="thin">
        <color theme="0" tint="-0.34998626667073579"/>
      </top>
      <bottom/>
      <diagonal/>
    </border>
    <border>
      <left style="thin">
        <color theme="2" tint="-9.9978637043366805E-2"/>
      </left>
      <right/>
      <top style="thin">
        <color theme="0" tint="-0.34998626667073579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34998626667073579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 style="thin">
        <color theme="0" tint="-0.34998626667073579"/>
      </top>
      <bottom style="thin">
        <color theme="2" tint="-9.9978637043366805E-2"/>
      </bottom>
      <diagonal/>
    </border>
    <border>
      <left/>
      <right style="thin">
        <color indexed="64"/>
      </right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/>
      <bottom/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indexed="64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/>
      <diagonal/>
    </border>
    <border>
      <left style="thin">
        <color indexed="64"/>
      </left>
      <right/>
      <top style="thin">
        <color theme="2" tint="-9.9978637043366805E-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0" fillId="0" borderId="0" xfId="0" applyFont="1" applyProtection="1">
      <protection locked="0"/>
    </xf>
    <xf numFmtId="0" fontId="14" fillId="8" borderId="28" xfId="0" applyFont="1" applyFill="1" applyBorder="1" applyAlignment="1">
      <alignment horizontal="center" vertical="center" wrapText="1" readingOrder="1"/>
    </xf>
    <xf numFmtId="0" fontId="14" fillId="8" borderId="29" xfId="0" applyFont="1" applyFill="1" applyBorder="1" applyAlignment="1">
      <alignment horizontal="center" vertical="center" wrapText="1" readingOrder="1"/>
    </xf>
    <xf numFmtId="0" fontId="14" fillId="8" borderId="30" xfId="0" applyFont="1" applyFill="1" applyBorder="1" applyAlignment="1">
      <alignment horizontal="center" vertical="center" wrapText="1" readingOrder="1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8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166" fontId="15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165" fontId="20" fillId="9" borderId="37" xfId="0" applyNumberFormat="1" applyFont="1" applyFill="1" applyBorder="1" applyAlignment="1" applyProtection="1">
      <alignment horizontal="right" vertical="center" wrapText="1"/>
      <protection locked="0"/>
    </xf>
    <xf numFmtId="165" fontId="20" fillId="9" borderId="3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9" xfId="0" applyFont="1" applyBorder="1" applyAlignment="1" applyProtection="1">
      <alignment horizontal="center" vertical="center" wrapText="1"/>
      <protection locked="0"/>
    </xf>
    <xf numFmtId="0" fontId="9" fillId="10" borderId="17" xfId="0" applyFont="1" applyFill="1" applyBorder="1" applyAlignment="1" applyProtection="1">
      <alignment vertical="center" wrapText="1"/>
      <protection locked="0"/>
    </xf>
    <xf numFmtId="165" fontId="20" fillId="9" borderId="4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0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left" vertical="top" wrapText="1"/>
      <protection locked="0"/>
    </xf>
    <xf numFmtId="0" fontId="18" fillId="0" borderId="42" xfId="0" applyFont="1" applyBorder="1" applyAlignment="1" applyProtection="1">
      <alignment horizontal="left" vertical="top" wrapText="1"/>
      <protection locked="0"/>
    </xf>
    <xf numFmtId="0" fontId="20" fillId="0" borderId="44" xfId="0" applyFont="1" applyBorder="1" applyAlignment="1" applyProtection="1">
      <alignment horizontal="left" vertical="top" wrapText="1"/>
      <protection locked="0"/>
    </xf>
    <xf numFmtId="0" fontId="20" fillId="0" borderId="45" xfId="0" applyFont="1" applyBorder="1" applyAlignment="1" applyProtection="1">
      <alignment horizontal="left" vertical="top" wrapText="1"/>
      <protection locked="0"/>
    </xf>
    <xf numFmtId="0" fontId="20" fillId="0" borderId="38" xfId="0" applyFont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vertical="center" wrapText="1"/>
      <protection locked="0"/>
    </xf>
    <xf numFmtId="0" fontId="9" fillId="10" borderId="50" xfId="0" applyFont="1" applyFill="1" applyBorder="1" applyAlignment="1" applyProtection="1">
      <alignment vertical="center" wrapText="1"/>
      <protection locked="0"/>
    </xf>
    <xf numFmtId="0" fontId="9" fillId="0" borderId="55" xfId="0" applyFont="1" applyBorder="1" applyAlignment="1" applyProtection="1">
      <alignment vertical="center" wrapText="1"/>
      <protection locked="0"/>
    </xf>
    <xf numFmtId="0" fontId="9" fillId="0" borderId="38" xfId="0" applyFont="1" applyBorder="1" applyAlignment="1" applyProtection="1">
      <alignment vertical="center" wrapText="1"/>
      <protection locked="0"/>
    </xf>
    <xf numFmtId="0" fontId="9" fillId="0" borderId="50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 wrapText="1"/>
      <protection locked="0"/>
    </xf>
    <xf numFmtId="167" fontId="15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167" fontId="15" fillId="7" borderId="35" xfId="0" applyNumberFormat="1" applyFont="1" applyFill="1" applyBorder="1" applyAlignment="1" applyProtection="1">
      <alignment horizontal="center" vertical="center" wrapText="1" readingOrder="1"/>
      <protection locked="0"/>
    </xf>
    <xf numFmtId="0" fontId="20" fillId="9" borderId="4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6" borderId="20" xfId="0" applyFill="1" applyBorder="1" applyAlignment="1">
      <alignment horizontal="left" vertical="center" wrapText="1"/>
    </xf>
    <xf numFmtId="0" fontId="12" fillId="0" borderId="0" xfId="0" applyFont="1" applyAlignment="1" applyProtection="1">
      <alignment horizontal="center"/>
      <protection locked="0"/>
    </xf>
    <xf numFmtId="0" fontId="7" fillId="4" borderId="58" xfId="0" applyFont="1" applyFill="1" applyBorder="1" applyAlignment="1">
      <alignment horizontal="left" vertical="center"/>
    </xf>
    <xf numFmtId="0" fontId="7" fillId="4" borderId="41" xfId="0" applyFont="1" applyFill="1" applyBorder="1" applyAlignment="1">
      <alignment horizontal="left" vertical="center"/>
    </xf>
    <xf numFmtId="0" fontId="7" fillId="4" borderId="56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8" fillId="0" borderId="31" xfId="0" applyFont="1" applyBorder="1" applyAlignment="1" applyProtection="1">
      <alignment horizontal="left" vertical="center" wrapText="1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33" xfId="0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20" fillId="10" borderId="0" xfId="0" applyFont="1" applyFill="1" applyAlignment="1" applyProtection="1">
      <alignment horizontal="left" vertical="top" wrapText="1"/>
      <protection locked="0"/>
    </xf>
    <xf numFmtId="0" fontId="20" fillId="10" borderId="18" xfId="0" applyFont="1" applyFill="1" applyBorder="1" applyAlignment="1" applyProtection="1">
      <alignment horizontal="left" vertical="top" wrapText="1"/>
      <protection locked="0"/>
    </xf>
    <xf numFmtId="0" fontId="18" fillId="0" borderId="52" xfId="0" applyFont="1" applyBorder="1" applyAlignment="1" applyProtection="1">
      <alignment horizontal="justify" vertical="top" wrapText="1"/>
      <protection locked="0"/>
    </xf>
    <xf numFmtId="0" fontId="18" fillId="0" borderId="53" xfId="0" applyFont="1" applyBorder="1" applyAlignment="1" applyProtection="1">
      <alignment horizontal="justify" vertical="top" wrapText="1"/>
      <protection locked="0"/>
    </xf>
    <xf numFmtId="0" fontId="18" fillId="0" borderId="54" xfId="0" applyFont="1" applyBorder="1" applyAlignment="1" applyProtection="1">
      <alignment horizontal="justify" vertical="top" wrapText="1"/>
      <protection locked="0"/>
    </xf>
    <xf numFmtId="0" fontId="0" fillId="0" borderId="52" xfId="0" applyBorder="1" applyAlignment="1" applyProtection="1">
      <alignment horizontal="justify" vertical="top" wrapText="1"/>
      <protection locked="0"/>
    </xf>
    <xf numFmtId="0" fontId="0" fillId="0" borderId="53" xfId="0" applyBorder="1" applyAlignment="1" applyProtection="1">
      <alignment horizontal="justify" vertical="top" wrapText="1"/>
      <protection locked="0"/>
    </xf>
    <xf numFmtId="0" fontId="0" fillId="0" borderId="54" xfId="0" applyBorder="1" applyAlignment="1" applyProtection="1">
      <alignment horizontal="justify" vertical="top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18" fillId="0" borderId="49" xfId="0" applyFont="1" applyBorder="1" applyAlignment="1" applyProtection="1">
      <alignment horizontal="left" vertical="center" wrapText="1"/>
      <protection locked="0"/>
    </xf>
    <xf numFmtId="0" fontId="18" fillId="0" borderId="47" xfId="0" applyFont="1" applyBorder="1" applyAlignment="1" applyProtection="1">
      <alignment horizontal="left" vertical="center" wrapText="1"/>
      <protection locked="0"/>
    </xf>
    <xf numFmtId="0" fontId="18" fillId="0" borderId="46" xfId="0" applyFont="1" applyBorder="1" applyAlignment="1" applyProtection="1">
      <alignment horizontal="left" vertical="center" wrapText="1"/>
      <protection locked="0"/>
    </xf>
    <xf numFmtId="0" fontId="18" fillId="0" borderId="5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18" xfId="0" applyFont="1" applyBorder="1" applyAlignment="1" applyProtection="1">
      <alignment horizontal="left" vertical="center" wrapText="1"/>
      <protection locked="0"/>
    </xf>
    <xf numFmtId="0" fontId="18" fillId="0" borderId="52" xfId="0" applyFont="1" applyBorder="1" applyAlignment="1" applyProtection="1">
      <alignment horizontal="left" vertical="center" wrapText="1"/>
      <protection locked="0"/>
    </xf>
    <xf numFmtId="0" fontId="18" fillId="0" borderId="53" xfId="0" applyFont="1" applyBorder="1" applyAlignment="1" applyProtection="1">
      <alignment horizontal="left" vertical="center" wrapText="1"/>
      <protection locked="0"/>
    </xf>
    <xf numFmtId="0" fontId="18" fillId="0" borderId="54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2" fillId="6" borderId="21" xfId="0" applyFont="1" applyFill="1" applyBorder="1" applyAlignment="1">
      <alignment horizontal="center" vertical="center" wrapText="1" readingOrder="1"/>
    </xf>
    <xf numFmtId="0" fontId="12" fillId="6" borderId="22" xfId="0" applyFont="1" applyFill="1" applyBorder="1" applyAlignment="1">
      <alignment horizontal="center" vertical="center" wrapText="1" readingOrder="1"/>
    </xf>
    <xf numFmtId="0" fontId="12" fillId="6" borderId="23" xfId="0" applyFont="1" applyFill="1" applyBorder="1" applyAlignment="1">
      <alignment horizontal="center" vertical="center" wrapText="1" readingOrder="1"/>
    </xf>
    <xf numFmtId="0" fontId="12" fillId="6" borderId="24" xfId="0" applyFont="1" applyFill="1" applyBorder="1" applyAlignment="1">
      <alignment horizontal="center" vertical="center" wrapText="1" readingOrder="1"/>
    </xf>
    <xf numFmtId="0" fontId="12" fillId="6" borderId="34" xfId="0" applyFont="1" applyFill="1" applyBorder="1" applyAlignment="1">
      <alignment horizontal="center" vertical="center" wrapText="1" readingOrder="1"/>
    </xf>
    <xf numFmtId="0" fontId="18" fillId="0" borderId="49" xfId="0" applyFont="1" applyBorder="1" applyAlignment="1" applyProtection="1">
      <alignment horizontal="justify" vertical="top" wrapText="1"/>
      <protection locked="0"/>
    </xf>
    <xf numFmtId="0" fontId="18" fillId="0" borderId="47" xfId="0" applyFont="1" applyBorder="1" applyAlignment="1" applyProtection="1">
      <alignment horizontal="justify" vertical="top" wrapText="1"/>
      <protection locked="0"/>
    </xf>
    <xf numFmtId="0" fontId="18" fillId="0" borderId="46" xfId="0" applyFont="1" applyBorder="1" applyAlignment="1" applyProtection="1">
      <alignment horizontal="justify" vertical="top" wrapText="1"/>
      <protection locked="0"/>
    </xf>
    <xf numFmtId="0" fontId="22" fillId="0" borderId="53" xfId="0" applyFont="1" applyBorder="1" applyAlignment="1" applyProtection="1">
      <alignment horizontal="justify" vertical="top" wrapText="1"/>
      <protection locked="0"/>
    </xf>
    <xf numFmtId="0" fontId="22" fillId="0" borderId="54" xfId="0" applyFont="1" applyBorder="1" applyAlignment="1" applyProtection="1">
      <alignment horizontal="justify" vertical="top" wrapText="1"/>
      <protection locked="0"/>
    </xf>
    <xf numFmtId="44" fontId="10" fillId="0" borderId="25" xfId="2" applyFont="1" applyFill="1" applyBorder="1" applyAlignment="1" applyProtection="1">
      <alignment horizontal="center" vertical="center" wrapText="1" readingOrder="1"/>
      <protection locked="0"/>
    </xf>
    <xf numFmtId="44" fontId="10" fillId="0" borderId="26" xfId="2" applyFont="1" applyFill="1" applyBorder="1" applyAlignment="1" applyProtection="1">
      <alignment horizontal="center" vertical="center" wrapText="1" readingOrder="1"/>
      <protection locked="0"/>
    </xf>
    <xf numFmtId="10" fontId="10" fillId="7" borderId="26" xfId="1" applyNumberFormat="1" applyFont="1" applyFill="1" applyBorder="1" applyAlignment="1" applyProtection="1">
      <alignment horizontal="center" vertical="center" wrapText="1" readingOrder="1"/>
    </xf>
    <xf numFmtId="10" fontId="10" fillId="7" borderId="27" xfId="1" applyNumberFormat="1" applyFont="1" applyFill="1" applyBorder="1" applyAlignment="1" applyProtection="1">
      <alignment horizontal="center" vertical="center" wrapText="1" readingOrder="1"/>
    </xf>
    <xf numFmtId="0" fontId="13" fillId="8" borderId="26" xfId="0" applyFont="1" applyFill="1" applyBorder="1" applyAlignment="1">
      <alignment horizontal="center" vertical="center" wrapText="1" readingOrder="1"/>
    </xf>
    <xf numFmtId="0" fontId="10" fillId="6" borderId="26" xfId="0" applyFont="1" applyFill="1" applyBorder="1" applyAlignment="1">
      <alignment vertical="top" wrapText="1"/>
    </xf>
    <xf numFmtId="0" fontId="10" fillId="6" borderId="27" xfId="0" applyFont="1" applyFill="1" applyBorder="1" applyAlignment="1">
      <alignment vertical="top" wrapText="1"/>
    </xf>
    <xf numFmtId="44" fontId="21" fillId="9" borderId="23" xfId="2" applyFont="1" applyFill="1" applyBorder="1" applyAlignment="1" applyProtection="1">
      <alignment horizontal="center" vertical="center" wrapText="1" readingOrder="1"/>
      <protection locked="0"/>
    </xf>
    <xf numFmtId="44" fontId="21" fillId="9" borderId="34" xfId="2" applyFont="1" applyFill="1" applyBorder="1" applyAlignment="1" applyProtection="1">
      <alignment horizontal="center" vertical="center" wrapText="1" readingOrder="1"/>
      <protection locked="0"/>
    </xf>
    <xf numFmtId="44" fontId="21" fillId="9" borderId="22" xfId="2" applyFont="1" applyFill="1" applyBorder="1" applyAlignment="1" applyProtection="1">
      <alignment horizontal="center" vertical="center" wrapText="1" readingOrder="1"/>
      <protection locked="0"/>
    </xf>
    <xf numFmtId="44" fontId="10" fillId="9" borderId="23" xfId="2" applyFont="1" applyFill="1" applyBorder="1" applyAlignment="1" applyProtection="1">
      <alignment horizontal="center" vertical="center" wrapText="1" readingOrder="1"/>
      <protection locked="0"/>
    </xf>
    <xf numFmtId="44" fontId="10" fillId="9" borderId="34" xfId="2" applyFont="1" applyFill="1" applyBorder="1" applyAlignment="1" applyProtection="1">
      <alignment horizontal="center" vertical="center" wrapText="1" readingOrder="1"/>
      <protection locked="0"/>
    </xf>
    <xf numFmtId="44" fontId="10" fillId="9" borderId="22" xfId="2" applyFont="1" applyFill="1" applyBorder="1" applyAlignment="1" applyProtection="1">
      <alignment horizontal="center" vertical="center" wrapText="1" readingOrder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8" fillId="0" borderId="20" xfId="0" quotePrefix="1" applyNumberFormat="1" applyFont="1" applyBorder="1" applyAlignment="1" applyProtection="1">
      <alignment horizontal="left" vertical="center" wrapText="1"/>
      <protection locked="0"/>
    </xf>
    <xf numFmtId="0" fontId="18" fillId="0" borderId="20" xfId="0" applyFont="1" applyBorder="1" applyAlignment="1" applyProtection="1">
      <alignment horizontal="left" vertical="center" wrapText="1"/>
      <protection locked="0"/>
    </xf>
    <xf numFmtId="0" fontId="20" fillId="10" borderId="0" xfId="0" applyFont="1" applyFill="1" applyAlignment="1" applyProtection="1">
      <alignment horizontal="left" vertical="center" wrapText="1"/>
      <protection locked="0"/>
    </xf>
    <xf numFmtId="0" fontId="20" fillId="10" borderId="18" xfId="0" applyFont="1" applyFill="1" applyBorder="1" applyAlignment="1" applyProtection="1">
      <alignment horizontal="left" vertical="center" wrapText="1"/>
      <protection locked="0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2" formatCode="0.00"/>
      <fill>
        <patternFill patternType="solid">
          <fgColor indexed="64"/>
          <bgColor theme="6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#,##0.00;\-#,##0.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9" formatCode="[$-10409]#,##0;\-#,##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#,##0.00;\-#,##0.00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#,##0.00;\-#,##0.00"/>
      <alignment horizontal="left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#,##0.00;\-#,##0.0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9" formatCode="[$-10409]#,##0;\-#,##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28575</xdr:rowOff>
    </xdr:from>
    <xdr:ext cx="1322070" cy="752896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28575"/>
          <a:ext cx="1322070" cy="752896"/>
        </a:xfrm>
        <a:prstGeom prst="rect">
          <a:avLst/>
        </a:prstGeom>
      </xdr:spPr>
    </xdr:pic>
    <xdr:clientData/>
  </xdr:oneCellAnchor>
  <xdr:twoCellAnchor editAs="oneCell">
    <xdr:from>
      <xdr:col>5</xdr:col>
      <xdr:colOff>123825</xdr:colOff>
      <xdr:row>44</xdr:row>
      <xdr:rowOff>200025</xdr:rowOff>
    </xdr:from>
    <xdr:to>
      <xdr:col>6</xdr:col>
      <xdr:colOff>713688</xdr:colOff>
      <xdr:row>50</xdr:row>
      <xdr:rowOff>181942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8AC519-0764-4101-B1FC-5E3C7D17B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1850" y="14011275"/>
          <a:ext cx="1609038" cy="1324942"/>
        </a:xfrm>
        <a:prstGeom prst="rect">
          <a:avLst/>
        </a:prstGeom>
      </xdr:spPr>
    </xdr:pic>
    <xdr:clientData/>
  </xdr:twoCellAnchor>
  <xdr:twoCellAnchor editAs="oneCell">
    <xdr:from>
      <xdr:col>1</xdr:col>
      <xdr:colOff>2162175</xdr:colOff>
      <xdr:row>44</xdr:row>
      <xdr:rowOff>238125</xdr:rowOff>
    </xdr:from>
    <xdr:to>
      <xdr:col>4</xdr:col>
      <xdr:colOff>609600</xdr:colOff>
      <xdr:row>51</xdr:row>
      <xdr:rowOff>168676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28D0D46-CCD8-4EB1-93B1-55CF2D4A9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14116050"/>
          <a:ext cx="2733675" cy="14640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eigob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+Tabla1[[#This Row],[Física 
(E)]]/Tabla1[[#This Row],[Física
(C)]]*100%</calculatedColumnFormula>
    </tableColumn>
    <tableColumn id="8" xr3:uid="{00000000-0010-0000-0000-000008000000}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showGridLines="0" tabSelected="1" view="pageBreakPreview" topLeftCell="A28" zoomScaleNormal="100" zoomScaleSheetLayoutView="100" workbookViewId="0">
      <selection activeCell="A32" sqref="A32:J32"/>
    </sheetView>
  </sheetViews>
  <sheetFormatPr baseColWidth="10" defaultColWidth="10.85546875" defaultRowHeight="15" x14ac:dyDescent="0.25"/>
  <cols>
    <col min="1" max="1" width="28.85546875" style="6" customWidth="1"/>
    <col min="2" max="2" width="34.5703125" style="6" customWidth="1"/>
    <col min="3" max="3" width="12.7109375" style="6" customWidth="1"/>
    <col min="4" max="4" width="17" style="6" bestFit="1" customWidth="1"/>
    <col min="5" max="5" width="12.7109375" style="6" customWidth="1"/>
    <col min="6" max="6" width="15.28515625" style="6" bestFit="1" customWidth="1"/>
    <col min="7" max="7" width="12.7109375" style="6" customWidth="1"/>
    <col min="8" max="8" width="14.28515625" style="6" bestFit="1" customWidth="1"/>
    <col min="9" max="10" width="12.7109375" style="6" customWidth="1"/>
    <col min="11" max="11" width="11.42578125" style="6"/>
  </cols>
  <sheetData>
    <row r="1" spans="1:11" ht="21.75" thickBot="1" x14ac:dyDescent="0.3">
      <c r="A1" s="11"/>
      <c r="B1" s="108" t="s">
        <v>69</v>
      </c>
      <c r="C1" s="109"/>
      <c r="D1" s="109"/>
      <c r="E1" s="109"/>
      <c r="F1" s="109"/>
      <c r="G1" s="109"/>
      <c r="H1" s="109"/>
      <c r="I1" s="109"/>
      <c r="J1" s="110"/>
      <c r="K1" s="1"/>
    </row>
    <row r="2" spans="1:11" ht="21.75" thickBot="1" x14ac:dyDescent="0.3">
      <c r="A2" s="12"/>
      <c r="B2" s="111" t="s">
        <v>0</v>
      </c>
      <c r="C2" s="112"/>
      <c r="D2" s="111" t="s">
        <v>1</v>
      </c>
      <c r="E2" s="112"/>
      <c r="F2" s="112"/>
      <c r="G2" s="112"/>
      <c r="H2" s="113"/>
      <c r="I2" s="2" t="s">
        <v>2</v>
      </c>
      <c r="J2" s="3" t="s">
        <v>3</v>
      </c>
      <c r="K2" s="1"/>
    </row>
    <row r="3" spans="1:11" ht="20.25" customHeight="1" thickBot="1" x14ac:dyDescent="0.3">
      <c r="A3" s="13"/>
      <c r="B3" s="114" t="s">
        <v>4</v>
      </c>
      <c r="C3" s="115"/>
      <c r="D3" s="114"/>
      <c r="E3" s="115"/>
      <c r="F3" s="115"/>
      <c r="G3" s="115"/>
      <c r="H3" s="116"/>
      <c r="I3" s="16"/>
      <c r="J3" s="17"/>
      <c r="K3" s="1"/>
    </row>
    <row r="4" spans="1:11" ht="9" customHeight="1" x14ac:dyDescent="0.25">
      <c r="A4" s="117"/>
      <c r="B4" s="118"/>
      <c r="C4" s="118"/>
      <c r="D4" s="119"/>
      <c r="E4" s="119"/>
      <c r="F4" s="119"/>
      <c r="G4" s="119"/>
      <c r="H4" s="119"/>
      <c r="I4" s="118"/>
      <c r="J4" s="120"/>
      <c r="K4" s="1"/>
    </row>
    <row r="5" spans="1:11" ht="3" customHeight="1" x14ac:dyDescent="0.25">
      <c r="A5" s="105"/>
      <c r="B5" s="106"/>
      <c r="C5" s="106"/>
      <c r="D5" s="106"/>
      <c r="E5" s="106"/>
      <c r="F5" s="106"/>
      <c r="G5" s="106"/>
      <c r="H5" s="106"/>
      <c r="I5" s="106"/>
      <c r="J5" s="107"/>
      <c r="K5" s="1"/>
    </row>
    <row r="6" spans="1:11" ht="15.75" x14ac:dyDescent="0.25">
      <c r="A6" s="67" t="s">
        <v>5</v>
      </c>
      <c r="B6" s="68"/>
      <c r="C6" s="68"/>
      <c r="D6" s="68"/>
      <c r="E6" s="68"/>
      <c r="F6" s="68"/>
      <c r="G6" s="68"/>
      <c r="H6" s="68"/>
      <c r="I6" s="68"/>
      <c r="J6" s="69"/>
      <c r="K6" s="1"/>
    </row>
    <row r="7" spans="1:11" ht="15.75" x14ac:dyDescent="0.25">
      <c r="A7" s="79" t="s">
        <v>6</v>
      </c>
      <c r="B7" s="80"/>
      <c r="C7" s="80"/>
      <c r="D7" s="80"/>
      <c r="E7" s="80"/>
      <c r="F7" s="80"/>
      <c r="G7" s="80"/>
      <c r="H7" s="80"/>
      <c r="I7" s="80"/>
      <c r="J7" s="81"/>
      <c r="K7" s="1"/>
    </row>
    <row r="8" spans="1:11" x14ac:dyDescent="0.25">
      <c r="A8" s="4" t="s">
        <v>7</v>
      </c>
      <c r="B8" s="121" t="s">
        <v>51</v>
      </c>
      <c r="C8" s="121"/>
      <c r="D8" s="121"/>
      <c r="E8" s="121"/>
      <c r="F8" s="121"/>
      <c r="G8" s="121"/>
      <c r="H8" s="121"/>
      <c r="I8" s="121"/>
      <c r="J8" s="121"/>
      <c r="K8" s="1"/>
    </row>
    <row r="9" spans="1:11" ht="15" customHeight="1" x14ac:dyDescent="0.25">
      <c r="A9" s="14" t="s">
        <v>36</v>
      </c>
      <c r="B9" s="121" t="s">
        <v>52</v>
      </c>
      <c r="C9" s="121"/>
      <c r="D9" s="121"/>
      <c r="E9" s="121"/>
      <c r="F9" s="121"/>
      <c r="G9" s="121"/>
      <c r="H9" s="121"/>
      <c r="I9" s="121"/>
      <c r="J9" s="121"/>
      <c r="K9" s="1"/>
    </row>
    <row r="10" spans="1:11" x14ac:dyDescent="0.25">
      <c r="A10" s="14" t="s">
        <v>37</v>
      </c>
      <c r="B10" s="121" t="s">
        <v>53</v>
      </c>
      <c r="C10" s="121"/>
      <c r="D10" s="121"/>
      <c r="E10" s="121"/>
      <c r="F10" s="121"/>
      <c r="G10" s="121"/>
      <c r="H10" s="121"/>
      <c r="I10" s="121"/>
      <c r="J10" s="121"/>
      <c r="K10" s="1"/>
    </row>
    <row r="11" spans="1:11" ht="51" customHeight="1" x14ac:dyDescent="0.25">
      <c r="A11" s="4" t="s">
        <v>8</v>
      </c>
      <c r="B11" s="122" t="s">
        <v>54</v>
      </c>
      <c r="C11" s="122"/>
      <c r="D11" s="122"/>
      <c r="E11" s="122"/>
      <c r="F11" s="122"/>
      <c r="G11" s="122"/>
      <c r="H11" s="122"/>
      <c r="I11" s="122"/>
      <c r="J11" s="122"/>
    </row>
    <row r="12" spans="1:11" ht="27.75" customHeight="1" x14ac:dyDescent="0.25">
      <c r="A12" s="4" t="s">
        <v>9</v>
      </c>
      <c r="B12" s="122" t="s">
        <v>55</v>
      </c>
      <c r="C12" s="122"/>
      <c r="D12" s="122"/>
      <c r="E12" s="122"/>
      <c r="F12" s="122"/>
      <c r="G12" s="122"/>
      <c r="H12" s="122"/>
      <c r="I12" s="122"/>
      <c r="J12" s="122"/>
    </row>
    <row r="13" spans="1:11" ht="15.75" x14ac:dyDescent="0.25">
      <c r="A13" s="67" t="s">
        <v>10</v>
      </c>
      <c r="B13" s="68"/>
      <c r="C13" s="68"/>
      <c r="D13" s="68"/>
      <c r="E13" s="68"/>
      <c r="F13" s="68"/>
      <c r="G13" s="68"/>
      <c r="H13" s="68"/>
      <c r="I13" s="68"/>
      <c r="J13" s="69"/>
    </row>
    <row r="14" spans="1:11" x14ac:dyDescent="0.25">
      <c r="A14" s="4" t="s">
        <v>11</v>
      </c>
      <c r="B14" s="40">
        <v>1</v>
      </c>
      <c r="C14" s="47" t="str">
        <f>IFERROR(VLOOKUP(B14,'[1]Validacion datos'!A2:B5,2,FALSE),"")</f>
        <v>DESARROLLO INSTITUCIONAL</v>
      </c>
      <c r="D14" s="47"/>
      <c r="E14" s="47"/>
      <c r="F14" s="47"/>
      <c r="G14" s="47"/>
      <c r="H14" s="47"/>
      <c r="I14" s="47"/>
      <c r="J14" s="47"/>
    </row>
    <row r="15" spans="1:11" x14ac:dyDescent="0.25">
      <c r="A15" s="4" t="s">
        <v>12</v>
      </c>
      <c r="B15" s="41">
        <v>1.1000000000000001</v>
      </c>
      <c r="C15" s="47" t="str">
        <f>IFERROR(VLOOKUP(B15,'[1]Validacion datos'!A8:B26,2,FALSE),"")</f>
        <v>Administración pública transparente, eficiente y orientada</v>
      </c>
      <c r="D15" s="47"/>
      <c r="E15" s="47"/>
      <c r="F15" s="47"/>
      <c r="G15" s="47"/>
      <c r="H15" s="47"/>
      <c r="I15" s="47"/>
      <c r="J15" s="47"/>
    </row>
    <row r="16" spans="1:11" ht="25.5" customHeight="1" x14ac:dyDescent="0.25">
      <c r="A16" s="4" t="s">
        <v>13</v>
      </c>
      <c r="B16" s="42" t="s">
        <v>48</v>
      </c>
      <c r="C16" s="47" t="str">
        <f>IFERROR(VLOOKUP(B16,'[1]Validacion datos'!D8:E64,2,FALSE),"")</f>
        <v>Estructurar una administración pública eficiente que actúe con honestidad, transparencia y rendición de cuentas y se oriente a la obtención de resultados en beneficio de la sociedad y del desarrollo nacional y local</v>
      </c>
      <c r="D16" s="47"/>
      <c r="E16" s="47"/>
      <c r="F16" s="47"/>
      <c r="G16" s="47"/>
      <c r="H16" s="47"/>
      <c r="I16" s="47"/>
      <c r="J16" s="47"/>
    </row>
    <row r="17" spans="1:11" ht="15.75" x14ac:dyDescent="0.25">
      <c r="A17" s="67" t="s">
        <v>14</v>
      </c>
      <c r="B17" s="68"/>
      <c r="C17" s="68"/>
      <c r="D17" s="68"/>
      <c r="E17" s="68"/>
      <c r="F17" s="68"/>
      <c r="G17" s="68"/>
      <c r="H17" s="68"/>
      <c r="I17" s="68"/>
      <c r="J17" s="69"/>
    </row>
    <row r="18" spans="1:11" x14ac:dyDescent="0.25">
      <c r="A18" s="4" t="s">
        <v>15</v>
      </c>
      <c r="B18" s="70" t="s">
        <v>56</v>
      </c>
      <c r="C18" s="71"/>
      <c r="D18" s="71"/>
      <c r="E18" s="71"/>
      <c r="F18" s="71"/>
      <c r="G18" s="71"/>
      <c r="H18" s="71"/>
      <c r="I18" s="71"/>
      <c r="J18" s="72"/>
    </row>
    <row r="19" spans="1:11" ht="39.75" customHeight="1" x14ac:dyDescent="0.25">
      <c r="A19" s="38" t="s">
        <v>16</v>
      </c>
      <c r="B19" s="73" t="s">
        <v>57</v>
      </c>
      <c r="C19" s="74"/>
      <c r="D19" s="74"/>
      <c r="E19" s="74"/>
      <c r="F19" s="74"/>
      <c r="G19" s="74"/>
      <c r="H19" s="74"/>
      <c r="I19" s="74"/>
      <c r="J19" s="75"/>
    </row>
    <row r="20" spans="1:11" ht="21.75" customHeight="1" x14ac:dyDescent="0.25">
      <c r="A20" s="39" t="s">
        <v>17</v>
      </c>
      <c r="B20" s="76" t="s">
        <v>58</v>
      </c>
      <c r="C20" s="77"/>
      <c r="D20" s="77"/>
      <c r="E20" s="77"/>
      <c r="F20" s="77"/>
      <c r="G20" s="77"/>
      <c r="H20" s="77"/>
      <c r="I20" s="77"/>
      <c r="J20" s="78"/>
    </row>
    <row r="21" spans="1:11" ht="36.75" customHeight="1" x14ac:dyDescent="0.25">
      <c r="A21" s="37" t="s">
        <v>38</v>
      </c>
      <c r="B21" s="74" t="s">
        <v>67</v>
      </c>
      <c r="C21" s="74"/>
      <c r="D21" s="74"/>
      <c r="E21" s="74"/>
      <c r="F21" s="74"/>
      <c r="G21" s="74"/>
      <c r="H21" s="74"/>
      <c r="I21" s="74"/>
      <c r="J21" s="75"/>
      <c r="K21" s="1"/>
    </row>
    <row r="22" spans="1:11" ht="15.75" x14ac:dyDescent="0.25">
      <c r="A22" s="67" t="s">
        <v>18</v>
      </c>
      <c r="B22" s="68"/>
      <c r="C22" s="68"/>
      <c r="D22" s="68"/>
      <c r="E22" s="68"/>
      <c r="F22" s="68"/>
      <c r="G22" s="68"/>
      <c r="H22" s="68"/>
      <c r="I22" s="68"/>
      <c r="J22" s="69"/>
    </row>
    <row r="23" spans="1:11" ht="15.75" x14ac:dyDescent="0.25">
      <c r="A23" s="79" t="s">
        <v>19</v>
      </c>
      <c r="B23" s="80"/>
      <c r="C23" s="80"/>
      <c r="D23" s="80"/>
      <c r="E23" s="80"/>
      <c r="F23" s="80"/>
      <c r="G23" s="80"/>
      <c r="H23" s="80"/>
      <c r="I23" s="80"/>
      <c r="J23" s="81"/>
      <c r="K23" s="1"/>
    </row>
    <row r="24" spans="1:11" ht="15" customHeight="1" x14ac:dyDescent="0.25">
      <c r="A24" s="82" t="s">
        <v>20</v>
      </c>
      <c r="B24" s="83"/>
      <c r="C24" s="84" t="s">
        <v>21</v>
      </c>
      <c r="D24" s="86"/>
      <c r="E24" s="86"/>
      <c r="F24" s="86" t="s">
        <v>22</v>
      </c>
      <c r="G24" s="86"/>
      <c r="H24" s="83"/>
      <c r="I24" s="84" t="s">
        <v>23</v>
      </c>
      <c r="J24" s="85"/>
    </row>
    <row r="25" spans="1:11" x14ac:dyDescent="0.25">
      <c r="A25" s="92">
        <v>570048148</v>
      </c>
      <c r="B25" s="93"/>
      <c r="C25" s="99">
        <v>600072064.20000005</v>
      </c>
      <c r="D25" s="100"/>
      <c r="E25" s="101"/>
      <c r="F25" s="102">
        <v>559976101.35000002</v>
      </c>
      <c r="G25" s="103"/>
      <c r="H25" s="104"/>
      <c r="I25" s="94">
        <f>+IF(F25&gt;0,F25/C25,0)</f>
        <v>0.93318142062911247</v>
      </c>
      <c r="J25" s="95"/>
    </row>
    <row r="26" spans="1:11" ht="15.75" x14ac:dyDescent="0.25">
      <c r="A26" s="79" t="s">
        <v>24</v>
      </c>
      <c r="B26" s="80"/>
      <c r="C26" s="80"/>
      <c r="D26" s="80"/>
      <c r="E26" s="80"/>
      <c r="F26" s="80"/>
      <c r="G26" s="80"/>
      <c r="H26" s="80"/>
      <c r="I26" s="80"/>
      <c r="J26" s="81"/>
      <c r="K26" s="1"/>
    </row>
    <row r="27" spans="1:11" x14ac:dyDescent="0.25">
      <c r="A27" s="5"/>
      <c r="B27"/>
      <c r="C27" s="96" t="s">
        <v>47</v>
      </c>
      <c r="D27" s="97"/>
      <c r="E27" s="96" t="s">
        <v>49</v>
      </c>
      <c r="F27" s="97"/>
      <c r="G27" s="96" t="s">
        <v>50</v>
      </c>
      <c r="H27" s="96"/>
      <c r="I27" s="96" t="s">
        <v>25</v>
      </c>
      <c r="J27" s="98"/>
    </row>
    <row r="28" spans="1:11" ht="38.25" x14ac:dyDescent="0.25">
      <c r="A28" s="7" t="s">
        <v>26</v>
      </c>
      <c r="B28" s="8" t="s">
        <v>27</v>
      </c>
      <c r="C28" s="8" t="s">
        <v>39</v>
      </c>
      <c r="D28" s="8" t="s">
        <v>40</v>
      </c>
      <c r="E28" s="8" t="s">
        <v>41</v>
      </c>
      <c r="F28" s="8" t="s">
        <v>42</v>
      </c>
      <c r="G28" s="8" t="s">
        <v>43</v>
      </c>
      <c r="H28" s="8" t="s">
        <v>44</v>
      </c>
      <c r="I28" s="8" t="s">
        <v>45</v>
      </c>
      <c r="J28" s="9" t="s">
        <v>46</v>
      </c>
    </row>
    <row r="29" spans="1:11" ht="60" x14ac:dyDescent="0.25">
      <c r="A29" s="31" t="s">
        <v>63</v>
      </c>
      <c r="B29" s="29" t="s">
        <v>65</v>
      </c>
      <c r="C29" s="45">
        <v>2424</v>
      </c>
      <c r="D29" s="25">
        <v>263585372.49000001</v>
      </c>
      <c r="E29" s="27">
        <v>272</v>
      </c>
      <c r="F29" s="21">
        <v>121348551.75</v>
      </c>
      <c r="G29" s="20">
        <v>272</v>
      </c>
      <c r="H29" s="21">
        <v>93879267.040000007</v>
      </c>
      <c r="I29" s="19">
        <f>+Tabla1[[#This Row],[Física 
(E)]]/Tabla1[[#This Row],[Física
(C)]]*100%</f>
        <v>1</v>
      </c>
      <c r="J29" s="43">
        <f>Tabla1[[#This Row],[Financiera 
 (F)]]/Tabla1[[#This Row],[Financiera
(D)]]</f>
        <v>0.77363318874549325</v>
      </c>
    </row>
    <row r="30" spans="1:11" ht="61.5" customHeight="1" x14ac:dyDescent="0.25">
      <c r="A30" s="30" t="s">
        <v>64</v>
      </c>
      <c r="B30" s="28" t="s">
        <v>66</v>
      </c>
      <c r="C30" s="18">
        <v>9</v>
      </c>
      <c r="D30" s="21">
        <v>57805087.189999998</v>
      </c>
      <c r="E30" s="23">
        <v>4</v>
      </c>
      <c r="F30" s="21">
        <v>20525075.43</v>
      </c>
      <c r="G30" s="32">
        <v>4</v>
      </c>
      <c r="H30" s="22">
        <v>20670927.140000001</v>
      </c>
      <c r="I30" s="19">
        <f>+Tabla1[[#This Row],[Física 
(E)]]/Tabla1[[#This Row],[Física
(C)]]*100%</f>
        <v>1</v>
      </c>
      <c r="J30" s="44">
        <f>Tabla1[[#This Row],[Financiera 
 (F)]]/Tabla1[[#This Row],[Financiera
(D)]]</f>
        <v>1.0071060255294759</v>
      </c>
    </row>
    <row r="31" spans="1:11" ht="15.75" x14ac:dyDescent="0.25">
      <c r="A31" s="67" t="s">
        <v>28</v>
      </c>
      <c r="B31" s="68"/>
      <c r="C31" s="68"/>
      <c r="D31" s="68"/>
      <c r="E31" s="68"/>
      <c r="F31" s="68"/>
      <c r="G31" s="68"/>
      <c r="H31" s="68"/>
      <c r="I31" s="68"/>
      <c r="J31" s="69"/>
    </row>
    <row r="32" spans="1:11" ht="15.75" x14ac:dyDescent="0.25">
      <c r="A32" s="79" t="s">
        <v>29</v>
      </c>
      <c r="B32" s="80"/>
      <c r="C32" s="80"/>
      <c r="D32" s="80"/>
      <c r="E32" s="80"/>
      <c r="F32" s="80"/>
      <c r="G32" s="80"/>
      <c r="H32" s="80"/>
      <c r="I32" s="80"/>
      <c r="J32" s="81"/>
      <c r="K32" s="1"/>
    </row>
    <row r="33" spans="1:11" ht="18.75" customHeight="1" x14ac:dyDescent="0.25">
      <c r="A33" s="34" t="s">
        <v>30</v>
      </c>
      <c r="B33" s="59" t="s">
        <v>59</v>
      </c>
      <c r="C33" s="59"/>
      <c r="D33" s="59"/>
      <c r="E33" s="59"/>
      <c r="F33" s="59"/>
      <c r="G33" s="59"/>
      <c r="H33" s="59"/>
      <c r="I33" s="59"/>
      <c r="J33" s="60"/>
    </row>
    <row r="34" spans="1:11" ht="33.75" customHeight="1" x14ac:dyDescent="0.25">
      <c r="A34" s="33" t="s">
        <v>31</v>
      </c>
      <c r="B34" s="87" t="s">
        <v>60</v>
      </c>
      <c r="C34" s="88"/>
      <c r="D34" s="88"/>
      <c r="E34" s="88"/>
      <c r="F34" s="88"/>
      <c r="G34" s="88"/>
      <c r="H34" s="88"/>
      <c r="I34" s="88"/>
      <c r="J34" s="89"/>
    </row>
    <row r="35" spans="1:11" ht="48.75" customHeight="1" x14ac:dyDescent="0.25">
      <c r="A35" s="35" t="s">
        <v>32</v>
      </c>
      <c r="B35" s="61" t="s">
        <v>70</v>
      </c>
      <c r="C35" s="62"/>
      <c r="D35" s="62"/>
      <c r="E35" s="62"/>
      <c r="F35" s="62"/>
      <c r="G35" s="62"/>
      <c r="H35" s="62"/>
      <c r="I35" s="62"/>
      <c r="J35" s="63"/>
    </row>
    <row r="36" spans="1:11" ht="48" customHeight="1" x14ac:dyDescent="0.25">
      <c r="A36" s="35" t="s">
        <v>33</v>
      </c>
      <c r="B36" s="64" t="s">
        <v>72</v>
      </c>
      <c r="C36" s="90"/>
      <c r="D36" s="90"/>
      <c r="E36" s="90"/>
      <c r="F36" s="90"/>
      <c r="G36" s="90"/>
      <c r="H36" s="90"/>
      <c r="I36" s="90"/>
      <c r="J36" s="91"/>
    </row>
    <row r="37" spans="1:11" ht="21" customHeight="1" x14ac:dyDescent="0.25">
      <c r="A37" s="24" t="s">
        <v>30</v>
      </c>
      <c r="B37" s="123" t="s">
        <v>61</v>
      </c>
      <c r="C37" s="123"/>
      <c r="D37" s="123"/>
      <c r="E37" s="123"/>
      <c r="F37" s="123"/>
      <c r="G37" s="123"/>
      <c r="H37" s="123"/>
      <c r="I37" s="123"/>
      <c r="J37" s="124"/>
    </row>
    <row r="38" spans="1:11" ht="45" customHeight="1" x14ac:dyDescent="0.25">
      <c r="A38" s="36" t="s">
        <v>31</v>
      </c>
      <c r="B38" s="61" t="s">
        <v>62</v>
      </c>
      <c r="C38" s="62"/>
      <c r="D38" s="62"/>
      <c r="E38" s="62"/>
      <c r="F38" s="62"/>
      <c r="G38" s="62"/>
      <c r="H38" s="62"/>
      <c r="I38" s="62"/>
      <c r="J38" s="63"/>
    </row>
    <row r="39" spans="1:11" ht="63.75" customHeight="1" x14ac:dyDescent="0.25">
      <c r="A39" s="35" t="s">
        <v>32</v>
      </c>
      <c r="B39" s="61" t="s">
        <v>71</v>
      </c>
      <c r="C39" s="62"/>
      <c r="D39" s="62"/>
      <c r="E39" s="62"/>
      <c r="F39" s="62"/>
      <c r="G39" s="62"/>
      <c r="H39" s="62"/>
      <c r="I39" s="62"/>
      <c r="J39" s="63"/>
    </row>
    <row r="40" spans="1:11" ht="48" customHeight="1" x14ac:dyDescent="0.25">
      <c r="A40" s="10" t="s">
        <v>33</v>
      </c>
      <c r="B40" s="64" t="s">
        <v>73</v>
      </c>
      <c r="C40" s="65"/>
      <c r="D40" s="65"/>
      <c r="E40" s="65"/>
      <c r="F40" s="65"/>
      <c r="G40" s="65"/>
      <c r="H40" s="65"/>
      <c r="I40" s="65"/>
      <c r="J40" s="66"/>
    </row>
    <row r="41" spans="1:11" ht="15.75" x14ac:dyDescent="0.25">
      <c r="A41" s="49" t="s">
        <v>34</v>
      </c>
      <c r="B41" s="50"/>
      <c r="C41" s="50"/>
      <c r="D41" s="50"/>
      <c r="E41" s="50"/>
      <c r="F41" s="50"/>
      <c r="G41" s="50"/>
      <c r="H41" s="50"/>
      <c r="I41" s="50"/>
      <c r="J41" s="51"/>
    </row>
    <row r="42" spans="1:11" ht="15.75" x14ac:dyDescent="0.25">
      <c r="A42" s="52" t="s">
        <v>35</v>
      </c>
      <c r="B42" s="53"/>
      <c r="C42" s="53"/>
      <c r="D42" s="53"/>
      <c r="E42" s="53"/>
      <c r="F42" s="53"/>
      <c r="G42" s="53"/>
      <c r="H42" s="53"/>
      <c r="I42" s="53"/>
      <c r="J42" s="54"/>
      <c r="K42" s="1"/>
    </row>
    <row r="43" spans="1:11" x14ac:dyDescent="0.25">
      <c r="A43" s="55" t="s">
        <v>68</v>
      </c>
      <c r="B43" s="56"/>
      <c r="C43" s="56"/>
      <c r="D43" s="56"/>
      <c r="E43" s="56"/>
      <c r="F43" s="56"/>
      <c r="G43" s="56"/>
      <c r="H43" s="56"/>
      <c r="I43" s="56"/>
      <c r="J43" s="57"/>
    </row>
    <row r="44" spans="1:1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</row>
    <row r="45" spans="1:11" ht="30.75" customHeight="1" x14ac:dyDescent="0.25">
      <c r="A45" s="58"/>
      <c r="B45" s="58"/>
      <c r="C45" s="58"/>
      <c r="D45" s="58"/>
      <c r="E45" s="58"/>
      <c r="F45" s="58"/>
      <c r="G45" s="58"/>
      <c r="H45" s="58"/>
      <c r="I45" s="58"/>
      <c r="J45" s="58"/>
    </row>
    <row r="47" spans="1:11" x14ac:dyDescent="0.25">
      <c r="C47" s="46"/>
      <c r="D47" s="46"/>
      <c r="E47" s="46"/>
    </row>
    <row r="48" spans="1:11" x14ac:dyDescent="0.25">
      <c r="C48" s="26"/>
      <c r="D48" s="26"/>
      <c r="E48" s="26"/>
    </row>
    <row r="49" spans="3:5" x14ac:dyDescent="0.25">
      <c r="C49" s="26"/>
      <c r="D49" s="26"/>
      <c r="E49" s="26"/>
    </row>
    <row r="50" spans="3:5" x14ac:dyDescent="0.25">
      <c r="C50" s="26"/>
      <c r="D50" s="26"/>
      <c r="E50" s="26"/>
    </row>
    <row r="51" spans="3:5" x14ac:dyDescent="0.25">
      <c r="C51" s="48"/>
      <c r="D51" s="48"/>
      <c r="E51" s="48"/>
    </row>
    <row r="52" spans="3:5" x14ac:dyDescent="0.25">
      <c r="C52" s="48"/>
      <c r="D52" s="48"/>
      <c r="E52" s="48"/>
    </row>
    <row r="53" spans="3:5" ht="6" customHeight="1" x14ac:dyDescent="0.25"/>
  </sheetData>
  <mergeCells count="55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B20:J20"/>
    <mergeCell ref="B21:J21"/>
    <mergeCell ref="A31:J31"/>
    <mergeCell ref="A32:J32"/>
    <mergeCell ref="A22:J22"/>
    <mergeCell ref="A23:J23"/>
    <mergeCell ref="A24:B24"/>
    <mergeCell ref="I24:J24"/>
    <mergeCell ref="C24:E24"/>
    <mergeCell ref="F24:H24"/>
    <mergeCell ref="C47:E47"/>
    <mergeCell ref="C15:J15"/>
    <mergeCell ref="C51:E51"/>
    <mergeCell ref="C52:E52"/>
    <mergeCell ref="A41:J41"/>
    <mergeCell ref="A42:J42"/>
    <mergeCell ref="A43:J43"/>
    <mergeCell ref="A45:J45"/>
    <mergeCell ref="B37:J37"/>
    <mergeCell ref="B38:J38"/>
    <mergeCell ref="B39:J39"/>
    <mergeCell ref="B40:J40"/>
    <mergeCell ref="C16:J16"/>
    <mergeCell ref="A17:J17"/>
    <mergeCell ref="B18:J18"/>
    <mergeCell ref="B19:J19"/>
  </mergeCells>
  <phoneticPr fontId="19" type="noConversion"/>
  <dataValidations xWindow="725" yWindow="456" count="16">
    <dataValidation allowBlank="1" showInputMessage="1" showErrorMessage="1" prompt="Monto ejecutado en el trimestre" sqref="H28" xr:uid="{00000000-0002-0000-0000-000000000000}"/>
    <dataValidation allowBlank="1" showInputMessage="1" showErrorMessage="1" prompt="Meta alcanzada en el trimestre" sqref="G28" xr:uid="{00000000-0002-0000-0000-000001000000}"/>
    <dataValidation allowBlank="1" showInputMessage="1" showErrorMessage="1" prompt="Monto presupuestado para el producto" sqref="F28 D28" xr:uid="{00000000-0002-0000-0000-000002000000}"/>
    <dataValidation allowBlank="1" showInputMessage="1" showErrorMessage="1" prompt="Meta anual del indicador" sqref="E28 C28" xr:uid="{00000000-0002-0000-0000-000003000000}"/>
    <dataValidation allowBlank="1" showInputMessage="1" showErrorMessage="1" prompt="Nombre del indicador" sqref="B28" xr:uid="{00000000-0002-0000-0000-000004000000}"/>
    <dataValidation allowBlank="1" showInputMessage="1" showErrorMessage="1" prompt="Nombre de cada producto" sqref="A28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43:J44" xr:uid="{00000000-0002-0000-0000-000008000000}"/>
    <dataValidation allowBlank="1" showInputMessage="1" showErrorMessage="1" prompt="De existir desvío, explicar razones." sqref="B36 C36:J37 I29:I30 F29 B30:E30 G30:H30" xr:uid="{00000000-0002-0000-0000-000009000000}"/>
    <dataValidation allowBlank="1" showInputMessage="1" showErrorMessage="1" prompt="1. Describir lo plasmado en el presupuesto_x000a_2. Describir lo alcanzado en términos financieros y de producción " sqref="B35:J35 B39:J39" xr:uid="{00000000-0002-0000-0000-00000A000000}"/>
    <dataValidation allowBlank="1" showInputMessage="1" showErrorMessage="1" prompt="¿En qué consiste el producto? su objetivo" sqref="B34:J34" xr:uid="{00000000-0002-0000-0000-00000B000000}"/>
    <dataValidation allowBlank="1" showInputMessage="1" showErrorMessage="1" prompt="Nombre del producto" sqref="B33:J33 A29:E29 G29:H29" xr:uid="{00000000-0002-0000-0000-00000C000000}"/>
    <dataValidation allowBlank="1" showInputMessage="1" showErrorMessage="1" prompt="¿A quién va dirigido el programa?, ¿qué característica tiene esta población que requiere ser beneficiada?" sqref="B20:J20" xr:uid="{00000000-0002-0000-0000-00000D000000}"/>
    <dataValidation allowBlank="1" showInputMessage="1" prompt="Nombre del capítulo" sqref="B8:J10" xr:uid="{00000000-0002-0000-0000-00000E000000}"/>
    <dataValidation allowBlank="1" sqref="A8" xr:uid="{00000000-0002-0000-0000-00000F000000}"/>
  </dataValidations>
  <pageMargins left="0.7" right="0.7" top="0.75" bottom="0.75" header="0.3" footer="0.3"/>
  <pageSetup scale="52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</vt:lpstr>
      <vt:lpstr>'3T'!Área_de_impresión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Sonia Luisana Cristo Santos</cp:lastModifiedBy>
  <cp:lastPrinted>2024-10-21T18:51:21Z</cp:lastPrinted>
  <dcterms:created xsi:type="dcterms:W3CDTF">2021-03-22T15:50:10Z</dcterms:created>
  <dcterms:modified xsi:type="dcterms:W3CDTF">2025-01-15T19:49:51Z</dcterms:modified>
</cp:coreProperties>
</file>