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gua Potable" sheetId="1" r:id="rId1"/>
  </sheets>
  <definedNames>
    <definedName name="_xlnm.Print_Area" localSheetId="0">'Agua Potable'!$A$1:$H$46</definedName>
  </definedNames>
  <calcPr fullCalcOnLoad="1"/>
</workbook>
</file>

<file path=xl/sharedStrings.xml><?xml version="1.0" encoding="utf-8"?>
<sst xmlns="http://schemas.openxmlformats.org/spreadsheetml/2006/main" count="32" uniqueCount="22">
  <si>
    <t>Años</t>
  </si>
  <si>
    <t>Producción de agua en pozos privados</t>
  </si>
  <si>
    <t>Cantidad agua residuales tratadas</t>
  </si>
  <si>
    <t xml:space="preserve">Producción de agua total </t>
  </si>
  <si>
    <t>(En m³/d)</t>
  </si>
  <si>
    <t>2010</t>
  </si>
  <si>
    <t>2011</t>
  </si>
  <si>
    <t>n/d</t>
  </si>
  <si>
    <t>b: La producción de aguas residuales equivale al 80% de la producción de agua total</t>
  </si>
  <si>
    <t>c: Aguas residuales recolectadas en el sistema de alcantarillado sanitario es igual a [Población con servicio de alcatarillado * 300 * 0.8] / 1000</t>
  </si>
  <si>
    <t>d: El porciento de aguas residuales tratadas es igual a la cantidad aguas residuales tratadas / cantidad recolectada</t>
  </si>
  <si>
    <t>n/d: Informacion no disponible.</t>
  </si>
  <si>
    <t>m³ / día: metro cúbico por día</t>
  </si>
  <si>
    <t>Fuente: Registros administrativos, sector agua, informe estadístico mensual, Corporación de Acueducto y Alcantarillado de Santo Domingo (CAASD)</t>
  </si>
  <si>
    <r>
      <t xml:space="preserve">Producción de agua por la CAASD </t>
    </r>
    <r>
      <rPr>
        <b/>
        <vertAlign val="superscript"/>
        <sz val="9"/>
        <rFont val="Roboto Black"/>
        <family val="0"/>
      </rPr>
      <t>a</t>
    </r>
  </si>
  <si>
    <r>
      <t xml:space="preserve">Producción de aguas residuales </t>
    </r>
    <r>
      <rPr>
        <b/>
        <vertAlign val="superscript"/>
        <sz val="9"/>
        <rFont val="Roboto Black"/>
        <family val="0"/>
      </rPr>
      <t>b</t>
    </r>
  </si>
  <si>
    <r>
      <t xml:space="preserve">Aguas residuales recolectadas en el sistema de alcantarillado sanitario </t>
    </r>
    <r>
      <rPr>
        <b/>
        <vertAlign val="superscript"/>
        <sz val="9"/>
        <rFont val="Roboto Black"/>
        <family val="0"/>
      </rPr>
      <t>c</t>
    </r>
  </si>
  <si>
    <r>
      <t xml:space="preserve">% Aguas residuales tratadas </t>
    </r>
    <r>
      <rPr>
        <b/>
        <vertAlign val="superscript"/>
        <sz val="9"/>
        <rFont val="Roboto Black"/>
        <family val="0"/>
      </rPr>
      <t>d</t>
    </r>
  </si>
  <si>
    <t xml:space="preserve">*Cifras sujetas a rectificacion </t>
  </si>
  <si>
    <t>a: Los datos proporcionados por la CAASD vienen dados en Millones de Galones Diarios (MGD), para convertirlos a m3 se utilizó la fórmula m3/D = (MGD/264.18) x 1000000.</t>
  </si>
  <si>
    <t>Nota: Los datos del cuadro son promedios de la producción mensual.</t>
  </si>
  <si>
    <t>REPÚBLICA DOMINICANA:  Producción de agua potable, aguas residuales recolectadas y tratadas en Santo Domingo por año, 2002-2023*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</si>
</sst>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.00\ _P_t_s_-;\-* #,##0.00\ _P_t_s_-;_-* &quot;-&quot;??\ _P_t_s_-;_-@_-"/>
    <numFmt numFmtId="193" formatCode="_(* #,##0.0_);_(* \(#,##0.0\);_(* &quot;-&quot;??_);_(@_)"/>
    <numFmt numFmtId="194" formatCode="#,##0.0"/>
    <numFmt numFmtId="195" formatCode="m\-d\-yy"/>
    <numFmt numFmtId="196" formatCode="_-[$€-2]* #,##0.00_-;\-[$€-2]* #,##0.00_-;_-[$€-2]* &quot;-&quot;??_-"/>
    <numFmt numFmtId="197" formatCode="_-* #,##0.0_-;\-* #,##0.0_-;_-* &quot;-&quot;_-;_-@_-"/>
    <numFmt numFmtId="198" formatCode="_-* #,##0\ _P_t_s_-;\-* #,##0\ _P_t_s_-;_-* &quot;-&quot;\ _P_t_s_-;_-@_-"/>
    <numFmt numFmtId="199" formatCode="0.00_)"/>
    <numFmt numFmtId="200" formatCode="0.0%"/>
    <numFmt numFmtId="201" formatCode="[$-1C0A]dddd\,\ d\ &quot;de&quot;\ mmmm\ &quot;de&quot;\ yyyy"/>
    <numFmt numFmtId="202" formatCode="[$-1C0A]h:mm:ss\ AM/P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??"/>
      <family val="3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6"/>
      <name val="Times New Roman"/>
      <family val="1"/>
    </font>
    <font>
      <sz val="8"/>
      <color indexed="12"/>
      <name val="Arial"/>
      <family val="2"/>
    </font>
    <font>
      <sz val="9"/>
      <name val="Roboto"/>
      <family val="0"/>
    </font>
    <font>
      <sz val="7"/>
      <name val="Roboto"/>
      <family val="0"/>
    </font>
    <font>
      <b/>
      <sz val="9"/>
      <name val="Roboto Black"/>
      <family val="0"/>
    </font>
    <font>
      <b/>
      <vertAlign val="superscript"/>
      <sz val="9"/>
      <name val="Roboto Black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95" fontId="21" fillId="8" borderId="1">
      <alignment horizontal="center" vertical="center"/>
      <protection/>
    </xf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0" fontId="15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22" fillId="0" borderId="0">
      <alignment/>
      <protection locked="0"/>
    </xf>
    <xf numFmtId="0" fontId="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2" applyNumberFormat="0" applyAlignment="0" applyProtection="0"/>
    <xf numFmtId="0" fontId="1" fillId="2" borderId="6">
      <alignment horizontal="center" textRotation="44"/>
      <protection/>
    </xf>
    <xf numFmtId="19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7" fontId="0" fillId="0" borderId="0">
      <alignment/>
      <protection locked="0"/>
    </xf>
    <xf numFmtId="38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198" fontId="0" fillId="0" borderId="0">
      <alignment/>
      <protection locked="0"/>
    </xf>
    <xf numFmtId="198" fontId="0" fillId="0" borderId="0">
      <alignment/>
      <protection locked="0"/>
    </xf>
    <xf numFmtId="0" fontId="2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10" fontId="23" fillId="22" borderId="1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3" borderId="0" applyNumberFormat="0" applyBorder="0" applyAlignment="0" applyProtection="0"/>
    <xf numFmtId="37" fontId="26" fillId="0" borderId="0">
      <alignment/>
      <protection/>
    </xf>
    <xf numFmtId="199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2" borderId="11" applyNumberFormat="0" applyFont="0" applyAlignment="0" applyProtection="0"/>
    <xf numFmtId="0" fontId="17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28" fillId="24" borderId="13" applyNumberFormat="0" applyFont="0" applyBorder="0" applyAlignment="0">
      <protection/>
    </xf>
    <xf numFmtId="0" fontId="17" fillId="20" borderId="12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14" applyNumberFormat="0" applyFill="0" applyAlignment="0" applyProtection="0"/>
    <xf numFmtId="37" fontId="23" fillId="23" borderId="0" applyNumberFormat="0" applyBorder="0" applyAlignment="0" applyProtection="0"/>
    <xf numFmtId="37" fontId="23" fillId="0" borderId="0">
      <alignment/>
      <protection/>
    </xf>
    <xf numFmtId="3" fontId="29" fillId="0" borderId="9" applyProtection="0">
      <alignment/>
    </xf>
  </cellStyleXfs>
  <cellXfs count="39">
    <xf numFmtId="0" fontId="0" fillId="0" borderId="0" xfId="0" applyAlignment="1">
      <alignment/>
    </xf>
    <xf numFmtId="0" fontId="30" fillId="25" borderId="0" xfId="0" applyFont="1" applyFill="1" applyBorder="1" applyAlignment="1">
      <alignment horizontal="left" indent="1"/>
    </xf>
    <xf numFmtId="0" fontId="30" fillId="25" borderId="0" xfId="0" applyFont="1" applyFill="1" applyBorder="1" applyAlignment="1">
      <alignment horizontal="right" vertical="center" wrapText="1"/>
    </xf>
    <xf numFmtId="49" fontId="30" fillId="25" borderId="0" xfId="0" applyNumberFormat="1" applyFont="1" applyFill="1" applyBorder="1" applyAlignment="1">
      <alignment horizontal="left" indent="1"/>
    </xf>
    <xf numFmtId="0" fontId="30" fillId="25" borderId="0" xfId="0" applyNumberFormat="1" applyFont="1" applyFill="1" applyBorder="1" applyAlignment="1">
      <alignment horizontal="left" indent="1"/>
    </xf>
    <xf numFmtId="0" fontId="30" fillId="25" borderId="15" xfId="0" applyNumberFormat="1" applyFont="1" applyFill="1" applyBorder="1" applyAlignment="1">
      <alignment horizontal="left" indent="1"/>
    </xf>
    <xf numFmtId="193" fontId="30" fillId="25" borderId="0" xfId="276" applyNumberFormat="1" applyFont="1" applyFill="1" applyBorder="1" applyAlignment="1">
      <alignment horizontal="center"/>
    </xf>
    <xf numFmtId="43" fontId="30" fillId="25" borderId="0" xfId="276" applyFont="1" applyFill="1" applyBorder="1" applyAlignment="1">
      <alignment horizontal="center"/>
    </xf>
    <xf numFmtId="194" fontId="30" fillId="25" borderId="0" xfId="0" applyNumberFormat="1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/>
    </xf>
    <xf numFmtId="0" fontId="30" fillId="25" borderId="0" xfId="340" applyFont="1" applyFill="1" applyAlignment="1">
      <alignment/>
      <protection/>
    </xf>
    <xf numFmtId="43" fontId="30" fillId="26" borderId="0" xfId="276" applyFont="1" applyFill="1" applyAlignment="1">
      <alignment/>
    </xf>
    <xf numFmtId="194" fontId="32" fillId="25" borderId="16" xfId="0" applyNumberFormat="1" applyFont="1" applyFill="1" applyBorder="1" applyAlignment="1">
      <alignment horizontal="left" vertical="center" wrapText="1" indent="1"/>
    </xf>
    <xf numFmtId="2" fontId="32" fillId="25" borderId="16" xfId="0" applyNumberFormat="1" applyFont="1" applyFill="1" applyBorder="1" applyAlignment="1">
      <alignment horizontal="center" vertical="center" wrapText="1"/>
    </xf>
    <xf numFmtId="0" fontId="32" fillId="25" borderId="16" xfId="340" applyFont="1" applyFill="1" applyBorder="1" applyAlignment="1">
      <alignment horizontal="center" vertical="center" wrapText="1"/>
      <protection/>
    </xf>
    <xf numFmtId="0" fontId="32" fillId="25" borderId="16" xfId="0" applyFont="1" applyFill="1" applyBorder="1" applyAlignment="1">
      <alignment horizontal="center" vertical="center" wrapText="1"/>
    </xf>
    <xf numFmtId="200" fontId="32" fillId="25" borderId="16" xfId="340" applyNumberFormat="1" applyFont="1" applyFill="1" applyBorder="1" applyAlignment="1">
      <alignment horizontal="center" vertical="center" wrapText="1"/>
      <protection/>
    </xf>
    <xf numFmtId="43" fontId="30" fillId="25" borderId="0" xfId="276" applyFont="1" applyFill="1" applyBorder="1" applyAlignment="1">
      <alignment horizontal="left" indent="1"/>
    </xf>
    <xf numFmtId="4" fontId="30" fillId="25" borderId="0" xfId="340" applyNumberFormat="1" applyFont="1" applyFill="1" applyBorder="1" applyAlignment="1">
      <alignment horizontal="left" indent="1"/>
      <protection/>
    </xf>
    <xf numFmtId="4" fontId="30" fillId="25" borderId="0" xfId="0" applyNumberFormat="1" applyFont="1" applyFill="1" applyBorder="1" applyAlignment="1">
      <alignment horizontal="left" indent="1"/>
    </xf>
    <xf numFmtId="4" fontId="30" fillId="25" borderId="0" xfId="276" applyNumberFormat="1" applyFont="1" applyFill="1" applyBorder="1" applyAlignment="1">
      <alignment horizontal="left" indent="1"/>
    </xf>
    <xf numFmtId="0" fontId="30" fillId="25" borderId="0" xfId="0" applyFont="1" applyFill="1" applyBorder="1" applyAlignment="1">
      <alignment horizontal="left"/>
    </xf>
    <xf numFmtId="0" fontId="31" fillId="25" borderId="0" xfId="0" applyNumberFormat="1" applyFont="1" applyFill="1" applyBorder="1" applyAlignment="1">
      <alignment/>
    </xf>
    <xf numFmtId="194" fontId="30" fillId="25" borderId="0" xfId="0" applyNumberFormat="1" applyFont="1" applyFill="1" applyBorder="1" applyAlignment="1">
      <alignment horizontal="right" indent="1"/>
    </xf>
    <xf numFmtId="194" fontId="30" fillId="25" borderId="0" xfId="276" applyNumberFormat="1" applyFont="1" applyFill="1" applyBorder="1" applyAlignment="1">
      <alignment horizontal="right" indent="1"/>
    </xf>
    <xf numFmtId="194" fontId="30" fillId="25" borderId="0" xfId="340" applyNumberFormat="1" applyFont="1" applyFill="1" applyBorder="1" applyAlignment="1">
      <alignment horizontal="right" indent="1"/>
      <protection/>
    </xf>
    <xf numFmtId="194" fontId="30" fillId="25" borderId="0" xfId="345" applyNumberFormat="1" applyFont="1" applyFill="1" applyBorder="1" applyAlignment="1">
      <alignment horizontal="right" indent="1"/>
    </xf>
    <xf numFmtId="194" fontId="30" fillId="25" borderId="15" xfId="340" applyNumberFormat="1" applyFont="1" applyFill="1" applyBorder="1" applyAlignment="1">
      <alignment horizontal="right" indent="1"/>
      <protection/>
    </xf>
    <xf numFmtId="194" fontId="30" fillId="25" borderId="15" xfId="0" applyNumberFormat="1" applyFont="1" applyFill="1" applyBorder="1" applyAlignment="1">
      <alignment horizontal="right" indent="1"/>
    </xf>
    <xf numFmtId="194" fontId="30" fillId="25" borderId="15" xfId="276" applyNumberFormat="1" applyFont="1" applyFill="1" applyBorder="1" applyAlignment="1">
      <alignment horizontal="right" indent="1"/>
    </xf>
    <xf numFmtId="0" fontId="31" fillId="25" borderId="0" xfId="340" applyFont="1" applyFill="1" applyBorder="1" applyAlignment="1">
      <alignment horizontal="left" vertical="center" wrapText="1"/>
      <protection/>
    </xf>
    <xf numFmtId="0" fontId="31" fillId="25" borderId="0" xfId="340" applyFont="1" applyFill="1" applyBorder="1" applyAlignment="1">
      <alignment horizontal="left" vertical="center"/>
      <protection/>
    </xf>
    <xf numFmtId="193" fontId="30" fillId="25" borderId="0" xfId="0" applyNumberFormat="1" applyFont="1" applyFill="1" applyBorder="1" applyAlignment="1">
      <alignment horizontal="right" indent="1"/>
    </xf>
    <xf numFmtId="193" fontId="30" fillId="25" borderId="0" xfId="276" applyNumberFormat="1" applyFont="1" applyFill="1" applyBorder="1" applyAlignment="1">
      <alignment horizontal="right" indent="1"/>
    </xf>
    <xf numFmtId="193" fontId="30" fillId="25" borderId="15" xfId="276" applyNumberFormat="1" applyFont="1" applyFill="1" applyBorder="1" applyAlignment="1">
      <alignment horizontal="right" indent="1"/>
    </xf>
    <xf numFmtId="0" fontId="30" fillId="25" borderId="0" xfId="0" applyFont="1" applyFill="1" applyBorder="1" applyAlignment="1">
      <alignment horizontal="center"/>
    </xf>
    <xf numFmtId="0" fontId="31" fillId="25" borderId="0" xfId="340" applyFont="1" applyFill="1" applyBorder="1" applyAlignment="1">
      <alignment horizontal="left" vertical="center" wrapText="1"/>
      <protection/>
    </xf>
    <xf numFmtId="193" fontId="30" fillId="25" borderId="0" xfId="276" applyNumberFormat="1" applyFont="1" applyFill="1" applyBorder="1" applyAlignment="1">
      <alignment horizontal="right"/>
    </xf>
  </cellXfs>
  <cellStyles count="3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omma 10" xfId="64"/>
    <cellStyle name="Comma 11" xfId="65"/>
    <cellStyle name="Comma 12" xfId="66"/>
    <cellStyle name="Comma 13" xfId="67"/>
    <cellStyle name="Comma 14" xfId="68"/>
    <cellStyle name="Comma 15" xfId="69"/>
    <cellStyle name="Comma 16" xfId="70"/>
    <cellStyle name="Comma 17" xfId="71"/>
    <cellStyle name="Comma 18" xfId="72"/>
    <cellStyle name="Comma 19" xfId="73"/>
    <cellStyle name="Comma 2" xfId="74"/>
    <cellStyle name="Comma 2 2" xfId="75"/>
    <cellStyle name="Comma 2 2 2" xfId="76"/>
    <cellStyle name="Comma 2 2 2 2" xfId="77"/>
    <cellStyle name="Comma 2 2 2 2 2" xfId="78"/>
    <cellStyle name="Comma 2 2 2 2 2 2" xfId="79"/>
    <cellStyle name="Comma 2 2 2 2 2 2 2" xfId="80"/>
    <cellStyle name="Comma 2 2 2 2 2 2 2 2" xfId="81"/>
    <cellStyle name="Comma 2 2 2 2 2 2 2 2 2" xfId="82"/>
    <cellStyle name="Comma 2 2 2 2 2 2 2 2 2 2" xfId="83"/>
    <cellStyle name="Comma 2 2 2 2 2 2 2 2 2 2 2" xfId="84"/>
    <cellStyle name="Comma 2 2 2 2 2 2 2 2 2 2 2 2" xfId="85"/>
    <cellStyle name="Comma 2 2 2 2 2 2 2 2 2 3" xfId="86"/>
    <cellStyle name="Comma 2 2 2 2 2 2 2 2 3" xfId="87"/>
    <cellStyle name="Comma 2 2 2 2 2 2 2 2 3 2" xfId="88"/>
    <cellStyle name="Comma 2 2 2 2 2 2 2 3" xfId="89"/>
    <cellStyle name="Comma 2 2 2 2 2 2 2 3 2" xfId="90"/>
    <cellStyle name="Comma 2 2 2 2 2 2 2 3 2 2" xfId="91"/>
    <cellStyle name="Comma 2 2 2 2 2 2 2 4" xfId="92"/>
    <cellStyle name="Comma 2 2 2 2 2 2 3" xfId="93"/>
    <cellStyle name="Comma 2 2 2 2 2 2 3 2" xfId="94"/>
    <cellStyle name="Comma 2 2 2 2 2 2 3 2 2" xfId="95"/>
    <cellStyle name="Comma 2 2 2 2 2 2 3 2 2 2" xfId="96"/>
    <cellStyle name="Comma 2 2 2 2 2 2 3 3" xfId="97"/>
    <cellStyle name="Comma 2 2 2 2 2 2 4" xfId="98"/>
    <cellStyle name="Comma 2 2 2 2 2 2 4 2" xfId="99"/>
    <cellStyle name="Comma 2 2 2 2 2 3" xfId="100"/>
    <cellStyle name="Comma 2 2 2 2 2 3 2" xfId="101"/>
    <cellStyle name="Comma 2 2 2 2 2 3 2 2" xfId="102"/>
    <cellStyle name="Comma 2 2 2 2 2 3 2 2 2" xfId="103"/>
    <cellStyle name="Comma 2 2 2 2 2 3 2 2 2 2" xfId="104"/>
    <cellStyle name="Comma 2 2 2 2 2 3 2 3" xfId="105"/>
    <cellStyle name="Comma 2 2 2 2 2 3 3" xfId="106"/>
    <cellStyle name="Comma 2 2 2 2 2 3 3 2" xfId="107"/>
    <cellStyle name="Comma 2 2 2 2 2 4" xfId="108"/>
    <cellStyle name="Comma 2 2 2 2 2 4 2" xfId="109"/>
    <cellStyle name="Comma 2 2 2 2 2 4 2 2" xfId="110"/>
    <cellStyle name="Comma 2 2 2 2 2 5" xfId="111"/>
    <cellStyle name="Comma 2 2 2 2 3" xfId="112"/>
    <cellStyle name="Comma 2 2 2 2 3 2" xfId="113"/>
    <cellStyle name="Comma 2 2 2 2 3 2 2" xfId="114"/>
    <cellStyle name="Comma 2 2 2 2 3 2 2 2" xfId="115"/>
    <cellStyle name="Comma 2 2 2 2 3 2 2 2 2" xfId="116"/>
    <cellStyle name="Comma 2 2 2 2 3 2 2 2 2 2" xfId="117"/>
    <cellStyle name="Comma 2 2 2 2 3 2 2 3" xfId="118"/>
    <cellStyle name="Comma 2 2 2 2 3 2 3" xfId="119"/>
    <cellStyle name="Comma 2 2 2 2 3 2 3 2" xfId="120"/>
    <cellStyle name="Comma 2 2 2 2 3 3" xfId="121"/>
    <cellStyle name="Comma 2 2 2 2 3 3 2" xfId="122"/>
    <cellStyle name="Comma 2 2 2 2 3 3 2 2" xfId="123"/>
    <cellStyle name="Comma 2 2 2 2 3 4" xfId="124"/>
    <cellStyle name="Comma 2 2 2 2 4" xfId="125"/>
    <cellStyle name="Comma 2 2 2 2 4 2" xfId="126"/>
    <cellStyle name="Comma 2 2 2 2 4 2 2" xfId="127"/>
    <cellStyle name="Comma 2 2 2 2 4 2 2 2" xfId="128"/>
    <cellStyle name="Comma 2 2 2 2 4 3" xfId="129"/>
    <cellStyle name="Comma 2 2 2 2 5" xfId="130"/>
    <cellStyle name="Comma 2 2 2 2 5 2" xfId="131"/>
    <cellStyle name="Comma 2 2 2 3" xfId="132"/>
    <cellStyle name="Comma 2 2 2 3 2" xfId="133"/>
    <cellStyle name="Comma 2 2 2 3 2 2" xfId="134"/>
    <cellStyle name="Comma 2 2 2 3 2 2 2" xfId="135"/>
    <cellStyle name="Comma 2 2 2 3 2 2 2 2" xfId="136"/>
    <cellStyle name="Comma 2 2 2 3 2 2 2 2 2" xfId="137"/>
    <cellStyle name="Comma 2 2 2 3 2 2 2 2 2 2" xfId="138"/>
    <cellStyle name="Comma 2 2 2 3 2 2 2 3" xfId="139"/>
    <cellStyle name="Comma 2 2 2 3 2 2 3" xfId="140"/>
    <cellStyle name="Comma 2 2 2 3 2 2 3 2" xfId="141"/>
    <cellStyle name="Comma 2 2 2 3 2 3" xfId="142"/>
    <cellStyle name="Comma 2 2 2 3 2 3 2" xfId="143"/>
    <cellStyle name="Comma 2 2 2 3 2 3 2 2" xfId="144"/>
    <cellStyle name="Comma 2 2 2 3 2 4" xfId="145"/>
    <cellStyle name="Comma 2 2 2 3 3" xfId="146"/>
    <cellStyle name="Comma 2 2 2 3 3 2" xfId="147"/>
    <cellStyle name="Comma 2 2 2 3 3 2 2" xfId="148"/>
    <cellStyle name="Comma 2 2 2 3 3 2 2 2" xfId="149"/>
    <cellStyle name="Comma 2 2 2 3 3 3" xfId="150"/>
    <cellStyle name="Comma 2 2 2 3 4" xfId="151"/>
    <cellStyle name="Comma 2 2 2 3 4 2" xfId="152"/>
    <cellStyle name="Comma 2 2 2 4" xfId="153"/>
    <cellStyle name="Comma 2 2 2 4 2" xfId="154"/>
    <cellStyle name="Comma 2 2 2 4 2 2" xfId="155"/>
    <cellStyle name="Comma 2 2 2 4 2 2 2" xfId="156"/>
    <cellStyle name="Comma 2 2 2 4 2 2 2 2" xfId="157"/>
    <cellStyle name="Comma 2 2 2 4 2 3" xfId="158"/>
    <cellStyle name="Comma 2 2 2 4 3" xfId="159"/>
    <cellStyle name="Comma 2 2 2 4 3 2" xfId="160"/>
    <cellStyle name="Comma 2 2 2 5" xfId="161"/>
    <cellStyle name="Comma 2 2 2 5 2" xfId="162"/>
    <cellStyle name="Comma 2 2 2 5 2 2" xfId="163"/>
    <cellStyle name="Comma 2 2 2 6" xfId="164"/>
    <cellStyle name="Comma 2 2 3" xfId="165"/>
    <cellStyle name="Comma 2 2 3 2" xfId="166"/>
    <cellStyle name="Comma 2 2 3 2 2" xfId="167"/>
    <cellStyle name="Comma 2 2 3 2 2 2" xfId="168"/>
    <cellStyle name="Comma 2 2 3 2 2 2 2" xfId="169"/>
    <cellStyle name="Comma 2 2 3 2 2 2 2 2" xfId="170"/>
    <cellStyle name="Comma 2 2 3 2 2 2 2 2 2" xfId="171"/>
    <cellStyle name="Comma 2 2 3 2 2 2 2 2 2 2" xfId="172"/>
    <cellStyle name="Comma 2 2 3 2 2 2 2 3" xfId="173"/>
    <cellStyle name="Comma 2 2 3 2 2 2 3" xfId="174"/>
    <cellStyle name="Comma 2 2 3 2 2 2 3 2" xfId="175"/>
    <cellStyle name="Comma 2 2 3 2 2 3" xfId="176"/>
    <cellStyle name="Comma 2 2 3 2 2 3 2" xfId="177"/>
    <cellStyle name="Comma 2 2 3 2 2 3 2 2" xfId="178"/>
    <cellStyle name="Comma 2 2 3 2 2 4" xfId="179"/>
    <cellStyle name="Comma 2 2 3 2 3" xfId="180"/>
    <cellStyle name="Comma 2 2 3 2 3 2" xfId="181"/>
    <cellStyle name="Comma 2 2 3 2 3 2 2" xfId="182"/>
    <cellStyle name="Comma 2 2 3 2 3 2 2 2" xfId="183"/>
    <cellStyle name="Comma 2 2 3 2 3 3" xfId="184"/>
    <cellStyle name="Comma 2 2 3 2 4" xfId="185"/>
    <cellStyle name="Comma 2 2 3 2 4 2" xfId="186"/>
    <cellStyle name="Comma 2 2 3 3" xfId="187"/>
    <cellStyle name="Comma 2 2 3 3 2" xfId="188"/>
    <cellStyle name="Comma 2 2 3 3 2 2" xfId="189"/>
    <cellStyle name="Comma 2 2 3 3 2 2 2" xfId="190"/>
    <cellStyle name="Comma 2 2 3 3 2 2 2 2" xfId="191"/>
    <cellStyle name="Comma 2 2 3 3 2 3" xfId="192"/>
    <cellStyle name="Comma 2 2 3 3 3" xfId="193"/>
    <cellStyle name="Comma 2 2 3 3 3 2" xfId="194"/>
    <cellStyle name="Comma 2 2 3 4" xfId="195"/>
    <cellStyle name="Comma 2 2 3 4 2" xfId="196"/>
    <cellStyle name="Comma 2 2 3 4 2 2" xfId="197"/>
    <cellStyle name="Comma 2 2 3 5" xfId="198"/>
    <cellStyle name="Comma 2 2 4" xfId="199"/>
    <cellStyle name="Comma 2 2 4 2" xfId="200"/>
    <cellStyle name="Comma 2 2 4 2 2" xfId="201"/>
    <cellStyle name="Comma 2 2 4 2 2 2" xfId="202"/>
    <cellStyle name="Comma 2 2 4 2 2 2 2" xfId="203"/>
    <cellStyle name="Comma 2 2 4 2 2 2 2 2" xfId="204"/>
    <cellStyle name="Comma 2 2 4 2 2 3" xfId="205"/>
    <cellStyle name="Comma 2 2 4 2 3" xfId="206"/>
    <cellStyle name="Comma 2 2 4 2 3 2" xfId="207"/>
    <cellStyle name="Comma 2 2 4 3" xfId="208"/>
    <cellStyle name="Comma 2 2 4 3 2" xfId="209"/>
    <cellStyle name="Comma 2 2 4 3 2 2" xfId="210"/>
    <cellStyle name="Comma 2 2 4 4" xfId="211"/>
    <cellStyle name="Comma 2 2 5" xfId="212"/>
    <cellStyle name="Comma 2 2 5 2" xfId="213"/>
    <cellStyle name="Comma 2 2 5 2 2" xfId="214"/>
    <cellStyle name="Comma 2 2 5 2 2 2" xfId="215"/>
    <cellStyle name="Comma 2 2 5 3" xfId="216"/>
    <cellStyle name="Comma 2 2 6" xfId="217"/>
    <cellStyle name="Comma 2 2 6 2" xfId="218"/>
    <cellStyle name="Comma 2 3" xfId="219"/>
    <cellStyle name="Comma 2 4" xfId="220"/>
    <cellStyle name="Comma 2 4 2" xfId="221"/>
    <cellStyle name="Comma 2 4 3" xfId="222"/>
    <cellStyle name="Comma 2 4 4" xfId="223"/>
    <cellStyle name="Comma 2 4 5" xfId="224"/>
    <cellStyle name="Comma 2 5" xfId="225"/>
    <cellStyle name="Comma 2 6" xfId="226"/>
    <cellStyle name="Comma 2 7" xfId="227"/>
    <cellStyle name="Comma 20" xfId="228"/>
    <cellStyle name="Comma 21" xfId="229"/>
    <cellStyle name="Comma 22" xfId="230"/>
    <cellStyle name="Comma 22 2" xfId="231"/>
    <cellStyle name="Comma 23" xfId="232"/>
    <cellStyle name="Comma 24" xfId="233"/>
    <cellStyle name="Comma 24 2" xfId="234"/>
    <cellStyle name="Comma 25" xfId="235"/>
    <cellStyle name="Comma 26" xfId="236"/>
    <cellStyle name="Comma 26 2" xfId="237"/>
    <cellStyle name="Comma 29" xfId="238"/>
    <cellStyle name="Comma 3" xfId="239"/>
    <cellStyle name="Comma 3 2" xfId="240"/>
    <cellStyle name="Comma 3 3" xfId="241"/>
    <cellStyle name="Comma 3 4" xfId="242"/>
    <cellStyle name="Comma 3 5" xfId="243"/>
    <cellStyle name="Comma 3 6" xfId="244"/>
    <cellStyle name="Comma 4" xfId="245"/>
    <cellStyle name="Comma 5" xfId="246"/>
    <cellStyle name="Comma 6" xfId="247"/>
    <cellStyle name="Comma 7" xfId="248"/>
    <cellStyle name="Comma 8" xfId="249"/>
    <cellStyle name="Comma 9" xfId="250"/>
    <cellStyle name="Date" xfId="251"/>
    <cellStyle name="Encabezado 1" xfId="252"/>
    <cellStyle name="Encabezado 4" xfId="253"/>
    <cellStyle name="Énfasis1" xfId="254"/>
    <cellStyle name="Énfasis2" xfId="255"/>
    <cellStyle name="Énfasis3" xfId="256"/>
    <cellStyle name="Énfasis4" xfId="257"/>
    <cellStyle name="Énfasis5" xfId="258"/>
    <cellStyle name="Énfasis6" xfId="259"/>
    <cellStyle name="Entrada" xfId="260"/>
    <cellStyle name="Estilo 1" xfId="261"/>
    <cellStyle name="Euro" xfId="262"/>
    <cellStyle name="Explanatory Text" xfId="263"/>
    <cellStyle name="Fixed" xfId="264"/>
    <cellStyle name="Grey" xfId="265"/>
    <cellStyle name="HEADER" xfId="266"/>
    <cellStyle name="Heading 2" xfId="267"/>
    <cellStyle name="Heading 3" xfId="268"/>
    <cellStyle name="Heading1" xfId="269"/>
    <cellStyle name="Heading2" xfId="270"/>
    <cellStyle name="HIGHLIGHT" xfId="271"/>
    <cellStyle name="Hyperlink" xfId="272"/>
    <cellStyle name="Followed Hyperlink" xfId="273"/>
    <cellStyle name="Incorrecto" xfId="274"/>
    <cellStyle name="Input [yellow]" xfId="275"/>
    <cellStyle name="Comma" xfId="276"/>
    <cellStyle name="Comma [0]" xfId="277"/>
    <cellStyle name="Millares 2" xfId="278"/>
    <cellStyle name="Currency" xfId="279"/>
    <cellStyle name="Currency [0]" xfId="280"/>
    <cellStyle name="Neutral" xfId="281"/>
    <cellStyle name="no dec" xfId="282"/>
    <cellStyle name="Normal - Style1" xfId="283"/>
    <cellStyle name="Normal 10" xfId="284"/>
    <cellStyle name="Normal 10 2" xfId="285"/>
    <cellStyle name="Normal 10 3" xfId="286"/>
    <cellStyle name="Normal 11" xfId="287"/>
    <cellStyle name="Normal 11 2" xfId="288"/>
    <cellStyle name="Normal 12" xfId="289"/>
    <cellStyle name="Normal 12 2" xfId="290"/>
    <cellStyle name="Normal 13" xfId="291"/>
    <cellStyle name="Normal 13 2" xfId="292"/>
    <cellStyle name="Normal 14" xfId="293"/>
    <cellStyle name="Normal 14 2" xfId="294"/>
    <cellStyle name="Normal 15" xfId="295"/>
    <cellStyle name="Normal 15 2" xfId="296"/>
    <cellStyle name="Normal 16" xfId="297"/>
    <cellStyle name="Normal 16 2" xfId="298"/>
    <cellStyle name="Normal 17" xfId="299"/>
    <cellStyle name="Normal 17 2" xfId="300"/>
    <cellStyle name="Normal 18" xfId="301"/>
    <cellStyle name="Normal 18 2" xfId="302"/>
    <cellStyle name="Normal 19" xfId="303"/>
    <cellStyle name="Normal 19 2" xfId="304"/>
    <cellStyle name="Normal 2" xfId="305"/>
    <cellStyle name="Normal 2 2" xfId="306"/>
    <cellStyle name="Normal 2 2 2" xfId="307"/>
    <cellStyle name="Normal 2 2 3" xfId="308"/>
    <cellStyle name="Normal 2 2 4" xfId="309"/>
    <cellStyle name="Normal 2 2 5" xfId="310"/>
    <cellStyle name="Normal 2 2 6" xfId="311"/>
    <cellStyle name="Normal 2 2_BackUpDWH 1(trabajar)" xfId="312"/>
    <cellStyle name="Normal 2_Hoja1" xfId="313"/>
    <cellStyle name="Normal 20 2" xfId="314"/>
    <cellStyle name="Normal 21 2" xfId="315"/>
    <cellStyle name="Normal 3" xfId="316"/>
    <cellStyle name="Normal 3 2" xfId="317"/>
    <cellStyle name="Normal 3 3" xfId="318"/>
    <cellStyle name="Normal 3 4" xfId="319"/>
    <cellStyle name="Normal 3_Hoja1" xfId="320"/>
    <cellStyle name="Normal 4" xfId="321"/>
    <cellStyle name="Normal 4 2" xfId="322"/>
    <cellStyle name="Normal 5" xfId="323"/>
    <cellStyle name="Normal 5 2" xfId="324"/>
    <cellStyle name="Normal 5 3" xfId="325"/>
    <cellStyle name="Normal 5 4" xfId="326"/>
    <cellStyle name="Normal 6" xfId="327"/>
    <cellStyle name="Normal 6 2" xfId="328"/>
    <cellStyle name="Normal 6 3" xfId="329"/>
    <cellStyle name="Normal 7" xfId="330"/>
    <cellStyle name="Normal 7 2" xfId="331"/>
    <cellStyle name="Normal 7 3" xfId="332"/>
    <cellStyle name="Normal 7 4" xfId="333"/>
    <cellStyle name="Normal 8" xfId="334"/>
    <cellStyle name="Normal 8 2" xfId="335"/>
    <cellStyle name="Normal 8 3" xfId="336"/>
    <cellStyle name="Normal 9" xfId="337"/>
    <cellStyle name="Normal 9 2" xfId="338"/>
    <cellStyle name="Normal 9 3" xfId="339"/>
    <cellStyle name="Normal_Agua Caasd RDC" xfId="340"/>
    <cellStyle name="Notas" xfId="341"/>
    <cellStyle name="Output" xfId="342"/>
    <cellStyle name="Percent [2]" xfId="343"/>
    <cellStyle name="Percent 2" xfId="344"/>
    <cellStyle name="Percent" xfId="345"/>
    <cellStyle name="s" xfId="346"/>
    <cellStyle name="Salida" xfId="347"/>
    <cellStyle name="Texto de advertencia" xfId="348"/>
    <cellStyle name="Texto explicativo" xfId="349"/>
    <cellStyle name="Title" xfId="350"/>
    <cellStyle name="Título" xfId="351"/>
    <cellStyle name="Título 2" xfId="352"/>
    <cellStyle name="Título 3" xfId="353"/>
    <cellStyle name="Total" xfId="354"/>
    <cellStyle name="Unprot" xfId="355"/>
    <cellStyle name="Unprot$" xfId="356"/>
    <cellStyle name="Unprotect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CD89.83FD12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0</xdr:row>
      <xdr:rowOff>95250</xdr:rowOff>
    </xdr:from>
    <xdr:to>
      <xdr:col>7</xdr:col>
      <xdr:colOff>962025</xdr:colOff>
      <xdr:row>2</xdr:row>
      <xdr:rowOff>57150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77175" y="95250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selection activeCell="E17" sqref="E17"/>
    </sheetView>
  </sheetViews>
  <sheetFormatPr defaultColWidth="23.28125" defaultRowHeight="12.75"/>
  <cols>
    <col min="1" max="1" width="9.7109375" style="10" customWidth="1"/>
    <col min="2" max="2" width="17.421875" style="10" customWidth="1"/>
    <col min="3" max="7" width="16.7109375" style="10" customWidth="1"/>
    <col min="8" max="8" width="15.7109375" style="10" customWidth="1"/>
    <col min="9" max="16384" width="23.28125" style="10" customWidth="1"/>
  </cols>
  <sheetData>
    <row r="1" spans="1:8" ht="12.75" customHeight="1">
      <c r="A1" s="36"/>
      <c r="B1" s="36"/>
      <c r="C1" s="36"/>
      <c r="D1" s="36"/>
      <c r="E1" s="36"/>
      <c r="F1" s="36"/>
      <c r="G1" s="36"/>
      <c r="H1" s="36"/>
    </row>
    <row r="2" spans="1:8" ht="12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">
      <c r="A3" s="11" t="s">
        <v>4</v>
      </c>
      <c r="B3" s="11"/>
      <c r="C3" s="11"/>
      <c r="D3" s="11"/>
      <c r="E3" s="11"/>
      <c r="F3" s="11"/>
      <c r="G3" s="11"/>
      <c r="H3" s="11"/>
    </row>
    <row r="5" spans="1:8" s="9" customFormat="1" ht="63" customHeight="1">
      <c r="A5" s="13" t="s">
        <v>0</v>
      </c>
      <c r="B5" s="14" t="s">
        <v>14</v>
      </c>
      <c r="C5" s="15" t="s">
        <v>1</v>
      </c>
      <c r="D5" s="15" t="s">
        <v>3</v>
      </c>
      <c r="E5" s="15" t="s">
        <v>15</v>
      </c>
      <c r="F5" s="16" t="s">
        <v>16</v>
      </c>
      <c r="G5" s="15" t="s">
        <v>2</v>
      </c>
      <c r="H5" s="17" t="s">
        <v>17</v>
      </c>
    </row>
    <row r="6" spans="1:8" s="9" customFormat="1" ht="6.75" customHeight="1">
      <c r="A6" s="1"/>
      <c r="B6" s="2"/>
      <c r="C6" s="2"/>
      <c r="D6" s="2"/>
      <c r="E6" s="2"/>
      <c r="F6" s="2"/>
      <c r="G6" s="2"/>
      <c r="H6" s="2"/>
    </row>
    <row r="7" spans="1:8" ht="12" customHeight="1">
      <c r="A7" s="1">
        <v>2002</v>
      </c>
      <c r="B7" s="33">
        <v>1215431.7100714163</v>
      </c>
      <c r="C7" s="24">
        <v>7570.595805889923</v>
      </c>
      <c r="D7" s="24">
        <f>B7+C7</f>
        <v>1223002.3058773063</v>
      </c>
      <c r="E7" s="24">
        <v>978401.8447018451</v>
      </c>
      <c r="F7" s="24">
        <v>55370.2175936643</v>
      </c>
      <c r="G7" s="24">
        <v>37060</v>
      </c>
      <c r="H7" s="24">
        <v>66.931288354266</v>
      </c>
    </row>
    <row r="8" spans="1:8" ht="12" customHeight="1">
      <c r="A8" s="1">
        <v>2003</v>
      </c>
      <c r="B8" s="33">
        <v>1228578.6837257426</v>
      </c>
      <c r="C8" s="24">
        <v>7570.595805889923</v>
      </c>
      <c r="D8" s="24">
        <f aca="true" t="shared" si="0" ref="D8:D17">B8+C8</f>
        <v>1236149.2795316326</v>
      </c>
      <c r="E8" s="24">
        <v>988919.4236253061</v>
      </c>
      <c r="F8" s="24">
        <v>56229.42157458368</v>
      </c>
      <c r="G8" s="24">
        <v>37060</v>
      </c>
      <c r="H8" s="24">
        <v>65.9085563433068</v>
      </c>
    </row>
    <row r="9" spans="1:8" ht="12" customHeight="1">
      <c r="A9" s="1">
        <v>2004</v>
      </c>
      <c r="B9" s="34">
        <v>1265965.4878855543</v>
      </c>
      <c r="C9" s="25">
        <v>7570.595805889923</v>
      </c>
      <c r="D9" s="24">
        <f t="shared" si="0"/>
        <v>1273536.0836914442</v>
      </c>
      <c r="E9" s="25">
        <v>1018828.8669531555</v>
      </c>
      <c r="F9" s="25">
        <v>57586.31398160353</v>
      </c>
      <c r="G9" s="24">
        <v>37060</v>
      </c>
      <c r="H9" s="25">
        <v>64.3555689496625</v>
      </c>
    </row>
    <row r="10" spans="1:8" ht="12" customHeight="1">
      <c r="A10" s="1">
        <v>2005</v>
      </c>
      <c r="B10" s="34">
        <v>1300429.6871451284</v>
      </c>
      <c r="C10" s="25">
        <v>7570.595805889923</v>
      </c>
      <c r="D10" s="24">
        <f t="shared" si="0"/>
        <v>1308000.2829510183</v>
      </c>
      <c r="E10" s="25">
        <v>1046400.2263608146</v>
      </c>
      <c r="F10" s="25">
        <v>70096.15944724511</v>
      </c>
      <c r="G10" s="24">
        <v>37060</v>
      </c>
      <c r="H10" s="25">
        <v>52.870228971519694</v>
      </c>
    </row>
    <row r="11" spans="1:8" ht="12" customHeight="1">
      <c r="A11" s="1">
        <v>2006</v>
      </c>
      <c r="B11" s="34">
        <v>1324649.5495902516</v>
      </c>
      <c r="C11" s="25">
        <v>7570.595805889923</v>
      </c>
      <c r="D11" s="24">
        <f t="shared" si="0"/>
        <v>1332220.1453961416</v>
      </c>
      <c r="E11" s="25">
        <v>1065776.1163169134</v>
      </c>
      <c r="F11" s="25">
        <v>78830.55735934114</v>
      </c>
      <c r="G11" s="24">
        <v>37060</v>
      </c>
      <c r="H11" s="25">
        <v>47.0122262754857</v>
      </c>
    </row>
    <row r="12" spans="1:8" ht="12" customHeight="1">
      <c r="A12" s="3">
        <v>2007</v>
      </c>
      <c r="B12" s="34">
        <v>1335457.416813475</v>
      </c>
      <c r="C12" s="25">
        <v>7570.595805889923</v>
      </c>
      <c r="D12" s="24">
        <f t="shared" si="0"/>
        <v>1343028.012619365</v>
      </c>
      <c r="E12" s="25">
        <v>1074422.4100954921</v>
      </c>
      <c r="F12" s="25">
        <v>92257.96982860655</v>
      </c>
      <c r="G12" s="24">
        <v>37060</v>
      </c>
      <c r="H12" s="25">
        <v>40.1699712977087</v>
      </c>
    </row>
    <row r="13" spans="1:8" ht="12" customHeight="1">
      <c r="A13" s="4">
        <v>2008</v>
      </c>
      <c r="B13" s="34">
        <v>1430024.6525537698</v>
      </c>
      <c r="C13" s="25">
        <v>7570.595805889923</v>
      </c>
      <c r="D13" s="24">
        <f t="shared" si="0"/>
        <v>1437595.2483596597</v>
      </c>
      <c r="E13" s="25">
        <v>1150076.1986877278</v>
      </c>
      <c r="F13" s="25">
        <v>99872.24149046562</v>
      </c>
      <c r="G13" s="24">
        <v>37060</v>
      </c>
      <c r="H13" s="25">
        <v>37.1</v>
      </c>
    </row>
    <row r="14" spans="1:8" ht="12" customHeight="1">
      <c r="A14" s="4">
        <v>2009</v>
      </c>
      <c r="B14" s="34">
        <v>1528298.7</v>
      </c>
      <c r="C14" s="25">
        <v>7570.595805889923</v>
      </c>
      <c r="D14" s="24">
        <f t="shared" si="0"/>
        <v>1535869.2958058899</v>
      </c>
      <c r="E14" s="25">
        <v>1223090.32</v>
      </c>
      <c r="F14" s="25">
        <v>101888.89</v>
      </c>
      <c r="G14" s="24">
        <v>37060</v>
      </c>
      <c r="H14" s="25">
        <v>33.03</v>
      </c>
    </row>
    <row r="15" spans="1:8" ht="12" customHeight="1">
      <c r="A15" s="3" t="s">
        <v>5</v>
      </c>
      <c r="B15" s="34">
        <v>1487785.6061295003</v>
      </c>
      <c r="C15" s="26">
        <f>(2/264.18)*1000000</f>
        <v>7570.595805889923</v>
      </c>
      <c r="D15" s="24">
        <f t="shared" si="0"/>
        <v>1495356.2019353902</v>
      </c>
      <c r="E15" s="25">
        <v>1196284.96</v>
      </c>
      <c r="F15" s="25">
        <v>112133.59</v>
      </c>
      <c r="G15" s="26">
        <v>37061</v>
      </c>
      <c r="H15" s="27">
        <v>33.1</v>
      </c>
    </row>
    <row r="16" spans="1:8" ht="12" customHeight="1">
      <c r="A16" s="3" t="s">
        <v>6</v>
      </c>
      <c r="B16" s="34">
        <v>1401292.8034964835</v>
      </c>
      <c r="C16" s="26">
        <f>(2/264.18)*1000000</f>
        <v>7570.595805889923</v>
      </c>
      <c r="D16" s="24">
        <f t="shared" si="0"/>
        <v>1408863.3993023734</v>
      </c>
      <c r="E16" s="25">
        <v>790652.4</v>
      </c>
      <c r="F16" s="25">
        <v>121832.18</v>
      </c>
      <c r="G16" s="26">
        <v>21960</v>
      </c>
      <c r="H16" s="27">
        <v>18.024794434442526</v>
      </c>
    </row>
    <row r="17" spans="1:8" ht="12" customHeight="1">
      <c r="A17" s="4">
        <v>2012</v>
      </c>
      <c r="B17" s="34">
        <v>1347184.3692431927</v>
      </c>
      <c r="C17" s="26">
        <f>(2/264.18)*1000000</f>
        <v>7570.595805889923</v>
      </c>
      <c r="D17" s="24">
        <f t="shared" si="0"/>
        <v>1354754.9650490826</v>
      </c>
      <c r="E17" s="25">
        <v>801458.4000000003</v>
      </c>
      <c r="F17" s="25">
        <v>127542.045</v>
      </c>
      <c r="G17" s="24">
        <v>30600</v>
      </c>
      <c r="H17" s="27">
        <v>23.995673292268066</v>
      </c>
    </row>
    <row r="18" spans="1:8" ht="12" customHeight="1">
      <c r="A18" s="4">
        <v>2013</v>
      </c>
      <c r="B18" s="34">
        <v>1374645.0910743065</v>
      </c>
      <c r="C18" s="26" t="s">
        <v>7</v>
      </c>
      <c r="D18" s="24">
        <f>+B18</f>
        <v>1374645.0910743065</v>
      </c>
      <c r="E18" s="25">
        <v>790096.88</v>
      </c>
      <c r="F18" s="25">
        <v>133093.52580000003</v>
      </c>
      <c r="G18" s="24">
        <v>29980</v>
      </c>
      <c r="H18" s="27">
        <v>22.638281205149422</v>
      </c>
    </row>
    <row r="19" spans="1:8" ht="12" customHeight="1">
      <c r="A19" s="4">
        <v>2014</v>
      </c>
      <c r="B19" s="34">
        <v>1300367.8047795694</v>
      </c>
      <c r="C19" s="26" t="s">
        <v>7</v>
      </c>
      <c r="D19" s="24">
        <f>+B19</f>
        <v>1300367.8047795694</v>
      </c>
      <c r="E19" s="25">
        <v>767373.84</v>
      </c>
      <c r="F19" s="25">
        <v>152779.3966666667</v>
      </c>
      <c r="G19" s="24">
        <v>25056</v>
      </c>
      <c r="H19" s="27">
        <v>16.405090237815696</v>
      </c>
    </row>
    <row r="20" spans="1:8" ht="12" customHeight="1">
      <c r="A20" s="4">
        <v>2015</v>
      </c>
      <c r="B20" s="34">
        <v>1319850.1022030434</v>
      </c>
      <c r="C20" s="26" t="s">
        <v>7</v>
      </c>
      <c r="D20" s="24">
        <f>+B20</f>
        <v>1319850.1022030434</v>
      </c>
      <c r="E20" s="25">
        <v>767373.84</v>
      </c>
      <c r="F20" s="25">
        <v>161091.22833333333</v>
      </c>
      <c r="G20" s="24">
        <v>45083.52000000001</v>
      </c>
      <c r="H20" s="27">
        <v>27.98978774297831</v>
      </c>
    </row>
    <row r="21" spans="1:8" ht="12" customHeight="1">
      <c r="A21" s="4">
        <v>2016</v>
      </c>
      <c r="B21" s="34">
        <v>1515150.6548565372</v>
      </c>
      <c r="C21" s="26" t="s">
        <v>7</v>
      </c>
      <c r="D21" s="24">
        <f>+B21</f>
        <v>1515150.6548565372</v>
      </c>
      <c r="E21" s="25">
        <v>780802.8850000002</v>
      </c>
      <c r="F21" s="25">
        <v>170331.13833333334</v>
      </c>
      <c r="G21" s="24">
        <v>45462.02000000001</v>
      </c>
      <c r="H21" s="27">
        <v>26.69854854493912</v>
      </c>
    </row>
    <row r="22" spans="1:8" ht="12" customHeight="1">
      <c r="A22" s="4">
        <v>2017</v>
      </c>
      <c r="B22" s="34">
        <v>1558397.6833976833</v>
      </c>
      <c r="C22" s="26" t="s">
        <v>7</v>
      </c>
      <c r="D22" s="24">
        <f>B22</f>
        <v>1558397.6833976833</v>
      </c>
      <c r="E22" s="25">
        <v>882479.92</v>
      </c>
      <c r="F22" s="25">
        <v>194476.0643333333</v>
      </c>
      <c r="G22" s="24">
        <v>48098.30083333334</v>
      </c>
      <c r="H22" s="27">
        <v>24.730796113145022</v>
      </c>
    </row>
    <row r="23" spans="1:8" ht="12" customHeight="1">
      <c r="A23" s="4">
        <v>2018</v>
      </c>
      <c r="B23" s="34">
        <v>1566977.0926388574</v>
      </c>
      <c r="C23" s="26" t="s">
        <v>7</v>
      </c>
      <c r="D23" s="24">
        <f aca="true" t="shared" si="1" ref="D23:D28">B23</f>
        <v>1566977.0926388574</v>
      </c>
      <c r="E23" s="25">
        <v>879979.1883333334</v>
      </c>
      <c r="F23" s="25">
        <v>216021.3575</v>
      </c>
      <c r="G23" s="24">
        <v>55960.442500000005</v>
      </c>
      <c r="H23" s="27">
        <v>25.9375</v>
      </c>
    </row>
    <row r="24" spans="1:8" ht="12" customHeight="1">
      <c r="A24" s="4">
        <v>2019</v>
      </c>
      <c r="B24" s="34">
        <v>1419065.91465415</v>
      </c>
      <c r="C24" s="26" t="s">
        <v>7</v>
      </c>
      <c r="D24" s="24">
        <f t="shared" si="1"/>
        <v>1419065.91465415</v>
      </c>
      <c r="E24" s="25">
        <v>887065.1866666664</v>
      </c>
      <c r="F24" s="25">
        <v>231283.99916666668</v>
      </c>
      <c r="G24" s="24">
        <v>56312.89000000001</v>
      </c>
      <c r="H24" s="27">
        <v>24.388500000000004</v>
      </c>
    </row>
    <row r="25" spans="1:8" ht="12" customHeight="1">
      <c r="A25" s="4">
        <v>2020</v>
      </c>
      <c r="B25" s="34">
        <v>1430254.6243722716</v>
      </c>
      <c r="C25" s="26" t="s">
        <v>7</v>
      </c>
      <c r="D25" s="24">
        <f t="shared" si="1"/>
        <v>1430254.6243722716</v>
      </c>
      <c r="E25" s="25">
        <v>900171.93</v>
      </c>
      <c r="F25" s="25">
        <v>238911.02500000002</v>
      </c>
      <c r="G25" s="24">
        <v>71397.6025</v>
      </c>
      <c r="H25" s="27">
        <v>29.885666666666676</v>
      </c>
    </row>
    <row r="26" spans="1:8" ht="12" customHeight="1">
      <c r="A26" s="4">
        <v>2021</v>
      </c>
      <c r="B26" s="34">
        <v>1505621.1673858732</v>
      </c>
      <c r="C26" s="26" t="s">
        <v>7</v>
      </c>
      <c r="D26" s="24">
        <f t="shared" si="1"/>
        <v>1505621.1673858732</v>
      </c>
      <c r="E26" s="25">
        <v>912950.0710953564</v>
      </c>
      <c r="F26" s="25">
        <v>243649.59066666666</v>
      </c>
      <c r="G26" s="25">
        <v>66108.12333333334</v>
      </c>
      <c r="H26" s="25">
        <v>26.928750000000004</v>
      </c>
    </row>
    <row r="27" spans="1:8" ht="12" customHeight="1">
      <c r="A27" s="4">
        <v>2022</v>
      </c>
      <c r="B27" s="34">
        <v>1614320.7282913162</v>
      </c>
      <c r="C27" s="26" t="s">
        <v>7</v>
      </c>
      <c r="D27" s="24">
        <f t="shared" si="1"/>
        <v>1614320.7282913162</v>
      </c>
      <c r="E27" s="25">
        <v>925584.695</v>
      </c>
      <c r="F27" s="25">
        <v>358850.04583333334</v>
      </c>
      <c r="G27" s="25">
        <v>80144.70999999999</v>
      </c>
      <c r="H27" s="25">
        <v>22.33412175971233</v>
      </c>
    </row>
    <row r="28" spans="1:8" ht="12" customHeight="1">
      <c r="A28" s="5">
        <v>2023</v>
      </c>
      <c r="B28" s="35">
        <v>1486133.1920155447</v>
      </c>
      <c r="C28" s="28" t="s">
        <v>7</v>
      </c>
      <c r="D28" s="29">
        <f t="shared" si="1"/>
        <v>1486133.1920155447</v>
      </c>
      <c r="E28" s="30">
        <v>938328.2825000001</v>
      </c>
      <c r="F28" s="30">
        <v>360975.87166666664</v>
      </c>
      <c r="G28" s="30">
        <v>81397.51000000001</v>
      </c>
      <c r="H28" s="30">
        <v>22.548990544881708</v>
      </c>
    </row>
    <row r="29" spans="1:8" s="22" customFormat="1" ht="12" customHeight="1">
      <c r="A29" s="23" t="s">
        <v>18</v>
      </c>
      <c r="B29" s="18"/>
      <c r="C29" s="19"/>
      <c r="D29" s="20"/>
      <c r="E29" s="18"/>
      <c r="F29" s="21"/>
      <c r="G29" s="21"/>
      <c r="H29" s="21"/>
    </row>
    <row r="30" spans="1:8" ht="11.25" customHeight="1">
      <c r="A30" s="37" t="s">
        <v>20</v>
      </c>
      <c r="B30" s="37"/>
      <c r="C30" s="37"/>
      <c r="D30" s="37"/>
      <c r="E30" s="37"/>
      <c r="F30" s="37"/>
      <c r="G30" s="37"/>
      <c r="H30" s="37"/>
    </row>
    <row r="31" spans="1:8" ht="11.25" customHeight="1">
      <c r="A31" s="32" t="s">
        <v>19</v>
      </c>
      <c r="B31" s="31"/>
      <c r="C31" s="31"/>
      <c r="D31" s="31"/>
      <c r="E31" s="31"/>
      <c r="F31" s="31"/>
      <c r="G31" s="31"/>
      <c r="H31" s="31"/>
    </row>
    <row r="32" spans="1:8" ht="11.25" customHeight="1">
      <c r="A32" s="37" t="s">
        <v>8</v>
      </c>
      <c r="B32" s="37"/>
      <c r="C32" s="37"/>
      <c r="D32" s="37"/>
      <c r="E32" s="37"/>
      <c r="F32" s="37"/>
      <c r="G32" s="37"/>
      <c r="H32" s="37"/>
    </row>
    <row r="33" spans="1:8" ht="11.25" customHeight="1">
      <c r="A33" s="37" t="s">
        <v>9</v>
      </c>
      <c r="B33" s="37"/>
      <c r="C33" s="37"/>
      <c r="D33" s="37"/>
      <c r="E33" s="37"/>
      <c r="F33" s="37"/>
      <c r="G33" s="37"/>
      <c r="H33" s="37"/>
    </row>
    <row r="34" spans="1:8" ht="11.25" customHeight="1">
      <c r="A34" s="37" t="s">
        <v>10</v>
      </c>
      <c r="B34" s="37">
        <f>(421.71/264.18)*1000000</f>
        <v>1596297.9786509196</v>
      </c>
      <c r="C34" s="37"/>
      <c r="D34" s="37"/>
      <c r="E34" s="37"/>
      <c r="F34" s="37"/>
      <c r="G34" s="37"/>
      <c r="H34" s="37"/>
    </row>
    <row r="35" spans="1:8" ht="11.25" customHeight="1">
      <c r="A35" s="37" t="s">
        <v>12</v>
      </c>
      <c r="B35" s="37"/>
      <c r="C35" s="37"/>
      <c r="D35" s="37"/>
      <c r="E35" s="37"/>
      <c r="F35" s="37"/>
      <c r="G35" s="37"/>
      <c r="H35" s="37"/>
    </row>
    <row r="36" spans="1:8" ht="11.25" customHeight="1">
      <c r="A36" s="37" t="s">
        <v>11</v>
      </c>
      <c r="B36" s="37"/>
      <c r="C36" s="37"/>
      <c r="D36" s="37"/>
      <c r="E36" s="37"/>
      <c r="F36" s="37"/>
      <c r="G36" s="37"/>
      <c r="H36" s="37"/>
    </row>
    <row r="37" spans="1:8" ht="11.25" customHeight="1">
      <c r="A37" s="37" t="s">
        <v>13</v>
      </c>
      <c r="B37" s="37"/>
      <c r="C37" s="37"/>
      <c r="D37" s="37"/>
      <c r="E37" s="37"/>
      <c r="F37" s="37"/>
      <c r="G37" s="37"/>
      <c r="H37" s="37"/>
    </row>
    <row r="38" spans="2:8" ht="12">
      <c r="B38" s="6"/>
      <c r="C38" s="6"/>
      <c r="D38" s="6"/>
      <c r="E38" s="7"/>
      <c r="F38" s="6"/>
      <c r="G38" s="6"/>
      <c r="H38" s="6"/>
    </row>
    <row r="39" spans="2:8" ht="12">
      <c r="B39" s="6"/>
      <c r="C39" s="6"/>
      <c r="D39" s="6"/>
      <c r="E39" s="7"/>
      <c r="F39" s="12"/>
      <c r="G39" s="6"/>
      <c r="H39" s="6"/>
    </row>
    <row r="40" spans="2:6" ht="12">
      <c r="B40" s="6"/>
      <c r="C40" s="6"/>
      <c r="D40" s="6"/>
      <c r="E40" s="12"/>
      <c r="F40" s="6"/>
    </row>
    <row r="41" spans="2:7" ht="12">
      <c r="B41" s="6"/>
      <c r="C41" s="6"/>
      <c r="D41" s="6"/>
      <c r="E41" s="6"/>
      <c r="F41" s="12"/>
      <c r="G41" s="6"/>
    </row>
    <row r="42" ht="12">
      <c r="F42" s="6"/>
    </row>
    <row r="43" spans="2:7" ht="12">
      <c r="B43" s="6"/>
      <c r="C43" s="6"/>
      <c r="D43" s="6"/>
      <c r="E43" s="6"/>
      <c r="F43" s="12"/>
      <c r="G43" s="6"/>
    </row>
    <row r="44" spans="2:7" ht="12">
      <c r="B44" s="6"/>
      <c r="C44" s="6"/>
      <c r="D44" s="6"/>
      <c r="E44" s="6"/>
      <c r="F44" s="6"/>
      <c r="G44" s="6"/>
    </row>
    <row r="45" ht="12">
      <c r="B45" s="6"/>
    </row>
    <row r="46" spans="2:7" ht="12">
      <c r="B46" s="6"/>
      <c r="C46" s="6"/>
      <c r="D46" s="6"/>
      <c r="E46" s="6"/>
      <c r="F46" s="38"/>
      <c r="G46" s="38"/>
    </row>
    <row r="47" spans="2:7" ht="12">
      <c r="B47" s="6"/>
      <c r="C47" s="6"/>
      <c r="D47" s="6"/>
      <c r="E47" s="6"/>
      <c r="F47" s="6"/>
      <c r="G47" s="6"/>
    </row>
    <row r="48" spans="2:8" ht="12">
      <c r="B48" s="6"/>
      <c r="C48" s="6"/>
      <c r="D48" s="6"/>
      <c r="E48" s="6"/>
      <c r="F48" s="6"/>
      <c r="G48" s="6"/>
      <c r="H48" s="6"/>
    </row>
    <row r="49" spans="2:8" ht="12">
      <c r="B49" s="6"/>
      <c r="C49" s="6"/>
      <c r="D49" s="6"/>
      <c r="E49" s="6"/>
      <c r="F49" s="6"/>
      <c r="G49" s="6"/>
      <c r="H49" s="6"/>
    </row>
    <row r="50" spans="2:8" ht="12">
      <c r="B50" s="6"/>
      <c r="C50" s="6"/>
      <c r="D50" s="6"/>
      <c r="E50" s="6"/>
      <c r="F50" s="6"/>
      <c r="G50" s="6"/>
      <c r="H50" s="6"/>
    </row>
    <row r="51" spans="2:8" ht="12">
      <c r="B51" s="6"/>
      <c r="C51" s="6"/>
      <c r="D51" s="6"/>
      <c r="E51" s="6"/>
      <c r="F51" s="6"/>
      <c r="G51" s="6"/>
      <c r="H51" s="6"/>
    </row>
    <row r="52" spans="2:8" ht="12">
      <c r="B52" s="6"/>
      <c r="C52" s="6"/>
      <c r="D52" s="6"/>
      <c r="E52" s="6"/>
      <c r="F52" s="6"/>
      <c r="G52" s="6"/>
      <c r="H52" s="6"/>
    </row>
    <row r="53" spans="2:8" ht="12">
      <c r="B53" s="6"/>
      <c r="C53" s="6"/>
      <c r="D53" s="6"/>
      <c r="E53" s="6"/>
      <c r="F53" s="6"/>
      <c r="G53" s="6"/>
      <c r="H53" s="6"/>
    </row>
    <row r="54" spans="2:8" ht="12">
      <c r="B54" s="6"/>
      <c r="C54" s="6"/>
      <c r="D54" s="6"/>
      <c r="E54" s="6"/>
      <c r="F54" s="6"/>
      <c r="G54" s="6"/>
      <c r="H54" s="6"/>
    </row>
    <row r="55" spans="2:8" ht="12">
      <c r="B55" s="6"/>
      <c r="C55" s="6"/>
      <c r="D55" s="6"/>
      <c r="E55" s="6"/>
      <c r="F55" s="6"/>
      <c r="G55" s="6"/>
      <c r="H55" s="6"/>
    </row>
    <row r="56" spans="2:8" ht="12">
      <c r="B56" s="6"/>
      <c r="C56" s="6"/>
      <c r="D56" s="6"/>
      <c r="E56" s="6"/>
      <c r="F56" s="6"/>
      <c r="G56" s="6"/>
      <c r="H56" s="6"/>
    </row>
    <row r="57" spans="2:8" ht="12">
      <c r="B57" s="6"/>
      <c r="C57" s="6"/>
      <c r="D57" s="6"/>
      <c r="E57" s="6"/>
      <c r="F57" s="6"/>
      <c r="G57" s="6"/>
      <c r="H57" s="6"/>
    </row>
    <row r="58" spans="2:8" ht="12">
      <c r="B58" s="6"/>
      <c r="C58" s="6"/>
      <c r="D58" s="6"/>
      <c r="E58" s="6"/>
      <c r="F58" s="6"/>
      <c r="G58" s="6"/>
      <c r="H58" s="6"/>
    </row>
    <row r="59" spans="2:8" ht="12">
      <c r="B59" s="6"/>
      <c r="C59" s="6"/>
      <c r="D59" s="6"/>
      <c r="E59" s="6"/>
      <c r="F59" s="6"/>
      <c r="G59" s="6"/>
      <c r="H59" s="6"/>
    </row>
    <row r="60" spans="2:8" ht="12">
      <c r="B60" s="6"/>
      <c r="C60" s="6"/>
      <c r="D60" s="6"/>
      <c r="E60" s="6"/>
      <c r="F60" s="6"/>
      <c r="G60" s="6"/>
      <c r="H60" s="6"/>
    </row>
    <row r="61" spans="2:8" ht="12">
      <c r="B61" s="6"/>
      <c r="C61" s="6"/>
      <c r="D61" s="6"/>
      <c r="E61" s="6"/>
      <c r="F61" s="6"/>
      <c r="G61" s="6"/>
      <c r="H61" s="6"/>
    </row>
    <row r="62" spans="2:8" ht="12">
      <c r="B62" s="6"/>
      <c r="C62" s="6"/>
      <c r="D62" s="6"/>
      <c r="E62" s="6"/>
      <c r="F62" s="6"/>
      <c r="G62" s="6"/>
      <c r="H62" s="6"/>
    </row>
    <row r="63" spans="2:8" ht="12">
      <c r="B63" s="6"/>
      <c r="C63" s="6"/>
      <c r="D63" s="6"/>
      <c r="E63" s="6"/>
      <c r="F63" s="6"/>
      <c r="G63" s="6"/>
      <c r="H63" s="6"/>
    </row>
    <row r="64" spans="2:8" ht="12">
      <c r="B64" s="6"/>
      <c r="C64" s="6"/>
      <c r="D64" s="6"/>
      <c r="E64" s="6"/>
      <c r="F64" s="6"/>
      <c r="G64" s="6"/>
      <c r="H64" s="6"/>
    </row>
    <row r="65" spans="2:8" ht="12">
      <c r="B65" s="6"/>
      <c r="C65" s="6"/>
      <c r="D65" s="6"/>
      <c r="E65" s="6"/>
      <c r="F65" s="6"/>
      <c r="G65" s="6"/>
      <c r="H65" s="6"/>
    </row>
    <row r="66" spans="2:8" ht="12">
      <c r="B66" s="6"/>
      <c r="C66" s="6"/>
      <c r="D66" s="6"/>
      <c r="E66" s="6"/>
      <c r="F66" s="6"/>
      <c r="G66" s="6"/>
      <c r="H66" s="6"/>
    </row>
    <row r="67" spans="2:8" ht="12">
      <c r="B67" s="6"/>
      <c r="C67" s="6"/>
      <c r="D67" s="6"/>
      <c r="E67" s="6"/>
      <c r="F67" s="6"/>
      <c r="G67" s="6"/>
      <c r="H67" s="6"/>
    </row>
    <row r="68" spans="2:8" ht="12">
      <c r="B68" s="6"/>
      <c r="C68" s="6"/>
      <c r="D68" s="6"/>
      <c r="E68" s="6"/>
      <c r="F68" s="6"/>
      <c r="G68" s="6"/>
      <c r="H68" s="6"/>
    </row>
    <row r="69" spans="2:8" ht="12">
      <c r="B69" s="6"/>
      <c r="C69" s="6"/>
      <c r="D69" s="6"/>
      <c r="E69" s="6"/>
      <c r="F69" s="6"/>
      <c r="G69" s="6"/>
      <c r="H69" s="6"/>
    </row>
    <row r="70" spans="2:8" ht="12">
      <c r="B70" s="6"/>
      <c r="C70" s="6"/>
      <c r="D70" s="6"/>
      <c r="E70" s="6"/>
      <c r="F70" s="6"/>
      <c r="G70" s="6"/>
      <c r="H70" s="6"/>
    </row>
    <row r="71" spans="2:8" ht="12">
      <c r="B71" s="6"/>
      <c r="C71" s="6"/>
      <c r="D71" s="6"/>
      <c r="E71" s="6"/>
      <c r="F71" s="6"/>
      <c r="G71" s="6"/>
      <c r="H71" s="6"/>
    </row>
    <row r="72" spans="2:8" ht="12">
      <c r="B72" s="6"/>
      <c r="C72" s="6"/>
      <c r="D72" s="6"/>
      <c r="E72" s="6"/>
      <c r="F72" s="6"/>
      <c r="G72" s="6"/>
      <c r="H72" s="6"/>
    </row>
    <row r="73" spans="2:8" ht="12">
      <c r="B73" s="6"/>
      <c r="C73" s="6"/>
      <c r="D73" s="6"/>
      <c r="E73" s="6"/>
      <c r="F73" s="6"/>
      <c r="G73" s="6"/>
      <c r="H73" s="6"/>
    </row>
    <row r="74" spans="2:8" ht="12">
      <c r="B74" s="6"/>
      <c r="C74" s="6"/>
      <c r="D74" s="6"/>
      <c r="E74" s="6"/>
      <c r="F74" s="6"/>
      <c r="G74" s="6"/>
      <c r="H74" s="6"/>
    </row>
    <row r="75" spans="2:8" ht="12">
      <c r="B75" s="6"/>
      <c r="C75" s="6"/>
      <c r="D75" s="6"/>
      <c r="E75" s="6"/>
      <c r="F75" s="6"/>
      <c r="G75" s="6"/>
      <c r="H75" s="6"/>
    </row>
    <row r="76" spans="2:8" ht="12">
      <c r="B76" s="6"/>
      <c r="C76" s="6"/>
      <c r="D76" s="6"/>
      <c r="E76" s="6"/>
      <c r="F76" s="6"/>
      <c r="G76" s="6"/>
      <c r="H76" s="6"/>
    </row>
    <row r="77" spans="2:8" ht="12">
      <c r="B77" s="6"/>
      <c r="C77" s="6"/>
      <c r="D77" s="6"/>
      <c r="E77" s="6"/>
      <c r="F77" s="6"/>
      <c r="G77" s="6"/>
      <c r="H77" s="6"/>
    </row>
    <row r="78" spans="2:8" ht="12">
      <c r="B78" s="6"/>
      <c r="C78" s="6"/>
      <c r="D78" s="6"/>
      <c r="E78" s="6"/>
      <c r="F78" s="6"/>
      <c r="G78" s="6"/>
      <c r="H78" s="6"/>
    </row>
    <row r="79" spans="2:8" ht="12">
      <c r="B79" s="6"/>
      <c r="C79" s="6"/>
      <c r="D79" s="6"/>
      <c r="E79" s="6"/>
      <c r="F79" s="6"/>
      <c r="G79" s="6"/>
      <c r="H79" s="6"/>
    </row>
    <row r="80" spans="2:8" ht="12">
      <c r="B80" s="6"/>
      <c r="C80" s="6"/>
      <c r="D80" s="6"/>
      <c r="E80" s="6"/>
      <c r="F80" s="6"/>
      <c r="G80" s="6"/>
      <c r="H80" s="6"/>
    </row>
    <row r="81" spans="2:8" ht="12">
      <c r="B81" s="6"/>
      <c r="C81" s="6"/>
      <c r="D81" s="6"/>
      <c r="E81" s="6"/>
      <c r="F81" s="6"/>
      <c r="G81" s="6"/>
      <c r="H81" s="6"/>
    </row>
    <row r="82" spans="2:8" ht="12">
      <c r="B82" s="6"/>
      <c r="C82" s="6"/>
      <c r="D82" s="6"/>
      <c r="E82" s="6"/>
      <c r="F82" s="6"/>
      <c r="G82" s="6"/>
      <c r="H82" s="6"/>
    </row>
    <row r="83" spans="2:8" ht="12">
      <c r="B83" s="6"/>
      <c r="C83" s="6"/>
      <c r="D83" s="6"/>
      <c r="E83" s="6"/>
      <c r="F83" s="6"/>
      <c r="G83" s="6"/>
      <c r="H83" s="6"/>
    </row>
    <row r="84" spans="2:8" ht="12">
      <c r="B84" s="6"/>
      <c r="C84" s="6"/>
      <c r="D84" s="6"/>
      <c r="E84" s="6"/>
      <c r="F84" s="6"/>
      <c r="G84" s="6"/>
      <c r="H84" s="6"/>
    </row>
    <row r="85" spans="2:8" ht="12">
      <c r="B85" s="6"/>
      <c r="C85" s="6"/>
      <c r="D85" s="6"/>
      <c r="E85" s="6"/>
      <c r="F85" s="6"/>
      <c r="G85" s="6"/>
      <c r="H85" s="6"/>
    </row>
    <row r="86" spans="2:8" ht="12">
      <c r="B86" s="6"/>
      <c r="C86" s="6"/>
      <c r="D86" s="6"/>
      <c r="E86" s="6"/>
      <c r="F86" s="6"/>
      <c r="G86" s="6"/>
      <c r="H86" s="6"/>
    </row>
    <row r="87" spans="2:8" ht="12">
      <c r="B87" s="6"/>
      <c r="C87" s="6"/>
      <c r="D87" s="6"/>
      <c r="E87" s="6"/>
      <c r="F87" s="6"/>
      <c r="G87" s="6"/>
      <c r="H87" s="6"/>
    </row>
    <row r="88" spans="2:8" ht="12">
      <c r="B88" s="6"/>
      <c r="C88" s="6"/>
      <c r="D88" s="6"/>
      <c r="E88" s="6"/>
      <c r="F88" s="6"/>
      <c r="G88" s="6"/>
      <c r="H88" s="6"/>
    </row>
    <row r="89" spans="2:8" ht="12">
      <c r="B89" s="6"/>
      <c r="C89" s="6"/>
      <c r="D89" s="6"/>
      <c r="E89" s="6"/>
      <c r="F89" s="6"/>
      <c r="G89" s="6"/>
      <c r="H89" s="6"/>
    </row>
    <row r="90" spans="2:8" ht="12">
      <c r="B90" s="6"/>
      <c r="C90" s="6"/>
      <c r="D90" s="6"/>
      <c r="E90" s="6"/>
      <c r="F90" s="6"/>
      <c r="G90" s="6"/>
      <c r="H90" s="6"/>
    </row>
    <row r="91" spans="2:8" ht="12">
      <c r="B91" s="6"/>
      <c r="C91" s="6"/>
      <c r="D91" s="6"/>
      <c r="E91" s="6"/>
      <c r="F91" s="6"/>
      <c r="G91" s="6"/>
      <c r="H91" s="6"/>
    </row>
    <row r="92" spans="2:8" ht="12">
      <c r="B92" s="6"/>
      <c r="C92" s="6"/>
      <c r="D92" s="6"/>
      <c r="E92" s="6"/>
      <c r="F92" s="6"/>
      <c r="G92" s="6"/>
      <c r="H92" s="6"/>
    </row>
    <row r="93" spans="2:8" ht="12">
      <c r="B93" s="6"/>
      <c r="C93" s="6"/>
      <c r="D93" s="6"/>
      <c r="E93" s="6"/>
      <c r="F93" s="6"/>
      <c r="G93" s="6"/>
      <c r="H93" s="6"/>
    </row>
    <row r="94" spans="2:8" ht="12">
      <c r="B94" s="6"/>
      <c r="C94" s="6"/>
      <c r="D94" s="6"/>
      <c r="E94" s="6"/>
      <c r="F94" s="6"/>
      <c r="G94" s="6"/>
      <c r="H94" s="6"/>
    </row>
    <row r="95" spans="2:8" ht="12">
      <c r="B95" s="6"/>
      <c r="C95" s="6"/>
      <c r="D95" s="6"/>
      <c r="E95" s="6"/>
      <c r="F95" s="6"/>
      <c r="G95" s="6"/>
      <c r="H95" s="6"/>
    </row>
    <row r="96" spans="2:8" ht="12">
      <c r="B96" s="6"/>
      <c r="C96" s="6"/>
      <c r="D96" s="6"/>
      <c r="E96" s="6"/>
      <c r="F96" s="6"/>
      <c r="G96" s="6"/>
      <c r="H96" s="6"/>
    </row>
    <row r="97" spans="2:8" ht="12">
      <c r="B97" s="6"/>
      <c r="C97" s="6"/>
      <c r="D97" s="6"/>
      <c r="E97" s="6"/>
      <c r="F97" s="6"/>
      <c r="G97" s="6"/>
      <c r="H97" s="6"/>
    </row>
    <row r="98" spans="2:8" ht="12">
      <c r="B98" s="6"/>
      <c r="C98" s="6"/>
      <c r="D98" s="6"/>
      <c r="E98" s="6"/>
      <c r="F98" s="6"/>
      <c r="G98" s="6"/>
      <c r="H98" s="6"/>
    </row>
    <row r="99" spans="2:8" ht="12">
      <c r="B99" s="8"/>
      <c r="C99" s="8"/>
      <c r="D99" s="8"/>
      <c r="E99" s="8"/>
      <c r="F99" s="6"/>
      <c r="G99" s="6"/>
      <c r="H99" s="6"/>
    </row>
    <row r="100" spans="2:8" ht="12">
      <c r="B100" s="8"/>
      <c r="C100" s="8"/>
      <c r="D100" s="8"/>
      <c r="E100" s="8"/>
      <c r="F100" s="6"/>
      <c r="G100" s="6"/>
      <c r="H100" s="6"/>
    </row>
    <row r="101" spans="2:8" ht="12">
      <c r="B101" s="8"/>
      <c r="C101" s="8"/>
      <c r="D101" s="8"/>
      <c r="E101" s="8"/>
      <c r="F101" s="6"/>
      <c r="G101" s="6"/>
      <c r="H101" s="6"/>
    </row>
    <row r="102" spans="2:8" ht="12">
      <c r="B102" s="8"/>
      <c r="C102" s="8"/>
      <c r="D102" s="8"/>
      <c r="E102" s="8"/>
      <c r="F102" s="6"/>
      <c r="G102" s="6"/>
      <c r="H102" s="6"/>
    </row>
    <row r="103" spans="2:8" ht="12">
      <c r="B103" s="8"/>
      <c r="C103" s="8"/>
      <c r="D103" s="8"/>
      <c r="E103" s="8"/>
      <c r="F103" s="6"/>
      <c r="G103" s="6"/>
      <c r="H103" s="6"/>
    </row>
    <row r="104" spans="2:8" ht="12">
      <c r="B104" s="8"/>
      <c r="C104" s="8"/>
      <c r="D104" s="8"/>
      <c r="E104" s="8"/>
      <c r="F104" s="6"/>
      <c r="G104" s="6"/>
      <c r="H104" s="6"/>
    </row>
    <row r="105" spans="2:8" ht="12">
      <c r="B105" s="8"/>
      <c r="C105" s="8"/>
      <c r="D105" s="8"/>
      <c r="E105" s="8"/>
      <c r="F105" s="6"/>
      <c r="G105" s="6"/>
      <c r="H105" s="6"/>
    </row>
    <row r="106" spans="2:8" ht="12">
      <c r="B106" s="8"/>
      <c r="C106" s="8"/>
      <c r="D106" s="8"/>
      <c r="E106" s="8"/>
      <c r="F106" s="6"/>
      <c r="G106" s="6"/>
      <c r="H106" s="6"/>
    </row>
    <row r="107" spans="2:8" ht="12">
      <c r="B107" s="8"/>
      <c r="C107" s="8"/>
      <c r="D107" s="8"/>
      <c r="E107" s="8"/>
      <c r="F107" s="6"/>
      <c r="G107" s="6"/>
      <c r="H107" s="6"/>
    </row>
    <row r="108" spans="2:8" ht="12">
      <c r="B108" s="8"/>
      <c r="C108" s="8"/>
      <c r="D108" s="8"/>
      <c r="E108" s="8"/>
      <c r="F108" s="6"/>
      <c r="G108" s="6"/>
      <c r="H108" s="6"/>
    </row>
    <row r="109" spans="2:8" ht="12">
      <c r="B109" s="8"/>
      <c r="C109" s="8"/>
      <c r="D109" s="8"/>
      <c r="E109" s="8"/>
      <c r="F109" s="6"/>
      <c r="G109" s="6"/>
      <c r="H109" s="6"/>
    </row>
    <row r="110" spans="2:8" ht="12">
      <c r="B110" s="8"/>
      <c r="C110" s="8"/>
      <c r="D110" s="8"/>
      <c r="E110" s="8"/>
      <c r="F110" s="6"/>
      <c r="G110" s="6"/>
      <c r="H110" s="6"/>
    </row>
    <row r="111" spans="2:8" ht="12">
      <c r="B111" s="9"/>
      <c r="C111" s="9"/>
      <c r="D111" s="9"/>
      <c r="E111" s="9"/>
      <c r="F111" s="6"/>
      <c r="G111" s="6"/>
      <c r="H111" s="6"/>
    </row>
    <row r="112" spans="2:8" ht="12">
      <c r="B112" s="9"/>
      <c r="C112" s="9"/>
      <c r="D112" s="9"/>
      <c r="E112" s="9"/>
      <c r="F112" s="6"/>
      <c r="G112" s="6"/>
      <c r="H112" s="6"/>
    </row>
    <row r="113" spans="2:8" ht="12">
      <c r="B113" s="9"/>
      <c r="C113" s="9"/>
      <c r="D113" s="9"/>
      <c r="E113" s="9"/>
      <c r="F113" s="6"/>
      <c r="G113" s="6"/>
      <c r="H113" s="6"/>
    </row>
    <row r="114" spans="2:8" ht="12">
      <c r="B114" s="9"/>
      <c r="C114" s="9"/>
      <c r="D114" s="9"/>
      <c r="E114" s="9"/>
      <c r="F114" s="6"/>
      <c r="G114" s="6"/>
      <c r="H114" s="6"/>
    </row>
    <row r="115" spans="2:8" ht="12">
      <c r="B115" s="9"/>
      <c r="C115" s="9"/>
      <c r="D115" s="9"/>
      <c r="E115" s="9"/>
      <c r="F115" s="6"/>
      <c r="G115" s="6"/>
      <c r="H115" s="6"/>
    </row>
    <row r="116" spans="2:8" ht="12">
      <c r="B116" s="9"/>
      <c r="C116" s="9"/>
      <c r="D116" s="9"/>
      <c r="E116" s="9"/>
      <c r="F116" s="6"/>
      <c r="G116" s="6"/>
      <c r="H116" s="6"/>
    </row>
    <row r="117" spans="2:8" ht="12">
      <c r="B117" s="9"/>
      <c r="C117" s="9"/>
      <c r="D117" s="9"/>
      <c r="E117" s="9"/>
      <c r="F117" s="6"/>
      <c r="G117" s="6"/>
      <c r="H117" s="6"/>
    </row>
    <row r="118" spans="2:8" ht="12">
      <c r="B118" s="9"/>
      <c r="C118" s="9"/>
      <c r="D118" s="9"/>
      <c r="E118" s="9"/>
      <c r="F118" s="6"/>
      <c r="G118" s="6"/>
      <c r="H118" s="6"/>
    </row>
    <row r="119" spans="2:8" ht="12">
      <c r="B119" s="9"/>
      <c r="C119" s="9"/>
      <c r="D119" s="9"/>
      <c r="E119" s="9"/>
      <c r="F119" s="8"/>
      <c r="G119" s="8"/>
      <c r="H119" s="8"/>
    </row>
    <row r="120" spans="2:8" ht="12">
      <c r="B120" s="9"/>
      <c r="C120" s="9"/>
      <c r="D120" s="9"/>
      <c r="E120" s="9"/>
      <c r="F120" s="8"/>
      <c r="G120" s="8"/>
      <c r="H120" s="8"/>
    </row>
    <row r="121" spans="2:8" ht="12">
      <c r="B121" s="9"/>
      <c r="C121" s="9"/>
      <c r="D121" s="9"/>
      <c r="E121" s="9"/>
      <c r="F121" s="8"/>
      <c r="G121" s="8"/>
      <c r="H121" s="8"/>
    </row>
    <row r="122" spans="2:8" ht="12">
      <c r="B122" s="9"/>
      <c r="C122" s="9"/>
      <c r="D122" s="9"/>
      <c r="E122" s="9"/>
      <c r="F122" s="8"/>
      <c r="G122" s="8"/>
      <c r="H122" s="8"/>
    </row>
    <row r="123" spans="2:8" ht="12">
      <c r="B123" s="9"/>
      <c r="C123" s="9"/>
      <c r="D123" s="9"/>
      <c r="E123" s="9"/>
      <c r="F123" s="8"/>
      <c r="G123" s="8"/>
      <c r="H123" s="8"/>
    </row>
    <row r="124" spans="2:8" ht="12">
      <c r="B124" s="9"/>
      <c r="C124" s="9"/>
      <c r="D124" s="9"/>
      <c r="E124" s="9"/>
      <c r="F124" s="8"/>
      <c r="G124" s="8"/>
      <c r="H124" s="8"/>
    </row>
    <row r="125" spans="2:8" ht="12">
      <c r="B125" s="9"/>
      <c r="C125" s="9"/>
      <c r="D125" s="9"/>
      <c r="E125" s="9"/>
      <c r="F125" s="8"/>
      <c r="G125" s="8"/>
      <c r="H125" s="8"/>
    </row>
    <row r="126" spans="2:8" ht="12">
      <c r="B126" s="9"/>
      <c r="C126" s="9"/>
      <c r="D126" s="9"/>
      <c r="E126" s="9"/>
      <c r="F126" s="8"/>
      <c r="G126" s="8"/>
      <c r="H126" s="8"/>
    </row>
    <row r="127" spans="2:8" ht="12">
      <c r="B127" s="9"/>
      <c r="C127" s="9"/>
      <c r="D127" s="9"/>
      <c r="E127" s="9"/>
      <c r="F127" s="8"/>
      <c r="G127" s="8"/>
      <c r="H127" s="8"/>
    </row>
    <row r="128" spans="2:8" ht="12">
      <c r="B128" s="9"/>
      <c r="C128" s="9"/>
      <c r="D128" s="9"/>
      <c r="E128" s="9"/>
      <c r="F128" s="8"/>
      <c r="G128" s="8"/>
      <c r="H128" s="8"/>
    </row>
    <row r="129" spans="2:8" ht="12">
      <c r="B129" s="9"/>
      <c r="C129" s="9"/>
      <c r="D129" s="9"/>
      <c r="E129" s="9"/>
      <c r="F129" s="8"/>
      <c r="G129" s="8"/>
      <c r="H129" s="8"/>
    </row>
    <row r="130" spans="2:8" ht="12">
      <c r="B130" s="9"/>
      <c r="C130" s="9"/>
      <c r="D130" s="9"/>
      <c r="E130" s="9"/>
      <c r="F130" s="8"/>
      <c r="G130" s="8"/>
      <c r="H130" s="8"/>
    </row>
    <row r="131" spans="2:8" ht="12">
      <c r="B131" s="9"/>
      <c r="C131" s="9"/>
      <c r="D131" s="9"/>
      <c r="E131" s="9"/>
      <c r="F131" s="9"/>
      <c r="G131" s="9"/>
      <c r="H131" s="9"/>
    </row>
    <row r="132" spans="2:8" ht="12">
      <c r="B132" s="9"/>
      <c r="C132" s="9"/>
      <c r="D132" s="9"/>
      <c r="E132" s="9"/>
      <c r="F132" s="9"/>
      <c r="G132" s="9"/>
      <c r="H132" s="9"/>
    </row>
    <row r="133" spans="2:8" ht="12">
      <c r="B133" s="9"/>
      <c r="C133" s="9"/>
      <c r="D133" s="9"/>
      <c r="E133" s="9"/>
      <c r="F133" s="9"/>
      <c r="G133" s="9"/>
      <c r="H133" s="9"/>
    </row>
    <row r="134" spans="2:8" ht="12">
      <c r="B134" s="9"/>
      <c r="C134" s="9"/>
      <c r="D134" s="9"/>
      <c r="E134" s="9"/>
      <c r="F134" s="9"/>
      <c r="G134" s="9"/>
      <c r="H134" s="9"/>
    </row>
    <row r="135" spans="2:8" ht="12">
      <c r="B135" s="9"/>
      <c r="C135" s="9"/>
      <c r="D135" s="9"/>
      <c r="E135" s="9"/>
      <c r="F135" s="9"/>
      <c r="G135" s="9"/>
      <c r="H135" s="9"/>
    </row>
    <row r="136" spans="2:8" ht="12">
      <c r="B136" s="9"/>
      <c r="C136" s="9"/>
      <c r="D136" s="9"/>
      <c r="E136" s="9"/>
      <c r="F136" s="9"/>
      <c r="G136" s="9"/>
      <c r="H136" s="9"/>
    </row>
    <row r="137" spans="2:8" ht="12">
      <c r="B137" s="9"/>
      <c r="C137" s="9"/>
      <c r="D137" s="9"/>
      <c r="E137" s="9"/>
      <c r="F137" s="9"/>
      <c r="G137" s="9"/>
      <c r="H137" s="9"/>
    </row>
    <row r="138" spans="2:8" ht="12">
      <c r="B138" s="9"/>
      <c r="C138" s="9"/>
      <c r="D138" s="9"/>
      <c r="E138" s="9"/>
      <c r="F138" s="9"/>
      <c r="G138" s="9"/>
      <c r="H138" s="9"/>
    </row>
    <row r="139" spans="2:8" ht="12">
      <c r="B139" s="9"/>
      <c r="C139" s="9"/>
      <c r="D139" s="9"/>
      <c r="E139" s="9"/>
      <c r="F139" s="9"/>
      <c r="G139" s="9"/>
      <c r="H139" s="9"/>
    </row>
    <row r="140" spans="2:8" ht="12">
      <c r="B140" s="9"/>
      <c r="C140" s="9"/>
      <c r="D140" s="9"/>
      <c r="E140" s="9"/>
      <c r="F140" s="9"/>
      <c r="G140" s="9"/>
      <c r="H140" s="9"/>
    </row>
    <row r="141" spans="2:8" ht="12">
      <c r="B141" s="9"/>
      <c r="C141" s="9"/>
      <c r="D141" s="9"/>
      <c r="E141" s="9"/>
      <c r="F141" s="9"/>
      <c r="G141" s="9"/>
      <c r="H141" s="9"/>
    </row>
    <row r="142" spans="2:8" ht="12">
      <c r="B142" s="9"/>
      <c r="C142" s="9"/>
      <c r="D142" s="9"/>
      <c r="E142" s="9"/>
      <c r="F142" s="9"/>
      <c r="G142" s="9"/>
      <c r="H142" s="9"/>
    </row>
    <row r="143" spans="2:8" ht="12">
      <c r="B143" s="9"/>
      <c r="C143" s="9"/>
      <c r="D143" s="9"/>
      <c r="E143" s="9"/>
      <c r="F143" s="9"/>
      <c r="G143" s="9"/>
      <c r="H143" s="9"/>
    </row>
    <row r="144" spans="2:8" ht="12">
      <c r="B144" s="9"/>
      <c r="C144" s="9"/>
      <c r="D144" s="9"/>
      <c r="E144" s="9"/>
      <c r="F144" s="9"/>
      <c r="G144" s="9"/>
      <c r="H144" s="9"/>
    </row>
    <row r="145" spans="2:8" ht="12">
      <c r="B145" s="9"/>
      <c r="C145" s="9"/>
      <c r="D145" s="9"/>
      <c r="E145" s="9"/>
      <c r="F145" s="9"/>
      <c r="G145" s="9"/>
      <c r="H145" s="9"/>
    </row>
    <row r="146" spans="2:8" ht="12">
      <c r="B146" s="9"/>
      <c r="C146" s="9"/>
      <c r="D146" s="9"/>
      <c r="E146" s="9"/>
      <c r="F146" s="9"/>
      <c r="G146" s="9"/>
      <c r="H146" s="9"/>
    </row>
    <row r="147" spans="2:8" ht="12">
      <c r="B147" s="9"/>
      <c r="C147" s="9"/>
      <c r="D147" s="9"/>
      <c r="E147" s="9"/>
      <c r="F147" s="9"/>
      <c r="G147" s="9"/>
      <c r="H147" s="9"/>
    </row>
    <row r="148" spans="2:8" ht="12">
      <c r="B148" s="9"/>
      <c r="C148" s="9"/>
      <c r="D148" s="9"/>
      <c r="E148" s="9"/>
      <c r="F148" s="9"/>
      <c r="G148" s="9"/>
      <c r="H148" s="9"/>
    </row>
    <row r="149" spans="2:8" ht="12">
      <c r="B149" s="9"/>
      <c r="C149" s="9"/>
      <c r="D149" s="9"/>
      <c r="E149" s="9"/>
      <c r="F149" s="9"/>
      <c r="G149" s="9"/>
      <c r="H149" s="9"/>
    </row>
    <row r="150" spans="2:8" ht="12">
      <c r="B150" s="9"/>
      <c r="C150" s="9"/>
      <c r="D150" s="9"/>
      <c r="E150" s="9"/>
      <c r="F150" s="9"/>
      <c r="G150" s="9"/>
      <c r="H150" s="9"/>
    </row>
    <row r="151" spans="2:8" ht="12">
      <c r="B151" s="9"/>
      <c r="C151" s="9"/>
      <c r="D151" s="9"/>
      <c r="E151" s="9"/>
      <c r="F151" s="9"/>
      <c r="G151" s="9"/>
      <c r="H151" s="9"/>
    </row>
    <row r="152" spans="2:8" ht="12">
      <c r="B152" s="9"/>
      <c r="C152" s="9"/>
      <c r="D152" s="9"/>
      <c r="E152" s="9"/>
      <c r="F152" s="9"/>
      <c r="G152" s="9"/>
      <c r="H152" s="9"/>
    </row>
    <row r="153" spans="2:8" ht="12">
      <c r="B153" s="9"/>
      <c r="C153" s="9"/>
      <c r="D153" s="9"/>
      <c r="E153" s="9"/>
      <c r="F153" s="9"/>
      <c r="G153" s="9"/>
      <c r="H153" s="9"/>
    </row>
    <row r="154" spans="2:8" ht="12">
      <c r="B154" s="9"/>
      <c r="C154" s="9"/>
      <c r="D154" s="9"/>
      <c r="E154" s="9"/>
      <c r="F154" s="9"/>
      <c r="G154" s="9"/>
      <c r="H154" s="9"/>
    </row>
    <row r="155" spans="2:8" ht="12">
      <c r="B155" s="9"/>
      <c r="C155" s="9"/>
      <c r="D155" s="9"/>
      <c r="E155" s="9"/>
      <c r="F155" s="9"/>
      <c r="G155" s="9"/>
      <c r="H155" s="9"/>
    </row>
    <row r="156" spans="2:8" ht="12">
      <c r="B156" s="9"/>
      <c r="C156" s="9"/>
      <c r="D156" s="9"/>
      <c r="E156" s="9"/>
      <c r="F156" s="9"/>
      <c r="G156" s="9"/>
      <c r="H156" s="9"/>
    </row>
    <row r="157" spans="2:8" ht="12">
      <c r="B157" s="9"/>
      <c r="C157" s="9"/>
      <c r="D157" s="9"/>
      <c r="E157" s="9"/>
      <c r="F157" s="9"/>
      <c r="G157" s="9"/>
      <c r="H157" s="9"/>
    </row>
    <row r="158" spans="2:8" ht="12">
      <c r="B158" s="9"/>
      <c r="C158" s="9"/>
      <c r="D158" s="9"/>
      <c r="E158" s="9"/>
      <c r="F158" s="9"/>
      <c r="G158" s="9"/>
      <c r="H158" s="9"/>
    </row>
    <row r="159" spans="2:8" ht="12">
      <c r="B159" s="9"/>
      <c r="C159" s="9"/>
      <c r="D159" s="9"/>
      <c r="E159" s="9"/>
      <c r="F159" s="9"/>
      <c r="G159" s="9"/>
      <c r="H159" s="9"/>
    </row>
    <row r="160" spans="2:8" ht="12">
      <c r="B160" s="9"/>
      <c r="C160" s="9"/>
      <c r="D160" s="9"/>
      <c r="E160" s="9"/>
      <c r="F160" s="9"/>
      <c r="G160" s="9"/>
      <c r="H160" s="9"/>
    </row>
    <row r="161" spans="2:8" ht="12">
      <c r="B161" s="9"/>
      <c r="C161" s="9"/>
      <c r="D161" s="9"/>
      <c r="E161" s="9"/>
      <c r="F161" s="9"/>
      <c r="G161" s="9"/>
      <c r="H161" s="9"/>
    </row>
    <row r="162" spans="2:8" ht="12">
      <c r="B162" s="9"/>
      <c r="C162" s="9"/>
      <c r="D162" s="9"/>
      <c r="E162" s="9"/>
      <c r="F162" s="9"/>
      <c r="G162" s="9"/>
      <c r="H162" s="9"/>
    </row>
    <row r="163" spans="2:8" ht="12">
      <c r="B163" s="9"/>
      <c r="C163" s="9"/>
      <c r="D163" s="9"/>
      <c r="E163" s="9"/>
      <c r="F163" s="9"/>
      <c r="G163" s="9"/>
      <c r="H163" s="9"/>
    </row>
    <row r="164" spans="2:8" ht="12">
      <c r="B164" s="9"/>
      <c r="C164" s="9"/>
      <c r="D164" s="9"/>
      <c r="E164" s="9"/>
      <c r="F164" s="9"/>
      <c r="G164" s="9"/>
      <c r="H164" s="9"/>
    </row>
    <row r="165" spans="2:8" ht="12">
      <c r="B165" s="9"/>
      <c r="C165" s="9"/>
      <c r="D165" s="9"/>
      <c r="E165" s="9"/>
      <c r="F165" s="9"/>
      <c r="G165" s="9"/>
      <c r="H165" s="9"/>
    </row>
    <row r="166" spans="2:8" ht="12">
      <c r="B166" s="9"/>
      <c r="C166" s="9"/>
      <c r="D166" s="9"/>
      <c r="E166" s="9"/>
      <c r="F166" s="9"/>
      <c r="G166" s="9"/>
      <c r="H166" s="9"/>
    </row>
    <row r="167" spans="2:8" ht="12">
      <c r="B167" s="9"/>
      <c r="C167" s="9"/>
      <c r="D167" s="9"/>
      <c r="E167" s="9"/>
      <c r="F167" s="9"/>
      <c r="G167" s="9"/>
      <c r="H167" s="9"/>
    </row>
    <row r="168" spans="2:8" ht="12">
      <c r="B168" s="9"/>
      <c r="C168" s="9"/>
      <c r="D168" s="9"/>
      <c r="E168" s="9"/>
      <c r="F168" s="9"/>
      <c r="G168" s="9"/>
      <c r="H168" s="9"/>
    </row>
    <row r="169" spans="2:8" ht="12">
      <c r="B169" s="9"/>
      <c r="C169" s="9"/>
      <c r="D169" s="9"/>
      <c r="E169" s="9"/>
      <c r="F169" s="9"/>
      <c r="G169" s="9"/>
      <c r="H169" s="9"/>
    </row>
    <row r="170" spans="2:8" ht="12">
      <c r="B170" s="9"/>
      <c r="C170" s="9"/>
      <c r="D170" s="9"/>
      <c r="E170" s="9"/>
      <c r="F170" s="9"/>
      <c r="G170" s="9"/>
      <c r="H170" s="9"/>
    </row>
    <row r="171" spans="2:8" ht="12">
      <c r="B171" s="9"/>
      <c r="C171" s="9"/>
      <c r="D171" s="9"/>
      <c r="E171" s="9"/>
      <c r="F171" s="9"/>
      <c r="G171" s="9"/>
      <c r="H171" s="9"/>
    </row>
    <row r="172" spans="2:8" ht="12">
      <c r="B172" s="9"/>
      <c r="C172" s="9"/>
      <c r="D172" s="9"/>
      <c r="E172" s="9"/>
      <c r="F172" s="9"/>
      <c r="G172" s="9"/>
      <c r="H172" s="9"/>
    </row>
    <row r="173" spans="2:8" ht="12">
      <c r="B173" s="9"/>
      <c r="C173" s="9"/>
      <c r="D173" s="9"/>
      <c r="E173" s="9"/>
      <c r="F173" s="9"/>
      <c r="G173" s="9"/>
      <c r="H173" s="9"/>
    </row>
    <row r="174" spans="2:8" ht="12">
      <c r="B174" s="9"/>
      <c r="C174" s="9"/>
      <c r="D174" s="9"/>
      <c r="E174" s="9"/>
      <c r="F174" s="9"/>
      <c r="G174" s="9"/>
      <c r="H174" s="9"/>
    </row>
    <row r="175" spans="2:8" ht="12">
      <c r="B175" s="9"/>
      <c r="C175" s="9"/>
      <c r="D175" s="9"/>
      <c r="E175" s="9"/>
      <c r="F175" s="9"/>
      <c r="G175" s="9"/>
      <c r="H175" s="9"/>
    </row>
    <row r="176" spans="2:8" ht="12">
      <c r="B176" s="9"/>
      <c r="C176" s="9"/>
      <c r="D176" s="9"/>
      <c r="E176" s="9"/>
      <c r="F176" s="9"/>
      <c r="G176" s="9"/>
      <c r="H176" s="9"/>
    </row>
    <row r="177" spans="2:8" ht="12">
      <c r="B177" s="9"/>
      <c r="C177" s="9"/>
      <c r="D177" s="9"/>
      <c r="E177" s="9"/>
      <c r="F177" s="9"/>
      <c r="G177" s="9"/>
      <c r="H177" s="9"/>
    </row>
    <row r="178" spans="2:8" ht="12">
      <c r="B178" s="9"/>
      <c r="C178" s="9"/>
      <c r="D178" s="9"/>
      <c r="E178" s="9"/>
      <c r="F178" s="9"/>
      <c r="G178" s="9"/>
      <c r="H178" s="9"/>
    </row>
    <row r="179" spans="2:8" ht="12">
      <c r="B179" s="9"/>
      <c r="C179" s="9"/>
      <c r="D179" s="9"/>
      <c r="E179" s="9"/>
      <c r="F179" s="9"/>
      <c r="G179" s="9"/>
      <c r="H179" s="9"/>
    </row>
    <row r="180" spans="6:8" ht="12">
      <c r="F180" s="9"/>
      <c r="G180" s="9"/>
      <c r="H180" s="9"/>
    </row>
    <row r="181" spans="6:8" ht="12">
      <c r="F181" s="9"/>
      <c r="G181" s="9"/>
      <c r="H181" s="9"/>
    </row>
    <row r="182" spans="6:8" ht="12">
      <c r="F182" s="9"/>
      <c r="G182" s="9"/>
      <c r="H182" s="9"/>
    </row>
    <row r="183" spans="6:8" ht="12">
      <c r="F183" s="9"/>
      <c r="G183" s="9"/>
      <c r="H183" s="9"/>
    </row>
    <row r="184" spans="6:8" ht="12">
      <c r="F184" s="9"/>
      <c r="G184" s="9"/>
      <c r="H184" s="9"/>
    </row>
    <row r="185" spans="6:8" ht="12">
      <c r="F185" s="9"/>
      <c r="G185" s="9"/>
      <c r="H185" s="9"/>
    </row>
    <row r="186" spans="6:8" ht="12">
      <c r="F186" s="9"/>
      <c r="G186" s="9"/>
      <c r="H186" s="9"/>
    </row>
    <row r="187" spans="6:8" ht="12">
      <c r="F187" s="9"/>
      <c r="G187" s="9"/>
      <c r="H187" s="9"/>
    </row>
    <row r="188" spans="6:8" ht="12">
      <c r="F188" s="9"/>
      <c r="G188" s="9"/>
      <c r="H188" s="9"/>
    </row>
    <row r="189" spans="6:8" ht="12">
      <c r="F189" s="9"/>
      <c r="G189" s="9"/>
      <c r="H189" s="9"/>
    </row>
    <row r="190" spans="6:8" ht="12">
      <c r="F190" s="9"/>
      <c r="G190" s="9"/>
      <c r="H190" s="9"/>
    </row>
    <row r="191" spans="6:8" ht="12">
      <c r="F191" s="9"/>
      <c r="G191" s="9"/>
      <c r="H191" s="9"/>
    </row>
    <row r="192" spans="6:8" ht="12">
      <c r="F192" s="9"/>
      <c r="G192" s="9"/>
      <c r="H192" s="9"/>
    </row>
    <row r="193" spans="6:8" ht="12">
      <c r="F193" s="9"/>
      <c r="G193" s="9"/>
      <c r="H193" s="9"/>
    </row>
    <row r="194" spans="6:8" ht="12">
      <c r="F194" s="9"/>
      <c r="G194" s="9"/>
      <c r="H194" s="9"/>
    </row>
    <row r="195" spans="6:8" ht="12">
      <c r="F195" s="9"/>
      <c r="G195" s="9"/>
      <c r="H195" s="9"/>
    </row>
    <row r="196" spans="6:8" ht="12">
      <c r="F196" s="9"/>
      <c r="G196" s="9"/>
      <c r="H196" s="9"/>
    </row>
    <row r="197" spans="6:8" ht="12">
      <c r="F197" s="9"/>
      <c r="G197" s="9"/>
      <c r="H197" s="9"/>
    </row>
    <row r="198" spans="6:8" ht="12">
      <c r="F198" s="9"/>
      <c r="G198" s="9"/>
      <c r="H198" s="9"/>
    </row>
    <row r="199" spans="6:8" ht="12">
      <c r="F199" s="9"/>
      <c r="G199" s="9"/>
      <c r="H199" s="9"/>
    </row>
  </sheetData>
  <sheetProtection/>
  <mergeCells count="9">
    <mergeCell ref="A1:H1"/>
    <mergeCell ref="A35:H35"/>
    <mergeCell ref="A37:H37"/>
    <mergeCell ref="F46:G46"/>
    <mergeCell ref="A30:H30"/>
    <mergeCell ref="A32:H32"/>
    <mergeCell ref="A33:H33"/>
    <mergeCell ref="A34:H34"/>
    <mergeCell ref="A36:H36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ignoredErrors>
    <ignoredError sqref="A15: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Theodore Alexander Quant Matos</cp:lastModifiedBy>
  <cp:lastPrinted>2012-04-11T14:34:43Z</cp:lastPrinted>
  <dcterms:created xsi:type="dcterms:W3CDTF">2008-11-19T15:52:38Z</dcterms:created>
  <dcterms:modified xsi:type="dcterms:W3CDTF">2024-02-29T13:25:21Z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