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04. Indicadores Seguridad Social 2022\Actualizados 3T\"/>
    </mc:Choice>
  </mc:AlternateContent>
  <xr:revisionPtr revIDLastSave="0" documentId="13_ncr:1_{1E4A8468-7E40-48EA-969A-59364C3DF8EB}" xr6:coauthVersionLast="47" xr6:coauthVersionMax="47" xr10:uidLastSave="{00000000-0000-0000-0000-000000000000}"/>
  <bookViews>
    <workbookView xWindow="1470" yWindow="1470" windowWidth="16500" windowHeight="13035" activeTab="1" xr2:uid="{00000000-000D-0000-FFFF-FFFF00000000}"/>
  </bookViews>
  <sheets>
    <sheet name="Ficha técnica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7" i="1" l="1"/>
  <c r="U97" i="1"/>
  <c r="V97" i="1"/>
  <c r="W97" i="1"/>
  <c r="X97" i="1"/>
  <c r="Y97" i="1"/>
  <c r="Z97" i="1"/>
  <c r="AA97" i="1"/>
  <c r="AB97" i="1"/>
  <c r="S97" i="1"/>
  <c r="T75" i="1"/>
  <c r="U75" i="1"/>
  <c r="V75" i="1"/>
  <c r="W75" i="1"/>
  <c r="X75" i="1"/>
  <c r="Y75" i="1"/>
  <c r="Z75" i="1"/>
  <c r="AA75" i="1"/>
  <c r="AB75" i="1"/>
  <c r="AC75" i="1"/>
  <c r="S75" i="1"/>
  <c r="N52" i="1"/>
  <c r="M52" i="1"/>
  <c r="L52" i="1"/>
  <c r="L34" i="1" l="1"/>
  <c r="T80" i="1"/>
  <c r="U80" i="1"/>
  <c r="V80" i="1"/>
  <c r="W80" i="1"/>
  <c r="X80" i="1"/>
  <c r="Y80" i="1"/>
  <c r="Z80" i="1"/>
  <c r="AA80" i="1"/>
  <c r="T81" i="1"/>
  <c r="U81" i="1"/>
  <c r="V81" i="1"/>
  <c r="W81" i="1"/>
  <c r="X81" i="1"/>
  <c r="Y81" i="1"/>
  <c r="Z81" i="1"/>
  <c r="AA81" i="1"/>
  <c r="T82" i="1"/>
  <c r="U82" i="1"/>
  <c r="V82" i="1"/>
  <c r="W82" i="1"/>
  <c r="X82" i="1"/>
  <c r="Y82" i="1"/>
  <c r="Z82" i="1"/>
  <c r="AA82" i="1"/>
  <c r="T83" i="1"/>
  <c r="U83" i="1"/>
  <c r="V83" i="1"/>
  <c r="W83" i="1"/>
  <c r="X83" i="1"/>
  <c r="Y83" i="1"/>
  <c r="Z83" i="1"/>
  <c r="AA83" i="1"/>
  <c r="T84" i="1"/>
  <c r="U84" i="1"/>
  <c r="V84" i="1"/>
  <c r="W84" i="1"/>
  <c r="X84" i="1"/>
  <c r="Y84" i="1"/>
  <c r="Z84" i="1"/>
  <c r="AA84" i="1"/>
  <c r="T85" i="1"/>
  <c r="U85" i="1"/>
  <c r="V85" i="1"/>
  <c r="W85" i="1"/>
  <c r="X85" i="1"/>
  <c r="Y85" i="1"/>
  <c r="Z85" i="1"/>
  <c r="AA85" i="1"/>
  <c r="T86" i="1"/>
  <c r="U86" i="1"/>
  <c r="V86" i="1"/>
  <c r="W86" i="1"/>
  <c r="X86" i="1"/>
  <c r="Y86" i="1"/>
  <c r="Z86" i="1"/>
  <c r="AA86" i="1"/>
  <c r="T87" i="1"/>
  <c r="U87" i="1"/>
  <c r="V87" i="1"/>
  <c r="W87" i="1"/>
  <c r="X87" i="1"/>
  <c r="Y87" i="1"/>
  <c r="Z87" i="1"/>
  <c r="AA87" i="1"/>
  <c r="T88" i="1"/>
  <c r="U88" i="1"/>
  <c r="V88" i="1"/>
  <c r="W88" i="1"/>
  <c r="X88" i="1"/>
  <c r="Y88" i="1"/>
  <c r="Z88" i="1"/>
  <c r="AA88" i="1"/>
  <c r="T89" i="1"/>
  <c r="U89" i="1"/>
  <c r="V89" i="1"/>
  <c r="W89" i="1"/>
  <c r="X89" i="1"/>
  <c r="Y89" i="1"/>
  <c r="Z89" i="1"/>
  <c r="AA89" i="1"/>
  <c r="T90" i="1"/>
  <c r="U90" i="1"/>
  <c r="V90" i="1"/>
  <c r="W90" i="1"/>
  <c r="X90" i="1"/>
  <c r="Y90" i="1"/>
  <c r="Z90" i="1"/>
  <c r="AA90" i="1"/>
  <c r="T91" i="1"/>
  <c r="U91" i="1"/>
  <c r="V91" i="1"/>
  <c r="W91" i="1"/>
  <c r="X91" i="1"/>
  <c r="Y91" i="1"/>
  <c r="Z91" i="1"/>
  <c r="AA91" i="1"/>
  <c r="T92" i="1"/>
  <c r="U92" i="1"/>
  <c r="V92" i="1"/>
  <c r="W92" i="1"/>
  <c r="X92" i="1"/>
  <c r="Y92" i="1"/>
  <c r="Z92" i="1"/>
  <c r="AA92" i="1"/>
  <c r="T93" i="1"/>
  <c r="U93" i="1"/>
  <c r="V93" i="1"/>
  <c r="W93" i="1"/>
  <c r="X93" i="1"/>
  <c r="Y93" i="1"/>
  <c r="Z93" i="1"/>
  <c r="AA93" i="1"/>
  <c r="T94" i="1"/>
  <c r="U94" i="1"/>
  <c r="V94" i="1"/>
  <c r="W94" i="1"/>
  <c r="X94" i="1"/>
  <c r="Y94" i="1"/>
  <c r="Z94" i="1"/>
  <c r="AA94" i="1"/>
  <c r="T95" i="1"/>
  <c r="U95" i="1"/>
  <c r="V95" i="1"/>
  <c r="W95" i="1"/>
  <c r="X95" i="1"/>
  <c r="Y95" i="1"/>
  <c r="Z95" i="1"/>
  <c r="AA95" i="1"/>
  <c r="T96" i="1"/>
  <c r="U96" i="1"/>
  <c r="V96" i="1"/>
  <c r="W96" i="1"/>
  <c r="X96" i="1"/>
  <c r="Y96" i="1"/>
  <c r="Z96" i="1"/>
  <c r="AA96" i="1"/>
  <c r="AA79" i="1"/>
  <c r="Z79" i="1"/>
  <c r="Y79" i="1"/>
  <c r="X79" i="1"/>
  <c r="W79" i="1"/>
  <c r="V79" i="1"/>
  <c r="U79" i="1"/>
  <c r="T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79" i="1"/>
  <c r="T57" i="1"/>
  <c r="U57" i="1"/>
  <c r="V57" i="1"/>
  <c r="W57" i="1"/>
  <c r="X57" i="1"/>
  <c r="Y57" i="1"/>
  <c r="Z57" i="1"/>
  <c r="AA57" i="1"/>
  <c r="AB57" i="1"/>
  <c r="AC57" i="1"/>
  <c r="T58" i="1"/>
  <c r="U58" i="1"/>
  <c r="V58" i="1"/>
  <c r="W58" i="1"/>
  <c r="X58" i="1"/>
  <c r="Y58" i="1"/>
  <c r="Z58" i="1"/>
  <c r="AA58" i="1"/>
  <c r="AB58" i="1"/>
  <c r="AC58" i="1"/>
  <c r="T59" i="1"/>
  <c r="U59" i="1"/>
  <c r="V59" i="1"/>
  <c r="W59" i="1"/>
  <c r="X59" i="1"/>
  <c r="Y59" i="1"/>
  <c r="Z59" i="1"/>
  <c r="AA59" i="1"/>
  <c r="AB59" i="1"/>
  <c r="AC59" i="1"/>
  <c r="T60" i="1"/>
  <c r="U60" i="1"/>
  <c r="V60" i="1"/>
  <c r="W60" i="1"/>
  <c r="X60" i="1"/>
  <c r="Y60" i="1"/>
  <c r="Z60" i="1"/>
  <c r="AA60" i="1"/>
  <c r="AB60" i="1"/>
  <c r="AC60" i="1"/>
  <c r="T61" i="1"/>
  <c r="U61" i="1"/>
  <c r="V61" i="1"/>
  <c r="W61" i="1"/>
  <c r="X61" i="1"/>
  <c r="Y61" i="1"/>
  <c r="Z61" i="1"/>
  <c r="AA61" i="1"/>
  <c r="AB61" i="1"/>
  <c r="AC61" i="1"/>
  <c r="T62" i="1"/>
  <c r="U62" i="1"/>
  <c r="V62" i="1"/>
  <c r="W62" i="1"/>
  <c r="X62" i="1"/>
  <c r="Y62" i="1"/>
  <c r="Z62" i="1"/>
  <c r="AA62" i="1"/>
  <c r="AB62" i="1"/>
  <c r="AC62" i="1"/>
  <c r="T63" i="1"/>
  <c r="U63" i="1"/>
  <c r="V63" i="1"/>
  <c r="W63" i="1"/>
  <c r="X63" i="1"/>
  <c r="Y63" i="1"/>
  <c r="Z63" i="1"/>
  <c r="AA63" i="1"/>
  <c r="AB63" i="1"/>
  <c r="AC63" i="1"/>
  <c r="T64" i="1"/>
  <c r="U64" i="1"/>
  <c r="V64" i="1"/>
  <c r="W64" i="1"/>
  <c r="X64" i="1"/>
  <c r="Y64" i="1"/>
  <c r="Z64" i="1"/>
  <c r="AA64" i="1"/>
  <c r="AB64" i="1"/>
  <c r="AC64" i="1"/>
  <c r="T65" i="1"/>
  <c r="U65" i="1"/>
  <c r="V65" i="1"/>
  <c r="W65" i="1"/>
  <c r="X65" i="1"/>
  <c r="Y65" i="1"/>
  <c r="Z65" i="1"/>
  <c r="AA65" i="1"/>
  <c r="AB65" i="1"/>
  <c r="AC65" i="1"/>
  <c r="T66" i="1"/>
  <c r="U66" i="1"/>
  <c r="V66" i="1"/>
  <c r="W66" i="1"/>
  <c r="X66" i="1"/>
  <c r="Y66" i="1"/>
  <c r="Z66" i="1"/>
  <c r="AA66" i="1"/>
  <c r="AB66" i="1"/>
  <c r="AC66" i="1"/>
  <c r="T67" i="1"/>
  <c r="U67" i="1"/>
  <c r="V67" i="1"/>
  <c r="W67" i="1"/>
  <c r="X67" i="1"/>
  <c r="Y67" i="1"/>
  <c r="Z67" i="1"/>
  <c r="AA67" i="1"/>
  <c r="AB67" i="1"/>
  <c r="AC67" i="1"/>
  <c r="T68" i="1"/>
  <c r="U68" i="1"/>
  <c r="V68" i="1"/>
  <c r="W68" i="1"/>
  <c r="X68" i="1"/>
  <c r="Y68" i="1"/>
  <c r="Z68" i="1"/>
  <c r="AA68" i="1"/>
  <c r="AB68" i="1"/>
  <c r="AC68" i="1"/>
  <c r="T69" i="1"/>
  <c r="U69" i="1"/>
  <c r="V69" i="1"/>
  <c r="W69" i="1"/>
  <c r="X69" i="1"/>
  <c r="Y69" i="1"/>
  <c r="Z69" i="1"/>
  <c r="AA69" i="1"/>
  <c r="AB69" i="1"/>
  <c r="AC69" i="1"/>
  <c r="T70" i="1"/>
  <c r="U70" i="1"/>
  <c r="V70" i="1"/>
  <c r="W70" i="1"/>
  <c r="X70" i="1"/>
  <c r="Y70" i="1"/>
  <c r="Z70" i="1"/>
  <c r="AA70" i="1"/>
  <c r="AB70" i="1"/>
  <c r="AC70" i="1"/>
  <c r="T71" i="1"/>
  <c r="U71" i="1"/>
  <c r="V71" i="1"/>
  <c r="W71" i="1"/>
  <c r="X71" i="1"/>
  <c r="Y71" i="1"/>
  <c r="Z71" i="1"/>
  <c r="AA71" i="1"/>
  <c r="AB71" i="1"/>
  <c r="AC71" i="1"/>
  <c r="T72" i="1"/>
  <c r="U72" i="1"/>
  <c r="V72" i="1"/>
  <c r="W72" i="1"/>
  <c r="X72" i="1"/>
  <c r="Y72" i="1"/>
  <c r="Z72" i="1"/>
  <c r="AA72" i="1"/>
  <c r="AB72" i="1"/>
  <c r="AC72" i="1"/>
  <c r="T73" i="1"/>
  <c r="U73" i="1"/>
  <c r="V73" i="1"/>
  <c r="W73" i="1"/>
  <c r="X73" i="1"/>
  <c r="Y73" i="1"/>
  <c r="Z73" i="1"/>
  <c r="AA73" i="1"/>
  <c r="AB73" i="1"/>
  <c r="AC73" i="1"/>
  <c r="T74" i="1"/>
  <c r="U74" i="1"/>
  <c r="V74" i="1"/>
  <c r="W74" i="1"/>
  <c r="X74" i="1"/>
  <c r="Y74" i="1"/>
  <c r="Z74" i="1"/>
  <c r="AA74" i="1"/>
  <c r="AB74" i="1"/>
  <c r="AC74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4" i="1"/>
  <c r="L51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K96" i="1" l="1"/>
  <c r="AB96" i="1" s="1"/>
  <c r="K95" i="1"/>
  <c r="AB95" i="1" s="1"/>
  <c r="K94" i="1"/>
  <c r="AB94" i="1" s="1"/>
  <c r="K93" i="1"/>
  <c r="AB93" i="1" s="1"/>
  <c r="K92" i="1"/>
  <c r="AB92" i="1" s="1"/>
  <c r="K91" i="1"/>
  <c r="AB91" i="1" s="1"/>
  <c r="K90" i="1"/>
  <c r="AB90" i="1" s="1"/>
  <c r="K89" i="1"/>
  <c r="AB89" i="1" s="1"/>
  <c r="K88" i="1"/>
  <c r="AB88" i="1" s="1"/>
  <c r="K87" i="1"/>
  <c r="AB87" i="1" s="1"/>
  <c r="K86" i="1"/>
  <c r="AB86" i="1" s="1"/>
  <c r="K85" i="1"/>
  <c r="AB85" i="1" s="1"/>
  <c r="K84" i="1"/>
  <c r="AB84" i="1" s="1"/>
  <c r="K83" i="1"/>
  <c r="AB83" i="1" s="1"/>
  <c r="K82" i="1"/>
  <c r="AB82" i="1" s="1"/>
  <c r="K81" i="1"/>
  <c r="AB81" i="1" s="1"/>
  <c r="K80" i="1"/>
  <c r="AB80" i="1" s="1"/>
  <c r="K79" i="1"/>
  <c r="AB79" i="1" s="1"/>
</calcChain>
</file>

<file path=xl/sharedStrings.xml><?xml version="1.0" encoding="utf-8"?>
<sst xmlns="http://schemas.openxmlformats.org/spreadsheetml/2006/main" count="196" uniqueCount="80">
  <si>
    <t>Desagregaciones</t>
  </si>
  <si>
    <t xml:space="preserve">Total </t>
  </si>
  <si>
    <t>Sexo</t>
  </si>
  <si>
    <t>Hombres</t>
  </si>
  <si>
    <t>Mujeres</t>
  </si>
  <si>
    <t>Grupo de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</si>
  <si>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</si>
  <si>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</si>
  <si>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</si>
  <si>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</si>
  <si>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</si>
  <si>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</si>
  <si>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</si>
  <si>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</si>
  <si>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</si>
  <si>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</si>
  <si>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Cantidad de Salarios Mínimos Cotizables</t>
  </si>
  <si>
    <t>0-1 salario</t>
  </si>
  <si>
    <t>1-2 salarios</t>
  </si>
  <si>
    <t>2-3 salarios</t>
  </si>
  <si>
    <t>3-4 salarios</t>
  </si>
  <si>
    <t>4-6 salarios</t>
  </si>
  <si>
    <t>6-8 salarios</t>
  </si>
  <si>
    <t>8-10 salarios</t>
  </si>
  <si>
    <t>10-15 salarios</t>
  </si>
  <si>
    <t>15 y más salarios</t>
  </si>
  <si>
    <t>Fuente: Sipen. Banco Central de la República Dominicana. Encuesta Nacional Continua de Fuerza de Trabajo (ENCFT)</t>
  </si>
  <si>
    <t xml:space="preserve">SEGURIDAD SOCIAL </t>
  </si>
  <si>
    <t>Información del indicador</t>
  </si>
  <si>
    <t xml:space="preserve">Definición </t>
  </si>
  <si>
    <t>Unidad de medida</t>
  </si>
  <si>
    <t xml:space="preserve">Porcentaje. </t>
  </si>
  <si>
    <t xml:space="preserve">Fuente </t>
  </si>
  <si>
    <t>Tipo de dato</t>
  </si>
  <si>
    <t>Método de cálculo</t>
  </si>
  <si>
    <t xml:space="preserve">Periodicidad de la medición </t>
  </si>
  <si>
    <t>Anual</t>
  </si>
  <si>
    <t>Desagregación</t>
  </si>
  <si>
    <t>Comentarios</t>
  </si>
  <si>
    <t>porcentaje de afiliados cotizantes del seguro de Vejez, Discapacidad y Sobrevivencia (SVDS) en relación Población ocupada formal (Asalariada)</t>
  </si>
  <si>
    <t xml:space="preserve">Superintendencia de Pensiones (SIPEN).                                                                                                                                                                                                                                                      Banco Central de la República Dominicana. 
</t>
  </si>
  <si>
    <t>Cifras oficiales y estimaciones de encuestas.</t>
  </si>
  <si>
    <t>Total.
Sexo.
Edad                                                                                                                                                                                                                                                                                                                                                                 Salarios Mínimos Cotizables</t>
  </si>
  <si>
    <t>Porcentaje de la población protegida   y que contribuyen al Seguro de Vejez Discapacidad y Sobrevivencia
(SVDS) con relacion a la población ocupada formal (asalariada)</t>
  </si>
  <si>
    <t>Afiliados cotizantes del Seguro de Vejez Discapacidad y Sobrevivencia
(SVDS) entre la población ocupada formal (asalariada) *100</t>
  </si>
  <si>
    <t>Mes</t>
  </si>
  <si>
    <t>TOTAL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</si>
  <si>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</si>
  <si>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</si>
  <si>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</si>
  <si>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</si>
  <si>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</si>
  <si>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</si>
  <si>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</si>
  <si>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</si>
  <si>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</si>
  <si>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dic-22</t>
  </si>
  <si>
    <t>Años</t>
  </si>
  <si>
    <t>Población Ocupada Formal</t>
  </si>
  <si>
    <t>Dic. 2005</t>
  </si>
  <si>
    <t>Dic. 2006</t>
  </si>
  <si>
    <t>Dic. 2007</t>
  </si>
  <si>
    <t>Dic. 2008</t>
  </si>
  <si>
    <t>Dic. 2009</t>
  </si>
  <si>
    <t>Dic. 2010</t>
  </si>
  <si>
    <t>Dic. 2011</t>
  </si>
  <si>
    <t>Dic. 2012</t>
  </si>
  <si>
    <t>Dic. 2013</t>
  </si>
  <si>
    <t>Dic. 2014</t>
  </si>
  <si>
    <t>Dic. 2015</t>
  </si>
  <si>
    <t>Dic. 2016</t>
  </si>
  <si>
    <t>Dic. 2017</t>
  </si>
  <si>
    <t>Dic. 2018</t>
  </si>
  <si>
    <t>Dic. 2019</t>
  </si>
  <si>
    <t>Dic. 2020</t>
  </si>
  <si>
    <t>Dic.2021</t>
  </si>
  <si>
    <t>Dic. 2022</t>
  </si>
  <si>
    <t>Dic. 2023</t>
  </si>
  <si>
    <t>dic-23</t>
  </si>
  <si>
    <t>República Dominicana:  porcentaje de afiliados cotizantes del seguro de Vejez, Discapacidad y Sobrevivencia (SVDS) en relación Población ocupada formal (Asalariada),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</si>
</sst>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-2]* #,##0_);_([$€-2]* \(#,##0\);_([$€-2]* &quot;-&quot;??_)"/>
    <numFmt numFmtId="165" formatCode="_-* #,##0.00\ _€_-;\-* #,##0.00\ _€_-;_-* &quot;-&quot;??\ _€_-;_-@_-"/>
    <numFmt numFmtId="166" formatCode="_(* #,##0_);_(* \(#,##0\);_(* &quot;-&quot;??_);_(@_)"/>
  </numFmts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.5"/>
      <name val="Franklin Gothic Book"/>
      <family val="2"/>
    </font>
    <font>
      <u/>
      <sz val="11"/>
      <color theme="10"/>
      <name val="Calibri"/>
      <family val="2"/>
    </font>
    <font>
      <b/>
      <sz val="11.5"/>
      <color theme="1"/>
      <name val="Franklin Gothic Book"/>
      <family val="2"/>
    </font>
    <font>
      <sz val="11.5"/>
      <color theme="1"/>
      <name val="Franklin Gothic Book"/>
      <family val="2"/>
    </font>
    <font>
      <b/>
      <sz val="14"/>
      <name val="Franklin Gothic Book"/>
      <family val="2"/>
    </font>
    <font>
      <b/>
      <sz val="11.5"/>
      <color rgb="FF000000"/>
      <name val="Franklin Gothic Book"/>
      <family val="2"/>
    </font>
    <font>
      <sz val="9"/>
      <color theme="1"/>
      <name val="Roboto"/>
    </font>
    <font>
      <sz val="11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11"/>
      <color theme="1"/>
      <name val="Calibri"/>
      <family val="2"/>
      <scheme val="minor"/>
    </font>
    <font>
      <b/>
      <sz val="11"/>
      <color theme="3"/>
      <name val="Avenir LT Std 55 Roman"/>
      <family val="2"/>
    </font>
    <font>
      <sz val="11"/>
      <name val="Avenir LT Std 55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2" fillId="0" borderId="0"/>
    <xf numFmtId="165" fontId="12" fillId="0" borderId="0" applyFont="0" applyFill="0" applyBorder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9" borderId="22" applyNumberFormat="0" applyAlignment="0" applyProtection="0"/>
    <xf numFmtId="0" fontId="21" fillId="10" borderId="23" applyNumberFormat="0" applyAlignment="0" applyProtection="0"/>
    <xf numFmtId="0" fontId="22" fillId="10" borderId="22" applyNumberFormat="0" applyAlignment="0" applyProtection="0"/>
    <xf numFmtId="0" fontId="23" fillId="0" borderId="24" applyNumberFormat="0" applyFill="0" applyAlignment="0" applyProtection="0"/>
    <xf numFmtId="0" fontId="24" fillId="11" borderId="25" applyNumberFormat="0" applyAlignment="0" applyProtection="0"/>
    <xf numFmtId="0" fontId="25" fillId="0" borderId="0" applyNumberFormat="0" applyFill="0" applyBorder="0" applyAlignment="0" applyProtection="0"/>
    <xf numFmtId="0" fontId="12" fillId="12" borderId="26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8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28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8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28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</cellStyleXfs>
  <cellXfs count="66">
    <xf numFmtId="0" fontId="0" fillId="0" borderId="0" xfId="0"/>
    <xf numFmtId="0" fontId="2" fillId="2" borderId="0" xfId="1" applyFont="1" applyFill="1" applyAlignment="1" applyProtection="1">
      <alignment horizontal="center" vertical="center"/>
    </xf>
    <xf numFmtId="0" fontId="4" fillId="0" borderId="0" xfId="2" applyFont="1" applyFill="1" applyAlignment="1" applyProtection="1">
      <alignment horizontal="center" vertical="center"/>
    </xf>
    <xf numFmtId="0" fontId="5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0" fontId="10" fillId="0" borderId="0" xfId="0" applyNumberFormat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8" fillId="0" borderId="0" xfId="0" applyNumberFormat="1" applyFont="1"/>
    <xf numFmtId="10" fontId="10" fillId="0" borderId="0" xfId="0" applyNumberFormat="1" applyFont="1" applyAlignment="1">
      <alignment wrapText="1"/>
    </xf>
    <xf numFmtId="10" fontId="8" fillId="0" borderId="1" xfId="0" applyNumberFormat="1" applyFont="1" applyBorder="1"/>
    <xf numFmtId="2" fontId="8" fillId="0" borderId="1" xfId="0" applyNumberFormat="1" applyFont="1" applyBorder="1" applyAlignment="1">
      <alignment horizontal="center"/>
    </xf>
    <xf numFmtId="0" fontId="11" fillId="0" borderId="0" xfId="0" applyFont="1"/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2" fontId="9" fillId="0" borderId="0" xfId="0" applyNumberFormat="1" applyFont="1"/>
    <xf numFmtId="17" fontId="13" fillId="5" borderId="10" xfId="0" applyNumberFormat="1" applyFont="1" applyFill="1" applyBorder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3" fillId="5" borderId="10" xfId="0" applyNumberFormat="1" applyFont="1" applyFill="1" applyBorder="1" applyAlignment="1">
      <alignment horizontal="center" vertical="center" wrapText="1"/>
    </xf>
    <xf numFmtId="17" fontId="13" fillId="5" borderId="0" xfId="0" applyNumberFormat="1" applyFont="1" applyFill="1" applyAlignment="1">
      <alignment horizontal="center" vertical="center" wrapText="1"/>
    </xf>
    <xf numFmtId="17" fontId="13" fillId="0" borderId="10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center" vertical="center" wrapText="1"/>
    </xf>
    <xf numFmtId="17" fontId="13" fillId="0" borderId="15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166" fontId="9" fillId="0" borderId="0" xfId="0" applyNumberFormat="1" applyFont="1"/>
    <xf numFmtId="3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2" fontId="8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2" fontId="9" fillId="0" borderId="0" xfId="0" applyNumberFormat="1" applyFont="1" applyFill="1"/>
    <xf numFmtId="3" fontId="32" fillId="37" borderId="0" xfId="0" applyNumberFormat="1" applyFont="1" applyFill="1" applyBorder="1" applyAlignment="1">
      <alignment horizontal="center" wrapText="1" readingOrder="1"/>
    </xf>
    <xf numFmtId="3" fontId="32" fillId="0" borderId="0" xfId="0" applyNumberFormat="1" applyFont="1" applyFill="1" applyBorder="1" applyAlignment="1">
      <alignment horizontal="center" wrapText="1" readingOrder="1"/>
    </xf>
    <xf numFmtId="0" fontId="9" fillId="0" borderId="0" xfId="0" applyFont="1" applyFill="1" applyAlignment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46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40" xr:uid="{85072ADD-01F1-4ED9-AD61-9C312BE28DE1}"/>
    <cellStyle name="60% - Énfasis2 2" xfId="41" xr:uid="{18C35C32-627E-4F18-9EC1-4686576D3353}"/>
    <cellStyle name="60% - Énfasis3 2" xfId="42" xr:uid="{B06FF7F5-A83C-4C8F-8A76-8F72A8FDD9A3}"/>
    <cellStyle name="60% - Énfasis4 2" xfId="43" xr:uid="{C25C2D50-B1F5-4824-BB9C-7D888FAD9F77}"/>
    <cellStyle name="60% - Énfasis5 2" xfId="44" xr:uid="{854F248F-40F8-43C1-9A1E-B6BAD272A051}"/>
    <cellStyle name="60% - Énfasis6 2" xfId="45" xr:uid="{DDCF5943-02E4-42EB-83E9-9F96CBCDBB4C}"/>
    <cellStyle name="Bueno" xfId="9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1" builtinId="20" customBuiltin="1"/>
    <cellStyle name="Hipervínculo" xfId="1" builtinId="8"/>
    <cellStyle name="Hipervínculo 2" xfId="2" xr:uid="{00000000-0005-0000-0000-000001000000}"/>
    <cellStyle name="Incorrecto" xfId="10" builtinId="27" customBuiltin="1"/>
    <cellStyle name="Millares 2" xfId="4" xr:uid="{DA2CA9DF-8B03-4950-88AE-0F5D74923780}"/>
    <cellStyle name="Neutral 2" xfId="39" xr:uid="{1CFC9054-E383-49CC-AD93-FFFD85083117}"/>
    <cellStyle name="Normal" xfId="0" builtinId="0"/>
    <cellStyle name="Normal 2" xfId="3" xr:uid="{0A0D00C3-F0AA-429E-A5D1-58DC7F991EDA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2" xfId="6" builtinId="17" customBuiltin="1"/>
    <cellStyle name="Título 3" xfId="7" builtinId="18" customBuiltin="1"/>
    <cellStyle name="Título 4" xfId="38" xr:uid="{29E59AC9-1ADF-4C52-B5CF-236155914DDE}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76200</xdr:rowOff>
    </xdr:from>
    <xdr:to>
      <xdr:col>9</xdr:col>
      <xdr:colOff>391134</xdr:colOff>
      <xdr:row>2</xdr:row>
      <xdr:rowOff>85725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0225" y="76200"/>
          <a:ext cx="600684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showGridLines="0" zoomScale="60" zoomScaleNormal="60" workbookViewId="0">
      <selection activeCell="D24" sqref="D24"/>
    </sheetView>
  </sheetViews>
  <sheetFormatPr baseColWidth="10" defaultColWidth="11.42578125" defaultRowHeight="15.75"/>
  <cols>
    <col min="1" max="1" width="15.42578125" style="3" customWidth="1"/>
    <col min="2" max="2" width="21.5703125" style="3" customWidth="1"/>
    <col min="3" max="3" width="62.85546875" style="6" customWidth="1"/>
    <col min="4" max="4" width="31.5703125" style="3" customWidth="1"/>
    <col min="5" max="5" width="50.140625" style="3" customWidth="1"/>
    <col min="6" max="16384" width="11.42578125" style="3"/>
  </cols>
  <sheetData>
    <row r="2" spans="1:5" ht="35.25" customHeight="1" thickBot="1">
      <c r="A2" s="1"/>
      <c r="B2" s="2"/>
      <c r="C2" s="2"/>
    </row>
    <row r="3" spans="1:5" ht="35.25" customHeight="1" thickBot="1">
      <c r="A3" s="1"/>
      <c r="B3" s="56" t="s">
        <v>27</v>
      </c>
      <c r="C3" s="57"/>
      <c r="D3" s="57"/>
      <c r="E3" s="58"/>
    </row>
    <row r="4" spans="1:5" ht="50.25" customHeight="1" thickBot="1">
      <c r="B4" s="56" t="s">
        <v>39</v>
      </c>
      <c r="C4" s="57"/>
      <c r="D4" s="57"/>
      <c r="E4" s="58"/>
    </row>
    <row r="5" spans="1:5" ht="25.5" customHeight="1">
      <c r="B5" s="59" t="s">
        <v>28</v>
      </c>
      <c r="C5" s="60"/>
      <c r="D5" s="60"/>
      <c r="E5" s="61"/>
    </row>
    <row r="6" spans="1:5" ht="69" customHeight="1">
      <c r="B6" s="4" t="s">
        <v>29</v>
      </c>
      <c r="C6" s="62" t="s">
        <v>43</v>
      </c>
      <c r="D6" s="63"/>
      <c r="E6" s="63"/>
    </row>
    <row r="7" spans="1:5" ht="84.75" customHeight="1">
      <c r="B7" s="4" t="s">
        <v>30</v>
      </c>
      <c r="C7" s="53" t="s">
        <v>31</v>
      </c>
      <c r="D7" s="54"/>
      <c r="E7" s="55"/>
    </row>
    <row r="8" spans="1:5" ht="60.75" customHeight="1">
      <c r="B8" s="5" t="s">
        <v>32</v>
      </c>
      <c r="C8" s="53" t="s">
        <v>40</v>
      </c>
      <c r="D8" s="54"/>
      <c r="E8" s="55"/>
    </row>
    <row r="9" spans="1:5" ht="58.5" customHeight="1">
      <c r="B9" s="5" t="s">
        <v>33</v>
      </c>
      <c r="C9" s="53" t="s">
        <v>41</v>
      </c>
      <c r="D9" s="54"/>
      <c r="E9" s="55"/>
    </row>
    <row r="10" spans="1:5" ht="81.75" customHeight="1">
      <c r="B10" s="5" t="s">
        <v>34</v>
      </c>
      <c r="C10" s="53" t="s">
        <v>44</v>
      </c>
      <c r="D10" s="64"/>
      <c r="E10" s="65"/>
    </row>
    <row r="11" spans="1:5" ht="69" customHeight="1">
      <c r="B11" s="4" t="s">
        <v>35</v>
      </c>
      <c r="C11" s="53" t="s">
        <v>36</v>
      </c>
      <c r="D11" s="54"/>
      <c r="E11" s="55"/>
    </row>
    <row r="12" spans="1:5" ht="89.25" customHeight="1">
      <c r="B12" s="4" t="s">
        <v>37</v>
      </c>
      <c r="C12" s="53" t="s">
        <v>42</v>
      </c>
      <c r="D12" s="54"/>
      <c r="E12" s="55"/>
    </row>
    <row r="13" spans="1:5" ht="44.25" customHeight="1">
      <c r="B13" s="4" t="s">
        <v>38</v>
      </c>
      <c r="C13" s="53"/>
      <c r="D13" s="54"/>
      <c r="E13" s="55"/>
    </row>
  </sheetData>
  <mergeCells count="11">
    <mergeCell ref="C9:E9"/>
    <mergeCell ref="C10:E10"/>
    <mergeCell ref="C11:E11"/>
    <mergeCell ref="C12:E12"/>
    <mergeCell ref="C13:E13"/>
    <mergeCell ref="C8:E8"/>
    <mergeCell ref="B3:E3"/>
    <mergeCell ref="B4:E4"/>
    <mergeCell ref="B5:E5"/>
    <mergeCell ref="C6:E6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Q114"/>
  <sheetViews>
    <sheetView showGridLines="0" tabSelected="1" topLeftCell="J1" workbookViewId="0">
      <selection activeCell="J101" sqref="J101"/>
    </sheetView>
  </sheetViews>
  <sheetFormatPr baseColWidth="10" defaultRowHeight="15"/>
  <cols>
    <col min="1" max="1" width="26" style="8" customWidth="1"/>
    <col min="2" max="3" width="11.42578125" style="8"/>
    <col min="4" max="4" width="38.42578125" style="8" customWidth="1"/>
    <col min="5" max="16" width="11.42578125" style="8"/>
    <col min="17" max="17" width="11.42578125" style="8" customWidth="1"/>
    <col min="18" max="16384" width="11.42578125" style="8"/>
  </cols>
  <sheetData>
    <row r="2" spans="1:21">
      <c r="A2" s="7" t="s">
        <v>79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1">
      <c r="A4" s="39" t="s">
        <v>0</v>
      </c>
      <c r="B4" s="40">
        <v>2005</v>
      </c>
      <c r="C4" s="40">
        <v>2006</v>
      </c>
      <c r="D4" s="40">
        <v>2007</v>
      </c>
      <c r="E4" s="40">
        <v>2008</v>
      </c>
      <c r="F4" s="40">
        <v>2009</v>
      </c>
      <c r="G4" s="40">
        <v>2010</v>
      </c>
      <c r="H4" s="40">
        <v>2011</v>
      </c>
      <c r="I4" s="40">
        <v>2012</v>
      </c>
      <c r="J4" s="40">
        <v>2013</v>
      </c>
      <c r="K4" s="40">
        <v>2014</v>
      </c>
      <c r="L4" s="40">
        <v>2015</v>
      </c>
      <c r="M4" s="40">
        <v>2016</v>
      </c>
      <c r="N4" s="40">
        <v>2017</v>
      </c>
      <c r="O4" s="40">
        <v>2018</v>
      </c>
      <c r="P4" s="40">
        <v>2019</v>
      </c>
      <c r="Q4" s="40">
        <v>2020</v>
      </c>
      <c r="R4" s="40">
        <v>2021</v>
      </c>
      <c r="S4" s="40">
        <v>2022</v>
      </c>
      <c r="T4" s="48">
        <v>2023</v>
      </c>
    </row>
    <row r="5" spans="1:21">
      <c r="A5" s="9" t="s">
        <v>1</v>
      </c>
      <c r="B5" s="10">
        <v>43.597887647328946</v>
      </c>
      <c r="C5" s="10">
        <v>53.699880278895371</v>
      </c>
      <c r="D5" s="10">
        <v>58.095064512219672</v>
      </c>
      <c r="E5" s="10">
        <v>59.368780119626038</v>
      </c>
      <c r="F5" s="10">
        <v>71.639801306090874</v>
      </c>
      <c r="G5" s="10">
        <v>72.931141559006065</v>
      </c>
      <c r="H5" s="10">
        <v>73.702301484507331</v>
      </c>
      <c r="I5" s="10">
        <v>75.231088177095344</v>
      </c>
      <c r="J5" s="10">
        <v>77.803436657567715</v>
      </c>
      <c r="K5" s="10">
        <v>80.857423441272459</v>
      </c>
      <c r="L5" s="10">
        <v>82.27467033800086</v>
      </c>
      <c r="M5" s="10">
        <v>85.733049510803554</v>
      </c>
      <c r="N5" s="10">
        <v>89.575197705210428</v>
      </c>
      <c r="O5" s="10">
        <v>87.897934418368735</v>
      </c>
      <c r="P5" s="10">
        <v>85.896035987714342</v>
      </c>
      <c r="Q5" s="10">
        <v>82.302960653359577</v>
      </c>
      <c r="R5" s="10">
        <v>97.110325289688888</v>
      </c>
      <c r="S5" s="10">
        <v>96.000591767042877</v>
      </c>
      <c r="T5" s="47">
        <v>88.824955403114629</v>
      </c>
    </row>
    <row r="6" spans="1:21">
      <c r="A6" s="9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45"/>
    </row>
    <row r="7" spans="1:21">
      <c r="A7" s="7" t="s">
        <v>3</v>
      </c>
      <c r="B7" s="10">
        <v>26.860414956236173</v>
      </c>
      <c r="C7" s="10">
        <v>32.301584270539806</v>
      </c>
      <c r="D7" s="10">
        <v>34.972515946349397</v>
      </c>
      <c r="E7" s="10">
        <v>35.284381630947223</v>
      </c>
      <c r="F7" s="10">
        <v>40.615658996767444</v>
      </c>
      <c r="G7" s="10">
        <v>41.383299542831992</v>
      </c>
      <c r="H7" s="10">
        <v>41.656703530271329</v>
      </c>
      <c r="I7" s="10">
        <v>42.310287444325581</v>
      </c>
      <c r="J7" s="10">
        <v>43.511106615941564</v>
      </c>
      <c r="K7" s="10">
        <v>44.793449034465901</v>
      </c>
      <c r="L7" s="10">
        <v>45.430572811572432</v>
      </c>
      <c r="M7" s="10">
        <v>47.59907501012173</v>
      </c>
      <c r="N7" s="10">
        <v>49.801429318833087</v>
      </c>
      <c r="O7" s="10">
        <v>48.456807378372162</v>
      </c>
      <c r="P7" s="10">
        <v>46.472826482259826</v>
      </c>
      <c r="Q7" s="10">
        <v>43.695164799969852</v>
      </c>
      <c r="R7" s="10">
        <v>51.330444036158731</v>
      </c>
      <c r="S7" s="10">
        <v>50.132001450839795</v>
      </c>
      <c r="T7" s="47">
        <v>46.459042424518984</v>
      </c>
      <c r="U7" s="23"/>
    </row>
    <row r="8" spans="1:21">
      <c r="A8" s="12" t="s">
        <v>4</v>
      </c>
      <c r="B8" s="10">
        <v>16.737472691092776</v>
      </c>
      <c r="C8" s="10">
        <v>21.398296008355569</v>
      </c>
      <c r="D8" s="10">
        <v>23.122548565870279</v>
      </c>
      <c r="E8" s="10">
        <v>24.084398488678822</v>
      </c>
      <c r="F8" s="10">
        <v>31.024142309323416</v>
      </c>
      <c r="G8" s="10">
        <v>31.547842016174073</v>
      </c>
      <c r="H8" s="10">
        <v>32.045597954235994</v>
      </c>
      <c r="I8" s="10">
        <v>32.92080073276977</v>
      </c>
      <c r="J8" s="10">
        <v>34.292330041626151</v>
      </c>
      <c r="K8" s="10">
        <v>36.063974406806551</v>
      </c>
      <c r="L8" s="10">
        <v>36.844097526428413</v>
      </c>
      <c r="M8" s="10">
        <v>38.133974500681823</v>
      </c>
      <c r="N8" s="10">
        <v>39.773768386377348</v>
      </c>
      <c r="O8" s="10">
        <v>39.441127039996573</v>
      </c>
      <c r="P8" s="10">
        <v>39.423209505454516</v>
      </c>
      <c r="Q8" s="10">
        <v>38.607795853389725</v>
      </c>
      <c r="R8" s="10">
        <v>45.779881253530164</v>
      </c>
      <c r="S8" s="10">
        <v>45.868590316203075</v>
      </c>
      <c r="T8" s="47">
        <v>42.365912978595645</v>
      </c>
    </row>
    <row r="9" spans="1:21">
      <c r="A9" s="9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5"/>
    </row>
    <row r="10" spans="1:21">
      <c r="A10" s="12" t="s">
        <v>6</v>
      </c>
      <c r="B10" s="10">
        <v>0.93045099703602685</v>
      </c>
      <c r="C10" s="10">
        <v>0.99157635001735223</v>
      </c>
      <c r="D10" s="10">
        <v>1.0663450200599716</v>
      </c>
      <c r="E10" s="10">
        <v>1.1543714843807369</v>
      </c>
      <c r="F10" s="10">
        <v>1.1147384294878775</v>
      </c>
      <c r="G10" s="10">
        <v>1.1383526379581259</v>
      </c>
      <c r="H10" s="10">
        <v>1.1072128363151577</v>
      </c>
      <c r="I10" s="10">
        <v>1.0250968985472793</v>
      </c>
      <c r="J10" s="10">
        <v>0.94100975194386272</v>
      </c>
      <c r="K10" s="10">
        <v>1.0281447936634547</v>
      </c>
      <c r="L10" s="10">
        <v>1.1562972844541179</v>
      </c>
      <c r="M10" s="10">
        <v>1.3101870595803766</v>
      </c>
      <c r="N10" s="10">
        <v>1.4405333835225098</v>
      </c>
      <c r="O10" s="10">
        <v>1.4498858647024058</v>
      </c>
      <c r="P10" s="10">
        <v>1.3527075346711068</v>
      </c>
      <c r="Q10" s="10">
        <v>1.0342505110259139</v>
      </c>
      <c r="R10" s="10">
        <v>1.5889493000734227</v>
      </c>
      <c r="S10" s="10">
        <v>1.5274139586893318</v>
      </c>
      <c r="T10" s="10">
        <v>1.4010860335862405</v>
      </c>
    </row>
    <row r="11" spans="1:21">
      <c r="A11" s="12" t="s">
        <v>7</v>
      </c>
      <c r="B11" s="10">
        <v>7.0406885323462705</v>
      </c>
      <c r="C11" s="10">
        <v>7.6800839542170554</v>
      </c>
      <c r="D11" s="10">
        <v>7.9668607297548242</v>
      </c>
      <c r="E11" s="10">
        <v>8.3153953872393362</v>
      </c>
      <c r="F11" s="10">
        <v>8.8403927241232196</v>
      </c>
      <c r="G11" s="10">
        <v>9.2650550630882034</v>
      </c>
      <c r="H11" s="10">
        <v>9.3613748179355429</v>
      </c>
      <c r="I11" s="10">
        <v>9.53999118998175</v>
      </c>
      <c r="J11" s="10">
        <v>9.8460222363983299</v>
      </c>
      <c r="K11" s="10">
        <v>10.141217134745933</v>
      </c>
      <c r="L11" s="10">
        <v>10.262182917509964</v>
      </c>
      <c r="M11" s="10">
        <v>10.88586906574532</v>
      </c>
      <c r="N11" s="10">
        <v>11.027901313906481</v>
      </c>
      <c r="O11" s="10">
        <v>10.712510814404995</v>
      </c>
      <c r="P11" s="10">
        <v>10.129063667035998</v>
      </c>
      <c r="Q11" s="10">
        <v>8.9680573479403538</v>
      </c>
      <c r="R11" s="10">
        <v>11.601343961455903</v>
      </c>
      <c r="S11" s="10">
        <v>11.670193169671746</v>
      </c>
      <c r="T11" s="10">
        <v>10.642188547750726</v>
      </c>
    </row>
    <row r="12" spans="1:21">
      <c r="A12" s="12" t="s">
        <v>8</v>
      </c>
      <c r="B12" s="10">
        <v>9.0257155977345782</v>
      </c>
      <c r="C12" s="10">
        <v>10.177987589520999</v>
      </c>
      <c r="D12" s="10">
        <v>10.654671080401155</v>
      </c>
      <c r="E12" s="10">
        <v>10.88045250238339</v>
      </c>
      <c r="F12" s="10">
        <v>11.641428474420785</v>
      </c>
      <c r="G12" s="10">
        <v>11.711336135891152</v>
      </c>
      <c r="H12" s="10">
        <v>11.619863647361903</v>
      </c>
      <c r="I12" s="10">
        <v>11.676129278860385</v>
      </c>
      <c r="J12" s="10">
        <v>12.026719388225002</v>
      </c>
      <c r="K12" s="10">
        <v>12.604744261043713</v>
      </c>
      <c r="L12" s="10">
        <v>13.070936729520966</v>
      </c>
      <c r="M12" s="10">
        <v>13.9004816206697</v>
      </c>
      <c r="N12" s="10">
        <v>14.568968753824526</v>
      </c>
      <c r="O12" s="10">
        <v>14.317747771020493</v>
      </c>
      <c r="P12" s="10">
        <v>13.882008240119198</v>
      </c>
      <c r="Q12" s="10">
        <v>12.752380862668261</v>
      </c>
      <c r="R12" s="10">
        <v>15.07834932853633</v>
      </c>
      <c r="S12" s="10">
        <v>14.812281526861087</v>
      </c>
      <c r="T12" s="10">
        <v>13.503930599344391</v>
      </c>
    </row>
    <row r="13" spans="1:21">
      <c r="A13" s="12" t="s">
        <v>9</v>
      </c>
      <c r="B13" s="10">
        <v>7.8824986432517425</v>
      </c>
      <c r="C13" s="10">
        <v>8.9749316294523886</v>
      </c>
      <c r="D13" s="10">
        <v>9.3362762471042409</v>
      </c>
      <c r="E13" s="10">
        <v>9.5684229145102293</v>
      </c>
      <c r="F13" s="10">
        <v>11.239056652363814</v>
      </c>
      <c r="G13" s="10">
        <v>11.591541809384788</v>
      </c>
      <c r="H13" s="10">
        <v>11.707278308354327</v>
      </c>
      <c r="I13" s="10">
        <v>11.883386123522049</v>
      </c>
      <c r="J13" s="10">
        <v>12.123566434870362</v>
      </c>
      <c r="K13" s="10">
        <v>12.202277571219664</v>
      </c>
      <c r="L13" s="10">
        <v>12.128783646689033</v>
      </c>
      <c r="M13" s="10">
        <v>12.462326036577338</v>
      </c>
      <c r="N13" s="10">
        <v>12.859334918648187</v>
      </c>
      <c r="O13" s="10">
        <v>12.542189228059478</v>
      </c>
      <c r="P13" s="10">
        <v>12.494271497335772</v>
      </c>
      <c r="Q13" s="10">
        <v>12.188509688297742</v>
      </c>
      <c r="R13" s="10">
        <v>14.510125261422957</v>
      </c>
      <c r="S13" s="10">
        <v>14.685927269976821</v>
      </c>
      <c r="T13" s="10">
        <v>13.806806061954205</v>
      </c>
    </row>
    <row r="14" spans="1:21">
      <c r="A14" s="12" t="s">
        <v>10</v>
      </c>
      <c r="B14" s="10">
        <v>6.4369007695197809</v>
      </c>
      <c r="C14" s="10">
        <v>7.7158840515215878</v>
      </c>
      <c r="D14" s="10">
        <v>8.1147698200566634</v>
      </c>
      <c r="E14" s="10">
        <v>8.2187188507113778</v>
      </c>
      <c r="F14" s="10">
        <v>9.8265592308490621</v>
      </c>
      <c r="G14" s="10">
        <v>9.9450748530618966</v>
      </c>
      <c r="H14" s="10">
        <v>9.9831219725112312</v>
      </c>
      <c r="I14" s="10">
        <v>10.160363308371615</v>
      </c>
      <c r="J14" s="10">
        <v>10.524064569971427</v>
      </c>
      <c r="K14" s="10">
        <v>11.045748690964762</v>
      </c>
      <c r="L14" s="10">
        <v>11.24966802306591</v>
      </c>
      <c r="M14" s="10">
        <v>11.713193525070851</v>
      </c>
      <c r="N14" s="10">
        <v>12.178514189088048</v>
      </c>
      <c r="O14" s="10">
        <v>11.877223098716726</v>
      </c>
      <c r="P14" s="10">
        <v>11.295781724748961</v>
      </c>
      <c r="Q14" s="10">
        <v>10.693299673131811</v>
      </c>
      <c r="R14" s="10">
        <v>12.342758430167139</v>
      </c>
      <c r="S14" s="10">
        <v>12.136753888136889</v>
      </c>
      <c r="T14" s="10">
        <v>11.321199722902154</v>
      </c>
    </row>
    <row r="15" spans="1:21">
      <c r="A15" s="12" t="s">
        <v>11</v>
      </c>
      <c r="B15" s="10">
        <v>4.6690925789349178</v>
      </c>
      <c r="C15" s="10">
        <v>6.2625595076988478</v>
      </c>
      <c r="D15" s="10">
        <v>6.8960625327825387</v>
      </c>
      <c r="E15" s="10">
        <v>6.9094350297277156</v>
      </c>
      <c r="F15" s="10">
        <v>8.7187394698506218</v>
      </c>
      <c r="G15" s="10">
        <v>8.7225473889557481</v>
      </c>
      <c r="H15" s="10">
        <v>8.69420050574778</v>
      </c>
      <c r="I15" s="10">
        <v>8.8237110686925053</v>
      </c>
      <c r="J15" s="10">
        <v>9.1162791748902841</v>
      </c>
      <c r="K15" s="10">
        <v>9.3582082191545837</v>
      </c>
      <c r="L15" s="10">
        <v>9.4117623116380678</v>
      </c>
      <c r="M15" s="10">
        <v>9.6601332839872924</v>
      </c>
      <c r="N15" s="10">
        <v>10.110697364629404</v>
      </c>
      <c r="O15" s="10">
        <v>9.8725631568301697</v>
      </c>
      <c r="P15" s="10">
        <v>9.8136223012449424</v>
      </c>
      <c r="Q15" s="10">
        <v>9.710952439265629</v>
      </c>
      <c r="R15" s="10">
        <v>11.215715859405046</v>
      </c>
      <c r="S15" s="10">
        <v>11.035239278028136</v>
      </c>
      <c r="T15" s="10">
        <v>10.256998197577094</v>
      </c>
    </row>
    <row r="16" spans="1:21">
      <c r="A16" s="12" t="s">
        <v>12</v>
      </c>
      <c r="B16" s="10">
        <v>3.102431014569389</v>
      </c>
      <c r="C16" s="10">
        <v>4.4477137586283053</v>
      </c>
      <c r="D16" s="10">
        <v>5.0413779656170208</v>
      </c>
      <c r="E16" s="10">
        <v>5.1792826141233306</v>
      </c>
      <c r="F16" s="10">
        <v>7.0363499155025586</v>
      </c>
      <c r="G16" s="10">
        <v>7.1800574939198558</v>
      </c>
      <c r="H16" s="10">
        <v>7.3820317207285422</v>
      </c>
      <c r="I16" s="10">
        <v>7.6704843412413739</v>
      </c>
      <c r="J16" s="10">
        <v>7.8300328681021201</v>
      </c>
      <c r="K16" s="10">
        <v>8.0200654410408809</v>
      </c>
      <c r="L16" s="10">
        <v>8.0407102932691856</v>
      </c>
      <c r="M16" s="10">
        <v>8.2181525537818025</v>
      </c>
      <c r="N16" s="10">
        <v>8.574889061278741</v>
      </c>
      <c r="O16" s="10">
        <v>8.3237904814143597</v>
      </c>
      <c r="P16" s="10">
        <v>8.1089716272338936</v>
      </c>
      <c r="Q16" s="10">
        <v>7.9523168078071569</v>
      </c>
      <c r="R16" s="10">
        <v>9.0408147286199476</v>
      </c>
      <c r="S16" s="10">
        <v>8.8458430171060414</v>
      </c>
      <c r="T16" s="10">
        <v>8.297470637307903</v>
      </c>
    </row>
    <row r="17" spans="1:20">
      <c r="A17" s="12" t="s">
        <v>13</v>
      </c>
      <c r="B17" s="10">
        <v>2.0934277722889387</v>
      </c>
      <c r="C17" s="10">
        <v>3.2167616188418768</v>
      </c>
      <c r="D17" s="10">
        <v>3.7194842076032906</v>
      </c>
      <c r="E17" s="10">
        <v>3.7346899550268922</v>
      </c>
      <c r="F17" s="10">
        <v>5.3109749300766049</v>
      </c>
      <c r="G17" s="10">
        <v>5.2943697279614303</v>
      </c>
      <c r="H17" s="10">
        <v>5.3602859894580535</v>
      </c>
      <c r="I17" s="10">
        <v>5.5736766909757911</v>
      </c>
      <c r="J17" s="10">
        <v>5.9668855424988463</v>
      </c>
      <c r="K17" s="10">
        <v>6.229817699957545</v>
      </c>
      <c r="L17" s="10">
        <v>6.3961906855158333</v>
      </c>
      <c r="M17" s="10">
        <v>6.7016063129814034</v>
      </c>
      <c r="N17" s="10">
        <v>7.1487395576688746</v>
      </c>
      <c r="O17" s="10">
        <v>6.9099088595474587</v>
      </c>
      <c r="P17" s="10">
        <v>6.7489905117700371</v>
      </c>
      <c r="Q17" s="10">
        <v>6.6444201622095163</v>
      </c>
      <c r="R17" s="10">
        <v>7.5142080638672226</v>
      </c>
      <c r="S17" s="10">
        <v>7.3202341192293421</v>
      </c>
      <c r="T17" s="10">
        <v>6.8265902437925501</v>
      </c>
    </row>
    <row r="18" spans="1:20">
      <c r="A18" s="12" t="s">
        <v>14</v>
      </c>
      <c r="B18" s="10">
        <v>1.2546790420661538</v>
      </c>
      <c r="C18" s="10">
        <v>2.0092555539135186</v>
      </c>
      <c r="D18" s="10">
        <v>2.4249456791937711</v>
      </c>
      <c r="E18" s="10">
        <v>2.4555457147837836</v>
      </c>
      <c r="F18" s="10">
        <v>3.6144277300233054</v>
      </c>
      <c r="G18" s="10">
        <v>3.691860055213291</v>
      </c>
      <c r="H18" s="10">
        <v>3.8262002021093382</v>
      </c>
      <c r="I18" s="10">
        <v>3.9628184600181324</v>
      </c>
      <c r="J18" s="10">
        <v>4.1812610570340958</v>
      </c>
      <c r="K18" s="10">
        <v>4.4570452040636912</v>
      </c>
      <c r="L18" s="10">
        <v>4.4865983074009739</v>
      </c>
      <c r="M18" s="10">
        <v>4.6212235996612012</v>
      </c>
      <c r="N18" s="10">
        <v>4.9432763162834785</v>
      </c>
      <c r="O18" s="10">
        <v>5.0330117667644449</v>
      </c>
      <c r="P18" s="10">
        <v>5.0483113021182184</v>
      </c>
      <c r="Q18" s="10">
        <v>5.1200086662459139</v>
      </c>
      <c r="R18" s="10">
        <v>5.9447593037519333</v>
      </c>
      <c r="S18" s="10">
        <v>5.8558547841811466</v>
      </c>
      <c r="T18" s="10">
        <v>5.3850399444249391</v>
      </c>
    </row>
    <row r="19" spans="1:20">
      <c r="A19" s="12" t="s">
        <v>15</v>
      </c>
      <c r="B19" s="10">
        <v>1.1620026995811474</v>
      </c>
      <c r="C19" s="10">
        <v>2.2231262650834478</v>
      </c>
      <c r="D19" s="10">
        <v>2.8742712296461983</v>
      </c>
      <c r="E19" s="10">
        <v>2.9524656667392484</v>
      </c>
      <c r="F19" s="10">
        <v>4.2971337493930148</v>
      </c>
      <c r="G19" s="10">
        <v>4.3909463935715687</v>
      </c>
      <c r="H19" s="10">
        <v>4.6607314839854448</v>
      </c>
      <c r="I19" s="10">
        <v>4.91543081688447</v>
      </c>
      <c r="J19" s="10">
        <v>5.2475956336333862</v>
      </c>
      <c r="K19" s="10">
        <v>5.7701544254182267</v>
      </c>
      <c r="L19" s="10">
        <v>6.0715401389367987</v>
      </c>
      <c r="M19" s="10">
        <v>6.2598764527482684</v>
      </c>
      <c r="N19" s="10">
        <v>6.7223428463601715</v>
      </c>
      <c r="O19" s="10">
        <v>6.8591033769082026</v>
      </c>
      <c r="P19" s="10">
        <v>7.0223075814362161</v>
      </c>
      <c r="Q19" s="10">
        <v>7.2387644947672829</v>
      </c>
      <c r="R19" s="10">
        <v>8.2733010523889892</v>
      </c>
      <c r="S19" s="10">
        <v>8.1108507551623301</v>
      </c>
      <c r="T19" s="10">
        <v>7.3836454144744268</v>
      </c>
    </row>
    <row r="20" spans="1:20" ht="24.75">
      <c r="A20" s="13" t="s">
        <v>16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3"/>
    </row>
    <row r="21" spans="1:20">
      <c r="A21" s="12" t="s">
        <v>17</v>
      </c>
      <c r="B21" s="10">
        <v>9.9747436093678257</v>
      </c>
      <c r="C21" s="10">
        <v>11.085011947203158</v>
      </c>
      <c r="D21" s="10">
        <v>14.564687643038429</v>
      </c>
      <c r="E21" s="10">
        <v>12.198037479079492</v>
      </c>
      <c r="F21" s="10">
        <v>15.27206382599805</v>
      </c>
      <c r="G21" s="10">
        <v>19.087944607691973</v>
      </c>
      <c r="H21" s="10">
        <v>22.382304520891751</v>
      </c>
      <c r="I21" s="10">
        <v>22.215346678879495</v>
      </c>
      <c r="J21" s="10">
        <v>25.980717606103738</v>
      </c>
      <c r="K21" s="10">
        <v>26.434363836749046</v>
      </c>
      <c r="L21" s="10">
        <v>28.82460323032636</v>
      </c>
      <c r="M21" s="10">
        <v>29.322179141031153</v>
      </c>
      <c r="N21" s="10">
        <v>36.881974658041536</v>
      </c>
      <c r="O21" s="10">
        <v>35.146451965528442</v>
      </c>
      <c r="P21" s="10">
        <v>32.566721716814953</v>
      </c>
      <c r="Q21" s="10">
        <v>35.648885162821806</v>
      </c>
      <c r="R21" s="10">
        <v>39.227453608658635</v>
      </c>
      <c r="S21" s="10">
        <v>38.182831382415678</v>
      </c>
      <c r="T21" s="10">
        <v>27.363418189339438</v>
      </c>
    </row>
    <row r="22" spans="1:20">
      <c r="A22" s="12" t="s">
        <v>18</v>
      </c>
      <c r="B22" s="10">
        <v>20.569347230146249</v>
      </c>
      <c r="C22" s="10">
        <v>23.795242040871226</v>
      </c>
      <c r="D22" s="10">
        <v>25.026536163136409</v>
      </c>
      <c r="E22" s="10">
        <v>23.418134960189573</v>
      </c>
      <c r="F22" s="10">
        <v>26.601703786177268</v>
      </c>
      <c r="G22" s="10">
        <v>26.396134211334605</v>
      </c>
      <c r="H22" s="10">
        <v>26.828828572377439</v>
      </c>
      <c r="I22" s="10">
        <v>27.415646405955385</v>
      </c>
      <c r="J22" s="10">
        <v>27.353075289255685</v>
      </c>
      <c r="K22" s="10">
        <v>27.763929807407788</v>
      </c>
      <c r="L22" s="10">
        <v>27.851618266719175</v>
      </c>
      <c r="M22" s="10">
        <v>29.716119513461287</v>
      </c>
      <c r="N22" s="10">
        <v>28.735676459244619</v>
      </c>
      <c r="O22" s="10">
        <v>27.692347829024666</v>
      </c>
      <c r="P22" s="10">
        <v>29.651577630749308</v>
      </c>
      <c r="Q22" s="10">
        <v>25.665746663024329</v>
      </c>
      <c r="R22" s="10">
        <v>34.546092924012406</v>
      </c>
      <c r="S22" s="10">
        <v>33.276771096881497</v>
      </c>
      <c r="T22" s="10">
        <v>36.004835085788997</v>
      </c>
    </row>
    <row r="23" spans="1:20">
      <c r="A23" s="12" t="s">
        <v>19</v>
      </c>
      <c r="B23" s="10">
        <v>5.084048815106522</v>
      </c>
      <c r="C23" s="10">
        <v>7.4364573180147886</v>
      </c>
      <c r="D23" s="10">
        <v>7.0830959630997032</v>
      </c>
      <c r="E23" s="10">
        <v>8.7960961580335706</v>
      </c>
      <c r="F23" s="10">
        <v>10.556542818229923</v>
      </c>
      <c r="G23" s="10">
        <v>9.9656740821847922</v>
      </c>
      <c r="H23" s="10">
        <v>9.1026297935733034</v>
      </c>
      <c r="I23" s="10">
        <v>9.3436303334988118</v>
      </c>
      <c r="J23" s="10">
        <v>8.5844679712577854</v>
      </c>
      <c r="K23" s="10">
        <v>9.463702950850605</v>
      </c>
      <c r="L23" s="10">
        <v>8.8392865319628928</v>
      </c>
      <c r="M23" s="10">
        <v>9.237529154319807</v>
      </c>
      <c r="N23" s="10">
        <v>8.9107892264251873</v>
      </c>
      <c r="O23" s="10">
        <v>9.4022832737404354</v>
      </c>
      <c r="P23" s="10">
        <v>9.1016592242614536</v>
      </c>
      <c r="Q23" s="10">
        <v>7.94817208150039</v>
      </c>
      <c r="R23" s="10">
        <v>9.3432700731221008</v>
      </c>
      <c r="S23" s="10">
        <v>10.315542531391468</v>
      </c>
      <c r="T23" s="10">
        <v>11.238711540838201</v>
      </c>
    </row>
    <row r="24" spans="1:20">
      <c r="A24" s="12" t="s">
        <v>20</v>
      </c>
      <c r="B24" s="10">
        <v>2.6519210163783868</v>
      </c>
      <c r="C24" s="10">
        <v>3.8867348683981118</v>
      </c>
      <c r="D24" s="10">
        <v>4.1328662586920446</v>
      </c>
      <c r="E24" s="10">
        <v>4.5603356731949933</v>
      </c>
      <c r="F24" s="10">
        <v>5.9596641627065825</v>
      </c>
      <c r="G24" s="10">
        <v>6.3966124077249571</v>
      </c>
      <c r="H24" s="10">
        <v>6.0548589267329929</v>
      </c>
      <c r="I24" s="10">
        <v>6.38650575564552</v>
      </c>
      <c r="J24" s="10">
        <v>5.6909223127345951</v>
      </c>
      <c r="K24" s="10">
        <v>5.4850291825873656</v>
      </c>
      <c r="L24" s="10">
        <v>6.423766394063998</v>
      </c>
      <c r="M24" s="10">
        <v>6.1232640915650558</v>
      </c>
      <c r="N24" s="10">
        <v>5.7706663442077089</v>
      </c>
      <c r="O24" s="10">
        <v>4.4112688898547328</v>
      </c>
      <c r="P24" s="10">
        <v>5.9781248173237955</v>
      </c>
      <c r="Q24" s="10">
        <v>5.6799706101225516</v>
      </c>
      <c r="R24" s="10">
        <v>6.7983018772224328</v>
      </c>
      <c r="S24" s="10">
        <v>6.0188327749217185</v>
      </c>
      <c r="T24" s="10">
        <v>5.9406221118556735</v>
      </c>
    </row>
    <row r="25" spans="1:20">
      <c r="A25" s="12" t="s">
        <v>21</v>
      </c>
      <c r="B25" s="10">
        <v>2.6901186980782881</v>
      </c>
      <c r="C25" s="10">
        <v>3.8327358348014804</v>
      </c>
      <c r="D25" s="10">
        <v>3.7836099551406042</v>
      </c>
      <c r="E25" s="10">
        <v>4.7755910263229646</v>
      </c>
      <c r="F25" s="10">
        <v>7.0731213572890095</v>
      </c>
      <c r="G25" s="10">
        <v>5.41404144000873</v>
      </c>
      <c r="H25" s="10">
        <v>4.7704445931007653</v>
      </c>
      <c r="I25" s="10">
        <v>4.9686871441323648</v>
      </c>
      <c r="J25" s="10">
        <v>5.7811019430998174</v>
      </c>
      <c r="K25" s="10">
        <v>6.665465913622973</v>
      </c>
      <c r="L25" s="10">
        <v>5.7887619320904928</v>
      </c>
      <c r="M25" s="10">
        <v>6.3710043989180303</v>
      </c>
      <c r="N25" s="10">
        <v>5.4650454652502525</v>
      </c>
      <c r="O25" s="10">
        <v>7.0710880046496545</v>
      </c>
      <c r="P25" s="10">
        <v>4.9543794765431484</v>
      </c>
      <c r="Q25" s="10">
        <v>4.4208686969545683</v>
      </c>
      <c r="R25" s="10">
        <v>4.2338331413646335</v>
      </c>
      <c r="S25" s="10">
        <v>5.1594813233077019</v>
      </c>
      <c r="T25" s="10">
        <v>5.0987574302029888</v>
      </c>
    </row>
    <row r="26" spans="1:20">
      <c r="A26" s="12" t="s">
        <v>22</v>
      </c>
      <c r="B26" s="10">
        <v>1.0952785160652909</v>
      </c>
      <c r="C26" s="10">
        <v>1.5382750530110438</v>
      </c>
      <c r="D26" s="10">
        <v>1.5002116849453675</v>
      </c>
      <c r="E26" s="10">
        <v>2.1698582481879534</v>
      </c>
      <c r="F26" s="10">
        <v>2.4614444386077077</v>
      </c>
      <c r="G26" s="10">
        <v>2.2315831549803846</v>
      </c>
      <c r="H26" s="10">
        <v>1.7916447240448437</v>
      </c>
      <c r="I26" s="10">
        <v>1.893163379224672</v>
      </c>
      <c r="J26" s="10">
        <v>1.6849351989291452</v>
      </c>
      <c r="K26" s="10">
        <v>1.9054449862127822</v>
      </c>
      <c r="L26" s="10">
        <v>1.9007905375635081</v>
      </c>
      <c r="M26" s="10">
        <v>2.0830156060993694</v>
      </c>
      <c r="N26" s="10">
        <v>1.6214777169320695</v>
      </c>
      <c r="O26" s="10">
        <v>1.7086351458115374</v>
      </c>
      <c r="P26" s="10">
        <v>1.5233466325328973</v>
      </c>
      <c r="Q26" s="10">
        <v>1.2080464209346358</v>
      </c>
      <c r="R26" s="10">
        <v>1.1843130959421642</v>
      </c>
      <c r="S26" s="10">
        <v>1.2843482697882804</v>
      </c>
      <c r="T26" s="10">
        <v>1.3397397805386797</v>
      </c>
    </row>
    <row r="27" spans="1:20">
      <c r="A27" s="12" t="s">
        <v>23</v>
      </c>
      <c r="B27" s="10">
        <v>0.55682340008070919</v>
      </c>
      <c r="C27" s="10">
        <v>0.76475384112129363</v>
      </c>
      <c r="D27" s="10">
        <v>0.72306869693363773</v>
      </c>
      <c r="E27" s="10">
        <v>1.07640447572774</v>
      </c>
      <c r="F27" s="10">
        <v>1.1775189398549899</v>
      </c>
      <c r="G27" s="10">
        <v>1.1299535475121831</v>
      </c>
      <c r="H27" s="10">
        <v>0.96571257774804642</v>
      </c>
      <c r="I27" s="10">
        <v>1.0025474470757965</v>
      </c>
      <c r="J27" s="10">
        <v>1.0105090911351051</v>
      </c>
      <c r="K27" s="10">
        <v>1.1379279290869559</v>
      </c>
      <c r="L27" s="10">
        <v>0.94154255053935443</v>
      </c>
      <c r="M27" s="10">
        <v>1.0079011621986145</v>
      </c>
      <c r="N27" s="10">
        <v>0.8076426673661945</v>
      </c>
      <c r="O27" s="10">
        <v>0.8823082610622488</v>
      </c>
      <c r="P27" s="10">
        <v>0.74172674808019856</v>
      </c>
      <c r="Q27" s="10">
        <v>0.58822144142277144</v>
      </c>
      <c r="R27" s="10">
        <v>0.67459064870318941</v>
      </c>
      <c r="S27" s="10">
        <v>0.61842333472792443</v>
      </c>
      <c r="T27" s="10">
        <v>0.63113856948931202</v>
      </c>
    </row>
    <row r="28" spans="1:20">
      <c r="A28" s="12" t="s">
        <v>24</v>
      </c>
      <c r="B28" s="10">
        <v>0.60239622615254029</v>
      </c>
      <c r="C28" s="10">
        <v>0.83940933160421305</v>
      </c>
      <c r="D28" s="10">
        <v>0.77294427835154833</v>
      </c>
      <c r="E28" s="10">
        <v>1.3587714800385942</v>
      </c>
      <c r="F28" s="10">
        <v>1.4580453224035455</v>
      </c>
      <c r="G28" s="10">
        <v>1.279972338178035</v>
      </c>
      <c r="H28" s="10">
        <v>0.99892303239917069</v>
      </c>
      <c r="I28" s="10">
        <v>1.1131388137240505</v>
      </c>
      <c r="J28" s="10">
        <v>0.96236808545141517</v>
      </c>
      <c r="K28" s="10">
        <v>1.096652043209956</v>
      </c>
      <c r="L28" s="10">
        <v>0.91284753278812802</v>
      </c>
      <c r="M28" s="10">
        <v>1.0157004860916197</v>
      </c>
      <c r="N28" s="10">
        <v>0.8053997572781213</v>
      </c>
      <c r="O28" s="10">
        <v>0.892523840681402</v>
      </c>
      <c r="P28" s="10">
        <v>0.78447576893574122</v>
      </c>
      <c r="Q28" s="10">
        <v>0.66923200105502123</v>
      </c>
      <c r="R28" s="10">
        <v>0.62258920881483504</v>
      </c>
      <c r="S28" s="10">
        <v>0.64996439734865896</v>
      </c>
      <c r="T28" s="10">
        <v>0.68239041790404686</v>
      </c>
    </row>
    <row r="29" spans="1:20">
      <c r="A29" s="14" t="s">
        <v>25</v>
      </c>
      <c r="B29" s="15">
        <v>0.37321013595313302</v>
      </c>
      <c r="C29" s="15">
        <v>0.52126004387006364</v>
      </c>
      <c r="D29" s="15">
        <v>0.50804386888193132</v>
      </c>
      <c r="E29" s="15">
        <v>1.0155506188511583</v>
      </c>
      <c r="F29" s="15">
        <v>1.0796966548237854</v>
      </c>
      <c r="G29" s="15">
        <v>1.0292257693904037</v>
      </c>
      <c r="H29" s="15">
        <v>0.80695474363901187</v>
      </c>
      <c r="I29" s="15">
        <v>0.89242221895925244</v>
      </c>
      <c r="J29" s="15">
        <v>0.75533915960042963</v>
      </c>
      <c r="K29" s="15">
        <v>0.9049067915449831</v>
      </c>
      <c r="L29" s="15">
        <v>0.79145336194694682</v>
      </c>
      <c r="M29" s="15">
        <v>0.85633595711862176</v>
      </c>
      <c r="N29" s="15">
        <v>0.57652541046473582</v>
      </c>
      <c r="O29" s="15">
        <v>0.69102720801561401</v>
      </c>
      <c r="P29" s="15">
        <v>0.59402397247284344</v>
      </c>
      <c r="Q29" s="15">
        <v>0.47381757552350723</v>
      </c>
      <c r="R29" s="15">
        <v>0.47988071184849851</v>
      </c>
      <c r="S29" s="15">
        <v>0.494396656259946</v>
      </c>
      <c r="T29" s="15">
        <v>0.52534227715728987</v>
      </c>
    </row>
    <row r="30" spans="1:20">
      <c r="A30" s="16" t="s">
        <v>26</v>
      </c>
    </row>
    <row r="32" spans="1:20" s="52" customFormat="1" ht="15.75" thickBot="1"/>
    <row r="33" spans="1:19" ht="15.75" thickTop="1">
      <c r="A33" s="20" t="s">
        <v>45</v>
      </c>
      <c r="B33" s="21" t="s">
        <v>3</v>
      </c>
      <c r="C33" s="22" t="s">
        <v>4</v>
      </c>
      <c r="D33" s="17" t="s">
        <v>46</v>
      </c>
      <c r="F33" s="8" t="s">
        <v>57</v>
      </c>
      <c r="G33" s="8" t="s">
        <v>58</v>
      </c>
      <c r="K33" s="20" t="s">
        <v>45</v>
      </c>
      <c r="L33" s="21" t="s">
        <v>3</v>
      </c>
      <c r="M33" s="22" t="s">
        <v>4</v>
      </c>
      <c r="N33" s="17" t="s">
        <v>46</v>
      </c>
      <c r="P33" s="20" t="s">
        <v>45</v>
      </c>
      <c r="Q33" s="21" t="s">
        <v>3</v>
      </c>
      <c r="R33" s="22" t="s">
        <v>4</v>
      </c>
      <c r="S33" s="17" t="s">
        <v>46</v>
      </c>
    </row>
    <row r="34" spans="1:19">
      <c r="A34" s="24">
        <v>38717</v>
      </c>
      <c r="B34" s="25">
        <v>386054</v>
      </c>
      <c r="C34" s="26">
        <v>240561</v>
      </c>
      <c r="D34" s="27">
        <v>626615</v>
      </c>
      <c r="F34" s="8" t="s">
        <v>59</v>
      </c>
      <c r="G34" s="8">
        <v>1437260</v>
      </c>
      <c r="K34" s="24">
        <v>38717</v>
      </c>
      <c r="L34" s="23">
        <f>+B34/G34*100</f>
        <v>26.860414956236173</v>
      </c>
      <c r="M34" s="23">
        <f>+C34/G34*100</f>
        <v>16.737472691092776</v>
      </c>
      <c r="N34" s="23">
        <f>+D34/G34*100</f>
        <v>43.597887647328946</v>
      </c>
      <c r="P34" s="24">
        <v>38717</v>
      </c>
      <c r="Q34" s="23">
        <v>26.860414956236173</v>
      </c>
      <c r="R34" s="23">
        <v>16.737472691092776</v>
      </c>
      <c r="S34" s="23">
        <v>43.597887647328946</v>
      </c>
    </row>
    <row r="35" spans="1:19">
      <c r="A35" s="24">
        <v>39082</v>
      </c>
      <c r="B35" s="25">
        <v>486327</v>
      </c>
      <c r="C35" s="26">
        <v>322169</v>
      </c>
      <c r="D35" s="27">
        <v>808496</v>
      </c>
      <c r="F35" s="8" t="s">
        <v>60</v>
      </c>
      <c r="G35" s="8">
        <v>1505582.5</v>
      </c>
      <c r="K35" s="24">
        <v>39082</v>
      </c>
      <c r="L35" s="23">
        <f t="shared" ref="L35:L50" si="0">+B35/G35*100</f>
        <v>32.301584270539806</v>
      </c>
      <c r="M35" s="23">
        <f t="shared" ref="M35:M51" si="1">+C35/G35*100</f>
        <v>21.398296008355569</v>
      </c>
      <c r="N35" s="23">
        <f t="shared" ref="N35:N51" si="2">+D35/G35*100</f>
        <v>53.699880278895371</v>
      </c>
      <c r="P35" s="24">
        <v>39082</v>
      </c>
      <c r="Q35" s="23">
        <v>32.301584270539806</v>
      </c>
      <c r="R35" s="23">
        <v>21.398296008355569</v>
      </c>
      <c r="S35" s="23">
        <v>53.699880278895371</v>
      </c>
    </row>
    <row r="36" spans="1:19">
      <c r="A36" s="24">
        <v>39447</v>
      </c>
      <c r="B36" s="25">
        <v>549737</v>
      </c>
      <c r="C36" s="26">
        <v>363466</v>
      </c>
      <c r="D36" s="27">
        <v>913203</v>
      </c>
      <c r="F36" s="8" t="s">
        <v>61</v>
      </c>
      <c r="G36" s="8">
        <v>1571911.5</v>
      </c>
      <c r="K36" s="24">
        <v>39447</v>
      </c>
      <c r="L36" s="23">
        <f t="shared" si="0"/>
        <v>34.972515946349397</v>
      </c>
      <c r="M36" s="23">
        <f t="shared" si="1"/>
        <v>23.122548565870279</v>
      </c>
      <c r="N36" s="23">
        <f t="shared" si="2"/>
        <v>58.095064512219672</v>
      </c>
      <c r="P36" s="24">
        <v>39447</v>
      </c>
      <c r="Q36" s="23">
        <v>34.972515946349397</v>
      </c>
      <c r="R36" s="23">
        <v>23.122548565870279</v>
      </c>
      <c r="S36" s="23">
        <v>58.095064512219672</v>
      </c>
    </row>
    <row r="37" spans="1:19">
      <c r="A37" s="24">
        <v>39813</v>
      </c>
      <c r="B37" s="25">
        <v>552570</v>
      </c>
      <c r="C37" s="26">
        <v>377173</v>
      </c>
      <c r="D37" s="27">
        <v>929743</v>
      </c>
      <c r="F37" s="8" t="s">
        <v>62</v>
      </c>
      <c r="G37" s="8">
        <v>1566047</v>
      </c>
      <c r="K37" s="24">
        <v>39813</v>
      </c>
      <c r="L37" s="23">
        <f t="shared" si="0"/>
        <v>35.284381630947223</v>
      </c>
      <c r="M37" s="23">
        <f t="shared" si="1"/>
        <v>24.084398488678822</v>
      </c>
      <c r="N37" s="23">
        <f t="shared" si="2"/>
        <v>59.368780119626038</v>
      </c>
      <c r="P37" s="24">
        <v>39813</v>
      </c>
      <c r="Q37" s="23">
        <v>35.284381630947223</v>
      </c>
      <c r="R37" s="23">
        <v>24.084398488678822</v>
      </c>
      <c r="S37" s="23">
        <v>59.368780119626038</v>
      </c>
    </row>
    <row r="38" spans="1:19">
      <c r="A38" s="24">
        <v>40178</v>
      </c>
      <c r="B38" s="25">
        <v>634008</v>
      </c>
      <c r="C38" s="26">
        <v>484285</v>
      </c>
      <c r="D38" s="27">
        <v>1118293</v>
      </c>
      <c r="F38" s="8" t="s">
        <v>63</v>
      </c>
      <c r="G38" s="8">
        <v>1560994</v>
      </c>
      <c r="K38" s="24">
        <v>40178</v>
      </c>
      <c r="L38" s="23">
        <f t="shared" si="0"/>
        <v>40.615658996767444</v>
      </c>
      <c r="M38" s="23">
        <f t="shared" si="1"/>
        <v>31.024142309323416</v>
      </c>
      <c r="N38" s="23">
        <f t="shared" si="2"/>
        <v>71.639801306090874</v>
      </c>
      <c r="P38" s="24">
        <v>40178</v>
      </c>
      <c r="Q38" s="23">
        <v>40.615658996767444</v>
      </c>
      <c r="R38" s="23">
        <v>31.024142309323416</v>
      </c>
      <c r="S38" s="23">
        <v>71.639801306090874</v>
      </c>
    </row>
    <row r="39" spans="1:19">
      <c r="A39" s="24">
        <v>40543</v>
      </c>
      <c r="B39" s="25">
        <v>675015</v>
      </c>
      <c r="C39" s="26">
        <v>514586</v>
      </c>
      <c r="D39" s="27">
        <v>1189601</v>
      </c>
      <c r="F39" s="8" t="s">
        <v>64</v>
      </c>
      <c r="G39" s="8">
        <v>1631129</v>
      </c>
      <c r="K39" s="24">
        <v>40543</v>
      </c>
      <c r="L39" s="23">
        <f t="shared" si="0"/>
        <v>41.383299542831992</v>
      </c>
      <c r="M39" s="23">
        <f t="shared" si="1"/>
        <v>31.547842016174073</v>
      </c>
      <c r="N39" s="23">
        <f t="shared" si="2"/>
        <v>72.931141559006065</v>
      </c>
      <c r="P39" s="24">
        <v>40543</v>
      </c>
      <c r="Q39" s="23">
        <v>41.383299542831992</v>
      </c>
      <c r="R39" s="23">
        <v>31.547842016174073</v>
      </c>
      <c r="S39" s="23">
        <v>72.931141559006065</v>
      </c>
    </row>
    <row r="40" spans="1:19">
      <c r="A40" s="24">
        <v>40908</v>
      </c>
      <c r="B40" s="25">
        <v>702422</v>
      </c>
      <c r="C40" s="26">
        <v>540358</v>
      </c>
      <c r="D40" s="27">
        <v>1242780</v>
      </c>
      <c r="F40" s="8" t="s">
        <v>65</v>
      </c>
      <c r="G40" s="8">
        <v>1686216</v>
      </c>
      <c r="K40" s="24">
        <v>40908</v>
      </c>
      <c r="L40" s="23">
        <f t="shared" si="0"/>
        <v>41.656703530271329</v>
      </c>
      <c r="M40" s="23">
        <f t="shared" si="1"/>
        <v>32.045597954235994</v>
      </c>
      <c r="N40" s="23">
        <f t="shared" si="2"/>
        <v>73.702301484507331</v>
      </c>
      <c r="P40" s="24">
        <v>40908</v>
      </c>
      <c r="Q40" s="23">
        <v>41.656703530271329</v>
      </c>
      <c r="R40" s="23">
        <v>32.045597954235994</v>
      </c>
      <c r="S40" s="23">
        <v>73.702301484507331</v>
      </c>
    </row>
    <row r="41" spans="1:19">
      <c r="A41" s="24">
        <v>41244</v>
      </c>
      <c r="B41" s="25">
        <v>726141</v>
      </c>
      <c r="C41" s="26">
        <v>564996</v>
      </c>
      <c r="D41" s="27">
        <v>1291137</v>
      </c>
      <c r="F41" s="8" t="s">
        <v>66</v>
      </c>
      <c r="G41" s="8">
        <v>1716228</v>
      </c>
      <c r="K41" s="24">
        <v>41244</v>
      </c>
      <c r="L41" s="23">
        <f t="shared" si="0"/>
        <v>42.310287444325581</v>
      </c>
      <c r="M41" s="23">
        <f t="shared" si="1"/>
        <v>32.92080073276977</v>
      </c>
      <c r="N41" s="23">
        <f t="shared" si="2"/>
        <v>75.231088177095344</v>
      </c>
      <c r="P41" s="24">
        <v>41244</v>
      </c>
      <c r="Q41" s="23">
        <v>42.310287444325581</v>
      </c>
      <c r="R41" s="23">
        <v>32.92080073276977</v>
      </c>
      <c r="S41" s="23">
        <v>75.231088177095344</v>
      </c>
    </row>
    <row r="42" spans="1:19">
      <c r="A42" s="24">
        <v>41609</v>
      </c>
      <c r="B42" s="25">
        <v>770060</v>
      </c>
      <c r="C42" s="26">
        <v>606906</v>
      </c>
      <c r="D42" s="27">
        <v>1376966</v>
      </c>
      <c r="F42" s="8" t="s">
        <v>67</v>
      </c>
      <c r="G42" s="8">
        <v>1769801</v>
      </c>
      <c r="K42" s="24">
        <v>41609</v>
      </c>
      <c r="L42" s="23">
        <f t="shared" si="0"/>
        <v>43.511106615941564</v>
      </c>
      <c r="M42" s="23">
        <f t="shared" si="1"/>
        <v>34.292330041626151</v>
      </c>
      <c r="N42" s="23">
        <f t="shared" si="2"/>
        <v>77.803436657567715</v>
      </c>
      <c r="P42" s="24">
        <v>41609</v>
      </c>
      <c r="Q42" s="23">
        <v>43.511106615941564</v>
      </c>
      <c r="R42" s="23">
        <v>34.292330041626151</v>
      </c>
      <c r="S42" s="23">
        <v>77.803436657567715</v>
      </c>
    </row>
    <row r="43" spans="1:19">
      <c r="A43" s="24">
        <v>41974</v>
      </c>
      <c r="B43" s="25">
        <v>835620</v>
      </c>
      <c r="C43" s="26">
        <v>672772</v>
      </c>
      <c r="D43" s="27">
        <v>1508392</v>
      </c>
      <c r="F43" s="8" t="s">
        <v>68</v>
      </c>
      <c r="G43" s="8">
        <v>1865496</v>
      </c>
      <c r="K43" s="24">
        <v>41974</v>
      </c>
      <c r="L43" s="23">
        <f t="shared" si="0"/>
        <v>44.793449034465901</v>
      </c>
      <c r="M43" s="23">
        <f t="shared" si="1"/>
        <v>36.063974406806551</v>
      </c>
      <c r="N43" s="23">
        <f t="shared" si="2"/>
        <v>80.857423441272459</v>
      </c>
      <c r="P43" s="24">
        <v>41974</v>
      </c>
      <c r="Q43" s="23">
        <v>44.793449034465901</v>
      </c>
      <c r="R43" s="23">
        <v>36.063974406806551</v>
      </c>
      <c r="S43" s="23">
        <v>80.857423441272459</v>
      </c>
    </row>
    <row r="44" spans="1:19">
      <c r="A44" s="24">
        <v>42339</v>
      </c>
      <c r="B44" s="25">
        <v>892937</v>
      </c>
      <c r="C44" s="26">
        <v>724170</v>
      </c>
      <c r="D44" s="27">
        <v>1617107</v>
      </c>
      <c r="F44" s="8" t="s">
        <v>69</v>
      </c>
      <c r="G44" s="8">
        <v>1965498</v>
      </c>
      <c r="K44" s="24">
        <v>42339</v>
      </c>
      <c r="L44" s="23">
        <f t="shared" si="0"/>
        <v>45.430572811572432</v>
      </c>
      <c r="M44" s="23">
        <f t="shared" si="1"/>
        <v>36.844097526428413</v>
      </c>
      <c r="N44" s="23">
        <f t="shared" si="2"/>
        <v>82.27467033800086</v>
      </c>
      <c r="P44" s="24">
        <v>42339</v>
      </c>
      <c r="Q44" s="23">
        <v>45.430572811572432</v>
      </c>
      <c r="R44" s="23">
        <v>36.844097526428413</v>
      </c>
      <c r="S44" s="23">
        <v>82.27467033800086</v>
      </c>
    </row>
    <row r="45" spans="1:19">
      <c r="A45" s="24">
        <v>42705</v>
      </c>
      <c r="B45" s="25">
        <v>958167</v>
      </c>
      <c r="C45" s="26">
        <v>767635</v>
      </c>
      <c r="D45" s="27">
        <v>1725802</v>
      </c>
      <c r="F45" s="8" t="s">
        <v>70</v>
      </c>
      <c r="G45" s="8">
        <v>2012995</v>
      </c>
      <c r="K45" s="24">
        <v>42705</v>
      </c>
      <c r="L45" s="23">
        <f t="shared" si="0"/>
        <v>47.59907501012173</v>
      </c>
      <c r="M45" s="23">
        <f t="shared" si="1"/>
        <v>38.133974500681823</v>
      </c>
      <c r="N45" s="23">
        <f t="shared" si="2"/>
        <v>85.733049510803554</v>
      </c>
      <c r="P45" s="24">
        <v>42705</v>
      </c>
      <c r="Q45" s="23">
        <v>47.59907501012173</v>
      </c>
      <c r="R45" s="23">
        <v>38.133974500681823</v>
      </c>
      <c r="S45" s="23">
        <v>85.733049510803554</v>
      </c>
    </row>
    <row r="46" spans="1:19">
      <c r="A46" s="24">
        <v>43070</v>
      </c>
      <c r="B46" s="25">
        <v>1021381</v>
      </c>
      <c r="C46" s="26">
        <v>815723</v>
      </c>
      <c r="D46" s="27">
        <v>1837104</v>
      </c>
      <c r="F46" s="8" t="s">
        <v>71</v>
      </c>
      <c r="G46" s="8">
        <v>2050907</v>
      </c>
      <c r="K46" s="24">
        <v>43070</v>
      </c>
      <c r="L46" s="23">
        <f t="shared" si="0"/>
        <v>49.801429318833087</v>
      </c>
      <c r="M46" s="23">
        <f t="shared" si="1"/>
        <v>39.773768386377348</v>
      </c>
      <c r="N46" s="23">
        <f t="shared" si="2"/>
        <v>89.575197705210428</v>
      </c>
      <c r="P46" s="24">
        <v>43070</v>
      </c>
      <c r="Q46" s="23">
        <v>49.801429318833087</v>
      </c>
      <c r="R46" s="23">
        <v>39.773768386377348</v>
      </c>
      <c r="S46" s="23">
        <v>89.575197705210428</v>
      </c>
    </row>
    <row r="47" spans="1:19">
      <c r="A47" s="24">
        <v>43435</v>
      </c>
      <c r="B47" s="25">
        <v>1067270</v>
      </c>
      <c r="C47" s="26">
        <v>868698</v>
      </c>
      <c r="D47" s="27">
        <v>1935968</v>
      </c>
      <c r="F47" s="8" t="s">
        <v>72</v>
      </c>
      <c r="G47" s="8">
        <v>2202518.1965998798</v>
      </c>
      <c r="K47" s="24">
        <v>43435</v>
      </c>
      <c r="L47" s="23">
        <f t="shared" si="0"/>
        <v>48.456807378372162</v>
      </c>
      <c r="M47" s="23">
        <f t="shared" si="1"/>
        <v>39.441127039996573</v>
      </c>
      <c r="N47" s="23">
        <f t="shared" si="2"/>
        <v>87.897934418368735</v>
      </c>
      <c r="P47" s="24">
        <v>43435</v>
      </c>
      <c r="Q47" s="23">
        <v>48.456807378372162</v>
      </c>
      <c r="R47" s="23">
        <v>39.441127039996573</v>
      </c>
      <c r="S47" s="23">
        <v>87.897934418368735</v>
      </c>
    </row>
    <row r="48" spans="1:19">
      <c r="A48" s="28">
        <v>43800</v>
      </c>
      <c r="B48" s="26">
        <v>1041450</v>
      </c>
      <c r="C48" s="26">
        <v>883469</v>
      </c>
      <c r="D48" s="27">
        <v>1924919</v>
      </c>
      <c r="F48" s="8" t="s">
        <v>73</v>
      </c>
      <c r="G48" s="8">
        <v>2240987</v>
      </c>
      <c r="K48" s="28">
        <v>43800</v>
      </c>
      <c r="L48" s="23">
        <f t="shared" si="0"/>
        <v>46.472826482259826</v>
      </c>
      <c r="M48" s="23">
        <f t="shared" si="1"/>
        <v>39.423209505454516</v>
      </c>
      <c r="N48" s="23">
        <f t="shared" si="2"/>
        <v>85.896035987714342</v>
      </c>
      <c r="P48" s="28">
        <v>43800</v>
      </c>
      <c r="Q48" s="23">
        <v>46.472826482259826</v>
      </c>
      <c r="R48" s="23">
        <v>39.423209505454516</v>
      </c>
      <c r="S48" s="23">
        <v>85.896035987714342</v>
      </c>
    </row>
    <row r="49" spans="1:43">
      <c r="A49" s="28">
        <v>44166</v>
      </c>
      <c r="B49" s="26">
        <v>927727</v>
      </c>
      <c r="C49" s="26">
        <v>819713</v>
      </c>
      <c r="D49" s="27">
        <v>1747440</v>
      </c>
      <c r="F49" s="8" t="s">
        <v>74</v>
      </c>
      <c r="G49" s="8">
        <v>2123180</v>
      </c>
      <c r="K49" s="28">
        <v>44166</v>
      </c>
      <c r="L49" s="23">
        <f t="shared" si="0"/>
        <v>43.695164799969852</v>
      </c>
      <c r="M49" s="23">
        <f t="shared" si="1"/>
        <v>38.607795853389725</v>
      </c>
      <c r="N49" s="23">
        <f t="shared" si="2"/>
        <v>82.302960653359577</v>
      </c>
      <c r="P49" s="28">
        <v>44166</v>
      </c>
      <c r="Q49" s="23">
        <v>43.695164799969852</v>
      </c>
      <c r="R49" s="23">
        <v>38.607795853389725</v>
      </c>
      <c r="S49" s="23">
        <v>82.302960653359577</v>
      </c>
    </row>
    <row r="50" spans="1:43">
      <c r="A50" s="36">
        <v>44531</v>
      </c>
      <c r="B50" s="32">
        <v>1042374</v>
      </c>
      <c r="C50" s="32">
        <v>929658</v>
      </c>
      <c r="D50" s="33">
        <v>1972032</v>
      </c>
      <c r="F50" s="8" t="s">
        <v>75</v>
      </c>
      <c r="G50" s="8">
        <v>2030713</v>
      </c>
      <c r="K50" s="36">
        <v>44531</v>
      </c>
      <c r="L50" s="23">
        <f t="shared" si="0"/>
        <v>51.330444036158731</v>
      </c>
      <c r="M50" s="23">
        <f t="shared" si="1"/>
        <v>45.779881253530164</v>
      </c>
      <c r="N50" s="23">
        <f t="shared" si="2"/>
        <v>97.110325289688888</v>
      </c>
      <c r="P50" s="36">
        <v>44531</v>
      </c>
      <c r="Q50" s="23">
        <v>51.330444036158731</v>
      </c>
      <c r="R50" s="23">
        <v>45.779881253530164</v>
      </c>
      <c r="S50" s="23">
        <v>97.110325289688888</v>
      </c>
    </row>
    <row r="51" spans="1:43">
      <c r="A51" s="36">
        <v>44896</v>
      </c>
      <c r="B51" s="32">
        <v>1055375</v>
      </c>
      <c r="C51" s="32">
        <v>965622</v>
      </c>
      <c r="D51" s="33">
        <v>2020997</v>
      </c>
      <c r="F51" s="8" t="s">
        <v>76</v>
      </c>
      <c r="G51" s="8">
        <v>2105192.2314231098</v>
      </c>
      <c r="K51" s="36">
        <v>44896</v>
      </c>
      <c r="L51" s="23">
        <f>+B51/G51*100</f>
        <v>50.132001450839795</v>
      </c>
      <c r="M51" s="23">
        <f t="shared" si="1"/>
        <v>45.868590316203075</v>
      </c>
      <c r="N51" s="23">
        <f t="shared" si="2"/>
        <v>96.000591767042877</v>
      </c>
      <c r="P51" s="36">
        <v>44896</v>
      </c>
      <c r="Q51" s="23">
        <v>50.132001450839795</v>
      </c>
      <c r="R51" s="23">
        <v>45.868590316203075</v>
      </c>
      <c r="S51" s="23">
        <v>96.000591767042877</v>
      </c>
    </row>
    <row r="52" spans="1:43">
      <c r="A52" s="36">
        <v>45261</v>
      </c>
      <c r="B52" s="42">
        <v>1072372</v>
      </c>
      <c r="C52" s="42">
        <v>977894</v>
      </c>
      <c r="D52" s="33">
        <v>2050266</v>
      </c>
      <c r="F52" s="46" t="s">
        <v>77</v>
      </c>
      <c r="G52" s="46">
        <v>2308209.4335936001</v>
      </c>
      <c r="K52" s="36">
        <v>45261</v>
      </c>
      <c r="L52" s="23">
        <f>+B52/G52*100</f>
        <v>46.459042424518984</v>
      </c>
      <c r="M52" s="23">
        <f>+C52/G52*100</f>
        <v>42.365912978595645</v>
      </c>
      <c r="N52" s="23">
        <f>+D52/G52*100</f>
        <v>88.824955403114629</v>
      </c>
      <c r="P52" s="36">
        <v>45261</v>
      </c>
      <c r="Q52" s="23">
        <v>46.459042424518984</v>
      </c>
      <c r="R52" s="23">
        <v>42.365912978595645</v>
      </c>
      <c r="S52" s="23">
        <v>88.824955403114629</v>
      </c>
    </row>
    <row r="53" spans="1:43">
      <c r="D53" s="41"/>
    </row>
    <row r="54" spans="1:4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</row>
    <row r="55" spans="1:43" ht="15.75" thickBo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</row>
    <row r="56" spans="1:43" ht="15.75" thickTop="1">
      <c r="A56" s="19" t="s">
        <v>45</v>
      </c>
      <c r="B56" s="20" t="s">
        <v>6</v>
      </c>
      <c r="C56" s="20" t="s">
        <v>7</v>
      </c>
      <c r="D56" s="20" t="s">
        <v>8</v>
      </c>
      <c r="E56" s="20" t="s">
        <v>9</v>
      </c>
      <c r="F56" s="20" t="s">
        <v>10</v>
      </c>
      <c r="G56" s="21" t="s">
        <v>11</v>
      </c>
      <c r="H56" s="22" t="s">
        <v>12</v>
      </c>
      <c r="I56" s="19" t="s">
        <v>13</v>
      </c>
      <c r="J56" s="20" t="s">
        <v>14</v>
      </c>
      <c r="K56" s="21" t="s">
        <v>15</v>
      </c>
      <c r="L56" s="17" t="s">
        <v>46</v>
      </c>
      <c r="N56" s="8" t="s">
        <v>57</v>
      </c>
      <c r="O56" s="8" t="s">
        <v>58</v>
      </c>
      <c r="R56" s="19" t="s">
        <v>45</v>
      </c>
      <c r="S56" s="20" t="s">
        <v>6</v>
      </c>
      <c r="T56" s="20" t="s">
        <v>7</v>
      </c>
      <c r="U56" s="20" t="s">
        <v>8</v>
      </c>
      <c r="V56" s="20" t="s">
        <v>9</v>
      </c>
      <c r="W56" s="20" t="s">
        <v>10</v>
      </c>
      <c r="X56" s="21" t="s">
        <v>11</v>
      </c>
      <c r="Y56" s="22" t="s">
        <v>12</v>
      </c>
      <c r="Z56" s="19" t="s">
        <v>13</v>
      </c>
      <c r="AA56" s="20" t="s">
        <v>14</v>
      </c>
      <c r="AB56" s="21" t="s">
        <v>15</v>
      </c>
      <c r="AC56" s="17" t="s">
        <v>46</v>
      </c>
      <c r="AE56" s="19" t="s">
        <v>45</v>
      </c>
      <c r="AF56" s="20" t="s">
        <v>6</v>
      </c>
      <c r="AG56" s="20" t="s">
        <v>7</v>
      </c>
      <c r="AH56" s="20" t="s">
        <v>8</v>
      </c>
      <c r="AI56" s="20" t="s">
        <v>9</v>
      </c>
      <c r="AJ56" s="20" t="s">
        <v>10</v>
      </c>
      <c r="AK56" s="21" t="s">
        <v>11</v>
      </c>
      <c r="AL56" s="22" t="s">
        <v>12</v>
      </c>
      <c r="AM56" s="19" t="s">
        <v>13</v>
      </c>
      <c r="AN56" s="20" t="s">
        <v>14</v>
      </c>
      <c r="AO56" s="21" t="s">
        <v>15</v>
      </c>
      <c r="AP56" s="17" t="s">
        <v>46</v>
      </c>
    </row>
    <row r="57" spans="1:43">
      <c r="A57" s="28">
        <v>38717</v>
      </c>
      <c r="B57" s="26">
        <v>13373</v>
      </c>
      <c r="C57" s="25">
        <v>101193</v>
      </c>
      <c r="D57" s="26">
        <v>129723</v>
      </c>
      <c r="E57" s="25">
        <v>113292</v>
      </c>
      <c r="F57" s="26">
        <v>92515</v>
      </c>
      <c r="G57" s="25">
        <v>67107</v>
      </c>
      <c r="H57" s="26">
        <v>44590</v>
      </c>
      <c r="I57" s="25">
        <v>30088</v>
      </c>
      <c r="J57" s="26">
        <v>18033</v>
      </c>
      <c r="K57" s="25">
        <v>16701</v>
      </c>
      <c r="L57" s="27">
        <v>626615</v>
      </c>
      <c r="N57" s="8" t="s">
        <v>59</v>
      </c>
      <c r="O57" s="8">
        <v>1437260</v>
      </c>
      <c r="R57" s="28">
        <v>38717</v>
      </c>
      <c r="S57" s="23">
        <f>+B57/$O$57*100</f>
        <v>0.93045099703602685</v>
      </c>
      <c r="T57" s="23">
        <f t="shared" ref="T57:AC57" si="3">+C57/$O$57*100</f>
        <v>7.0406885323462705</v>
      </c>
      <c r="U57" s="23">
        <f t="shared" si="3"/>
        <v>9.0257155977345782</v>
      </c>
      <c r="V57" s="23">
        <f t="shared" si="3"/>
        <v>7.8824986432517425</v>
      </c>
      <c r="W57" s="23">
        <f t="shared" si="3"/>
        <v>6.4369007695197809</v>
      </c>
      <c r="X57" s="23">
        <f t="shared" si="3"/>
        <v>4.6690925789349178</v>
      </c>
      <c r="Y57" s="23">
        <f t="shared" si="3"/>
        <v>3.102431014569389</v>
      </c>
      <c r="Z57" s="23">
        <f t="shared" si="3"/>
        <v>2.0934277722889387</v>
      </c>
      <c r="AA57" s="23">
        <f t="shared" si="3"/>
        <v>1.2546790420661538</v>
      </c>
      <c r="AB57" s="23">
        <f t="shared" si="3"/>
        <v>1.1620026995811474</v>
      </c>
      <c r="AC57" s="23">
        <f t="shared" si="3"/>
        <v>43.597887647328946</v>
      </c>
      <c r="AE57" s="28">
        <v>38717</v>
      </c>
      <c r="AF57" s="23">
        <v>0.93045099703602685</v>
      </c>
      <c r="AG57" s="23">
        <v>7.0406885323462705</v>
      </c>
      <c r="AH57" s="23">
        <v>9.0257155977345782</v>
      </c>
      <c r="AI57" s="23">
        <v>7.8824986432517425</v>
      </c>
      <c r="AJ57" s="23">
        <v>6.4369007695197809</v>
      </c>
      <c r="AK57" s="23">
        <v>4.6690925789349178</v>
      </c>
      <c r="AL57" s="23">
        <v>3.102431014569389</v>
      </c>
      <c r="AM57" s="23">
        <v>2.0934277722889387</v>
      </c>
      <c r="AN57" s="23">
        <v>1.2546790420661538</v>
      </c>
      <c r="AO57" s="23">
        <v>1.1620026995811474</v>
      </c>
      <c r="AP57" s="23">
        <v>43.597887647328946</v>
      </c>
    </row>
    <row r="58" spans="1:43">
      <c r="A58" s="28">
        <v>39082</v>
      </c>
      <c r="B58" s="26">
        <v>14929</v>
      </c>
      <c r="C58" s="25">
        <v>115630</v>
      </c>
      <c r="D58" s="26">
        <v>153238</v>
      </c>
      <c r="E58" s="25">
        <v>135125</v>
      </c>
      <c r="F58" s="26">
        <v>116169</v>
      </c>
      <c r="G58" s="25">
        <v>94288</v>
      </c>
      <c r="H58" s="26">
        <v>66964</v>
      </c>
      <c r="I58" s="25">
        <v>48431</v>
      </c>
      <c r="J58" s="26">
        <v>30251</v>
      </c>
      <c r="K58" s="25">
        <v>33471</v>
      </c>
      <c r="L58" s="27">
        <v>808496</v>
      </c>
      <c r="N58" s="8" t="s">
        <v>60</v>
      </c>
      <c r="O58" s="8">
        <v>1505582.5</v>
      </c>
      <c r="R58" s="28">
        <v>39082</v>
      </c>
      <c r="S58" s="23">
        <f>+B58/$O$58*100</f>
        <v>0.99157635001735223</v>
      </c>
      <c r="T58" s="23">
        <f t="shared" ref="T58:AC58" si="4">+C58/$O$58*100</f>
        <v>7.6800839542170554</v>
      </c>
      <c r="U58" s="23">
        <f t="shared" si="4"/>
        <v>10.177987589520999</v>
      </c>
      <c r="V58" s="23">
        <f t="shared" si="4"/>
        <v>8.9749316294523886</v>
      </c>
      <c r="W58" s="23">
        <f t="shared" si="4"/>
        <v>7.7158840515215878</v>
      </c>
      <c r="X58" s="23">
        <f t="shared" si="4"/>
        <v>6.2625595076988478</v>
      </c>
      <c r="Y58" s="23">
        <f t="shared" si="4"/>
        <v>4.4477137586283053</v>
      </c>
      <c r="Z58" s="23">
        <f t="shared" si="4"/>
        <v>3.2167616188418768</v>
      </c>
      <c r="AA58" s="23">
        <f t="shared" si="4"/>
        <v>2.0092555539135186</v>
      </c>
      <c r="AB58" s="23">
        <f t="shared" si="4"/>
        <v>2.2231262650834478</v>
      </c>
      <c r="AC58" s="23">
        <f t="shared" si="4"/>
        <v>53.699880278895371</v>
      </c>
      <c r="AE58" s="28">
        <v>39082</v>
      </c>
      <c r="AF58" s="23">
        <v>0.99157635001735223</v>
      </c>
      <c r="AG58" s="23">
        <v>7.6800839542170554</v>
      </c>
      <c r="AH58" s="23">
        <v>10.177987589520999</v>
      </c>
      <c r="AI58" s="23">
        <v>8.9749316294523886</v>
      </c>
      <c r="AJ58" s="23">
        <v>7.7158840515215878</v>
      </c>
      <c r="AK58" s="23">
        <v>6.2625595076988478</v>
      </c>
      <c r="AL58" s="23">
        <v>4.4477137586283053</v>
      </c>
      <c r="AM58" s="23">
        <v>3.2167616188418768</v>
      </c>
      <c r="AN58" s="23">
        <v>2.0092555539135186</v>
      </c>
      <c r="AO58" s="23">
        <v>2.2231262650834478</v>
      </c>
      <c r="AP58" s="23">
        <v>53.699880278895371</v>
      </c>
    </row>
    <row r="59" spans="1:43">
      <c r="A59" s="28">
        <v>39447</v>
      </c>
      <c r="B59" s="26">
        <v>16762</v>
      </c>
      <c r="C59" s="25">
        <v>125232</v>
      </c>
      <c r="D59" s="26">
        <v>167482</v>
      </c>
      <c r="E59" s="25">
        <v>146758</v>
      </c>
      <c r="F59" s="26">
        <v>127557</v>
      </c>
      <c r="G59" s="25">
        <v>108400</v>
      </c>
      <c r="H59" s="26">
        <v>79246</v>
      </c>
      <c r="I59" s="25">
        <v>58467</v>
      </c>
      <c r="J59" s="26">
        <v>38118</v>
      </c>
      <c r="K59" s="25">
        <v>45181</v>
      </c>
      <c r="L59" s="27">
        <v>913203</v>
      </c>
      <c r="N59" s="8" t="s">
        <v>61</v>
      </c>
      <c r="O59" s="8">
        <v>1571911.5</v>
      </c>
      <c r="R59" s="28">
        <v>39447</v>
      </c>
      <c r="S59" s="23">
        <f>+B59/$O$59*100</f>
        <v>1.0663450200599716</v>
      </c>
      <c r="T59" s="23">
        <f t="shared" ref="T59:AC59" si="5">+C59/$O$59*100</f>
        <v>7.9668607297548242</v>
      </c>
      <c r="U59" s="23">
        <f t="shared" si="5"/>
        <v>10.654671080401155</v>
      </c>
      <c r="V59" s="23">
        <f t="shared" si="5"/>
        <v>9.3362762471042409</v>
      </c>
      <c r="W59" s="23">
        <f t="shared" si="5"/>
        <v>8.1147698200566634</v>
      </c>
      <c r="X59" s="23">
        <f t="shared" si="5"/>
        <v>6.8960625327825387</v>
      </c>
      <c r="Y59" s="23">
        <f t="shared" si="5"/>
        <v>5.0413779656170208</v>
      </c>
      <c r="Z59" s="23">
        <f t="shared" si="5"/>
        <v>3.7194842076032906</v>
      </c>
      <c r="AA59" s="23">
        <f t="shared" si="5"/>
        <v>2.4249456791937711</v>
      </c>
      <c r="AB59" s="23">
        <f t="shared" si="5"/>
        <v>2.8742712296461983</v>
      </c>
      <c r="AC59" s="23">
        <f t="shared" si="5"/>
        <v>58.095064512219672</v>
      </c>
      <c r="AE59" s="28">
        <v>39447</v>
      </c>
      <c r="AF59" s="23">
        <v>1.0663450200599716</v>
      </c>
      <c r="AG59" s="23">
        <v>7.9668607297548242</v>
      </c>
      <c r="AH59" s="23">
        <v>10.654671080401155</v>
      </c>
      <c r="AI59" s="23">
        <v>9.3362762471042409</v>
      </c>
      <c r="AJ59" s="23">
        <v>8.1147698200566634</v>
      </c>
      <c r="AK59" s="23">
        <v>6.8960625327825387</v>
      </c>
      <c r="AL59" s="23">
        <v>5.0413779656170208</v>
      </c>
      <c r="AM59" s="23">
        <v>3.7194842076032906</v>
      </c>
      <c r="AN59" s="23">
        <v>2.4249456791937711</v>
      </c>
      <c r="AO59" s="23">
        <v>2.8742712296461983</v>
      </c>
      <c r="AP59" s="23">
        <v>58.095064512219672</v>
      </c>
    </row>
    <row r="60" spans="1:43">
      <c r="A60" s="28">
        <v>39813</v>
      </c>
      <c r="B60" s="26">
        <v>18078</v>
      </c>
      <c r="C60" s="25">
        <v>130223</v>
      </c>
      <c r="D60" s="26">
        <v>170393</v>
      </c>
      <c r="E60" s="25">
        <v>149846</v>
      </c>
      <c r="F60" s="26">
        <v>128709</v>
      </c>
      <c r="G60" s="25">
        <v>108205</v>
      </c>
      <c r="H60" s="26">
        <v>81110</v>
      </c>
      <c r="I60" s="25">
        <v>58487</v>
      </c>
      <c r="J60" s="26">
        <v>38455</v>
      </c>
      <c r="K60" s="25">
        <v>46237</v>
      </c>
      <c r="L60" s="27">
        <v>929743</v>
      </c>
      <c r="N60" s="8" t="s">
        <v>62</v>
      </c>
      <c r="O60" s="8">
        <v>1566047</v>
      </c>
      <c r="R60" s="28">
        <v>39813</v>
      </c>
      <c r="S60" s="23">
        <f>+B60/$O$60*100</f>
        <v>1.1543714843807369</v>
      </c>
      <c r="T60" s="23">
        <f t="shared" ref="T60:AC60" si="6">+C60/$O$60*100</f>
        <v>8.3153953872393362</v>
      </c>
      <c r="U60" s="23">
        <f t="shared" si="6"/>
        <v>10.88045250238339</v>
      </c>
      <c r="V60" s="23">
        <f t="shared" si="6"/>
        <v>9.5684229145102293</v>
      </c>
      <c r="W60" s="23">
        <f t="shared" si="6"/>
        <v>8.2187188507113778</v>
      </c>
      <c r="X60" s="23">
        <f t="shared" si="6"/>
        <v>6.9094350297277156</v>
      </c>
      <c r="Y60" s="23">
        <f t="shared" si="6"/>
        <v>5.1792826141233306</v>
      </c>
      <c r="Z60" s="23">
        <f t="shared" si="6"/>
        <v>3.7346899550268922</v>
      </c>
      <c r="AA60" s="23">
        <f t="shared" si="6"/>
        <v>2.4555457147837836</v>
      </c>
      <c r="AB60" s="23">
        <f t="shared" si="6"/>
        <v>2.9524656667392484</v>
      </c>
      <c r="AC60" s="23">
        <f t="shared" si="6"/>
        <v>59.368780119626038</v>
      </c>
      <c r="AE60" s="28">
        <v>39813</v>
      </c>
      <c r="AF60" s="23">
        <v>1.1543714843807369</v>
      </c>
      <c r="AG60" s="23">
        <v>8.3153953872393362</v>
      </c>
      <c r="AH60" s="23">
        <v>10.88045250238339</v>
      </c>
      <c r="AI60" s="23">
        <v>9.5684229145102293</v>
      </c>
      <c r="AJ60" s="23">
        <v>8.2187188507113778</v>
      </c>
      <c r="AK60" s="23">
        <v>6.9094350297277156</v>
      </c>
      <c r="AL60" s="23">
        <v>5.1792826141233306</v>
      </c>
      <c r="AM60" s="23">
        <v>3.7346899550268922</v>
      </c>
      <c r="AN60" s="23">
        <v>2.4555457147837836</v>
      </c>
      <c r="AO60" s="23">
        <v>2.9524656667392484</v>
      </c>
      <c r="AP60" s="23">
        <v>59.368780119626038</v>
      </c>
    </row>
    <row r="61" spans="1:43">
      <c r="A61" s="28">
        <v>40178</v>
      </c>
      <c r="B61" s="26">
        <v>17401</v>
      </c>
      <c r="C61" s="25">
        <v>137998</v>
      </c>
      <c r="D61" s="26">
        <v>181722</v>
      </c>
      <c r="E61" s="25">
        <v>175441</v>
      </c>
      <c r="F61" s="26">
        <v>153392</v>
      </c>
      <c r="G61" s="25">
        <v>136099</v>
      </c>
      <c r="H61" s="26">
        <v>109837</v>
      </c>
      <c r="I61" s="25">
        <v>82904</v>
      </c>
      <c r="J61" s="26">
        <v>56421</v>
      </c>
      <c r="K61" s="25">
        <v>67078</v>
      </c>
      <c r="L61" s="27">
        <v>1118293</v>
      </c>
      <c r="N61" s="8" t="s">
        <v>63</v>
      </c>
      <c r="O61" s="8">
        <v>1560994</v>
      </c>
      <c r="R61" s="28">
        <v>40178</v>
      </c>
      <c r="S61" s="23">
        <f>+B61/$O$61*100</f>
        <v>1.1147384294878775</v>
      </c>
      <c r="T61" s="23">
        <f t="shared" ref="T61:AC61" si="7">+C61/$O$61*100</f>
        <v>8.8403927241232196</v>
      </c>
      <c r="U61" s="23">
        <f t="shared" si="7"/>
        <v>11.641428474420785</v>
      </c>
      <c r="V61" s="23">
        <f t="shared" si="7"/>
        <v>11.239056652363814</v>
      </c>
      <c r="W61" s="23">
        <f t="shared" si="7"/>
        <v>9.8265592308490621</v>
      </c>
      <c r="X61" s="23">
        <f t="shared" si="7"/>
        <v>8.7187394698506218</v>
      </c>
      <c r="Y61" s="23">
        <f t="shared" si="7"/>
        <v>7.0363499155025586</v>
      </c>
      <c r="Z61" s="23">
        <f t="shared" si="7"/>
        <v>5.3109749300766049</v>
      </c>
      <c r="AA61" s="23">
        <f t="shared" si="7"/>
        <v>3.6144277300233054</v>
      </c>
      <c r="AB61" s="23">
        <f t="shared" si="7"/>
        <v>4.2971337493930148</v>
      </c>
      <c r="AC61" s="23">
        <f t="shared" si="7"/>
        <v>71.639801306090874</v>
      </c>
      <c r="AE61" s="28">
        <v>40178</v>
      </c>
      <c r="AF61" s="23">
        <v>1.1147384294878775</v>
      </c>
      <c r="AG61" s="23">
        <v>8.8403927241232196</v>
      </c>
      <c r="AH61" s="23">
        <v>11.641428474420785</v>
      </c>
      <c r="AI61" s="23">
        <v>11.239056652363814</v>
      </c>
      <c r="AJ61" s="23">
        <v>9.8265592308490621</v>
      </c>
      <c r="AK61" s="23">
        <v>8.7187394698506218</v>
      </c>
      <c r="AL61" s="23">
        <v>7.0363499155025586</v>
      </c>
      <c r="AM61" s="23">
        <v>5.3109749300766049</v>
      </c>
      <c r="AN61" s="23">
        <v>3.6144277300233054</v>
      </c>
      <c r="AO61" s="23">
        <v>4.2971337493930148</v>
      </c>
      <c r="AP61" s="23">
        <v>71.639801306090874</v>
      </c>
    </row>
    <row r="62" spans="1:43">
      <c r="A62" s="28">
        <v>40543</v>
      </c>
      <c r="B62" s="26">
        <v>18568</v>
      </c>
      <c r="C62" s="25">
        <v>151125</v>
      </c>
      <c r="D62" s="26">
        <v>191027</v>
      </c>
      <c r="E62" s="25">
        <v>189073</v>
      </c>
      <c r="F62" s="26">
        <v>162217</v>
      </c>
      <c r="G62" s="25">
        <v>142276</v>
      </c>
      <c r="H62" s="26">
        <v>117116</v>
      </c>
      <c r="I62" s="25">
        <v>86358</v>
      </c>
      <c r="J62" s="26">
        <v>60219</v>
      </c>
      <c r="K62" s="25">
        <v>71622</v>
      </c>
      <c r="L62" s="27">
        <v>1189601</v>
      </c>
      <c r="N62" s="8" t="s">
        <v>64</v>
      </c>
      <c r="O62" s="8">
        <v>1631129</v>
      </c>
      <c r="R62" s="28">
        <v>40543</v>
      </c>
      <c r="S62" s="23">
        <f>+B62/$O$62*100</f>
        <v>1.1383526379581259</v>
      </c>
      <c r="T62" s="23">
        <f t="shared" ref="T62:AC62" si="8">+C62/$O$62*100</f>
        <v>9.2650550630882034</v>
      </c>
      <c r="U62" s="23">
        <f t="shared" si="8"/>
        <v>11.711336135891152</v>
      </c>
      <c r="V62" s="23">
        <f t="shared" si="8"/>
        <v>11.591541809384788</v>
      </c>
      <c r="W62" s="23">
        <f t="shared" si="8"/>
        <v>9.9450748530618966</v>
      </c>
      <c r="X62" s="23">
        <f t="shared" si="8"/>
        <v>8.7225473889557481</v>
      </c>
      <c r="Y62" s="23">
        <f t="shared" si="8"/>
        <v>7.1800574939198558</v>
      </c>
      <c r="Z62" s="23">
        <f t="shared" si="8"/>
        <v>5.2943697279614303</v>
      </c>
      <c r="AA62" s="23">
        <f t="shared" si="8"/>
        <v>3.691860055213291</v>
      </c>
      <c r="AB62" s="23">
        <f t="shared" si="8"/>
        <v>4.3909463935715687</v>
      </c>
      <c r="AC62" s="23">
        <f t="shared" si="8"/>
        <v>72.931141559006065</v>
      </c>
      <c r="AE62" s="28">
        <v>40543</v>
      </c>
      <c r="AF62" s="23">
        <v>1.1383526379581259</v>
      </c>
      <c r="AG62" s="23">
        <v>9.2650550630882034</v>
      </c>
      <c r="AH62" s="23">
        <v>11.711336135891152</v>
      </c>
      <c r="AI62" s="23">
        <v>11.591541809384788</v>
      </c>
      <c r="AJ62" s="23">
        <v>9.9450748530618966</v>
      </c>
      <c r="AK62" s="23">
        <v>8.7225473889557481</v>
      </c>
      <c r="AL62" s="23">
        <v>7.1800574939198558</v>
      </c>
      <c r="AM62" s="23">
        <v>5.2943697279614303</v>
      </c>
      <c r="AN62" s="23">
        <v>3.691860055213291</v>
      </c>
      <c r="AO62" s="23">
        <v>4.3909463935715687</v>
      </c>
      <c r="AP62" s="23">
        <v>72.931141559006065</v>
      </c>
    </row>
    <row r="63" spans="1:43">
      <c r="A63" s="28">
        <v>40908</v>
      </c>
      <c r="B63" s="26">
        <v>18670</v>
      </c>
      <c r="C63" s="25">
        <v>157853</v>
      </c>
      <c r="D63" s="26">
        <v>195936</v>
      </c>
      <c r="E63" s="25">
        <v>197410</v>
      </c>
      <c r="F63" s="26">
        <v>168337</v>
      </c>
      <c r="G63" s="25">
        <v>146603</v>
      </c>
      <c r="H63" s="26">
        <v>124477</v>
      </c>
      <c r="I63" s="25">
        <v>90386</v>
      </c>
      <c r="J63" s="26">
        <v>64518</v>
      </c>
      <c r="K63" s="25">
        <v>78590</v>
      </c>
      <c r="L63" s="27">
        <v>1242780</v>
      </c>
      <c r="N63" s="8" t="s">
        <v>65</v>
      </c>
      <c r="O63" s="8">
        <v>1686216</v>
      </c>
      <c r="R63" s="28">
        <v>40908</v>
      </c>
      <c r="S63" s="23">
        <f>+B63/$O$63*100</f>
        <v>1.1072128363151577</v>
      </c>
      <c r="T63" s="23">
        <f t="shared" ref="T63:AC63" si="9">+C63/$O$63*100</f>
        <v>9.3613748179355429</v>
      </c>
      <c r="U63" s="23">
        <f t="shared" si="9"/>
        <v>11.619863647361903</v>
      </c>
      <c r="V63" s="23">
        <f t="shared" si="9"/>
        <v>11.707278308354327</v>
      </c>
      <c r="W63" s="23">
        <f t="shared" si="9"/>
        <v>9.9831219725112312</v>
      </c>
      <c r="X63" s="23">
        <f t="shared" si="9"/>
        <v>8.69420050574778</v>
      </c>
      <c r="Y63" s="23">
        <f t="shared" si="9"/>
        <v>7.3820317207285422</v>
      </c>
      <c r="Z63" s="23">
        <f t="shared" si="9"/>
        <v>5.3602859894580535</v>
      </c>
      <c r="AA63" s="23">
        <f t="shared" si="9"/>
        <v>3.8262002021093382</v>
      </c>
      <c r="AB63" s="23">
        <f t="shared" si="9"/>
        <v>4.6607314839854448</v>
      </c>
      <c r="AC63" s="23">
        <f t="shared" si="9"/>
        <v>73.702301484507331</v>
      </c>
      <c r="AE63" s="28">
        <v>40908</v>
      </c>
      <c r="AF63" s="23">
        <v>1.1072128363151577</v>
      </c>
      <c r="AG63" s="23">
        <v>9.3613748179355429</v>
      </c>
      <c r="AH63" s="23">
        <v>11.619863647361903</v>
      </c>
      <c r="AI63" s="23">
        <v>11.707278308354327</v>
      </c>
      <c r="AJ63" s="23">
        <v>9.9831219725112312</v>
      </c>
      <c r="AK63" s="23">
        <v>8.69420050574778</v>
      </c>
      <c r="AL63" s="23">
        <v>7.3820317207285422</v>
      </c>
      <c r="AM63" s="23">
        <v>5.3602859894580535</v>
      </c>
      <c r="AN63" s="23">
        <v>3.8262002021093382</v>
      </c>
      <c r="AO63" s="23">
        <v>4.6607314839854448</v>
      </c>
      <c r="AP63" s="23">
        <v>73.702301484507331</v>
      </c>
    </row>
    <row r="64" spans="1:43">
      <c r="A64" s="28">
        <v>41244</v>
      </c>
      <c r="B64" s="26">
        <v>17593</v>
      </c>
      <c r="C64" s="25">
        <v>163728</v>
      </c>
      <c r="D64" s="26">
        <v>200389</v>
      </c>
      <c r="E64" s="25">
        <v>203946</v>
      </c>
      <c r="F64" s="26">
        <v>174375</v>
      </c>
      <c r="G64" s="25">
        <v>151435</v>
      </c>
      <c r="H64" s="26">
        <v>131643</v>
      </c>
      <c r="I64" s="25">
        <v>95657</v>
      </c>
      <c r="J64" s="26">
        <v>68011</v>
      </c>
      <c r="K64" s="25">
        <v>84360</v>
      </c>
      <c r="L64" s="27">
        <v>1291137</v>
      </c>
      <c r="N64" s="8" t="s">
        <v>66</v>
      </c>
      <c r="O64" s="8">
        <v>1716228</v>
      </c>
      <c r="R64" s="28">
        <v>41244</v>
      </c>
      <c r="S64" s="23">
        <f>+B64/$O$64*100</f>
        <v>1.0250968985472793</v>
      </c>
      <c r="T64" s="23">
        <f t="shared" ref="T64:AC64" si="10">+C64/$O$64*100</f>
        <v>9.53999118998175</v>
      </c>
      <c r="U64" s="23">
        <f t="shared" si="10"/>
        <v>11.676129278860385</v>
      </c>
      <c r="V64" s="23">
        <f t="shared" si="10"/>
        <v>11.883386123522049</v>
      </c>
      <c r="W64" s="23">
        <f t="shared" si="10"/>
        <v>10.160363308371615</v>
      </c>
      <c r="X64" s="23">
        <f t="shared" si="10"/>
        <v>8.8237110686925053</v>
      </c>
      <c r="Y64" s="23">
        <f t="shared" si="10"/>
        <v>7.6704843412413739</v>
      </c>
      <c r="Z64" s="23">
        <f t="shared" si="10"/>
        <v>5.5736766909757911</v>
      </c>
      <c r="AA64" s="23">
        <f t="shared" si="10"/>
        <v>3.9628184600181324</v>
      </c>
      <c r="AB64" s="23">
        <f t="shared" si="10"/>
        <v>4.91543081688447</v>
      </c>
      <c r="AC64" s="23">
        <f t="shared" si="10"/>
        <v>75.231088177095344</v>
      </c>
      <c r="AE64" s="28">
        <v>41244</v>
      </c>
      <c r="AF64" s="23">
        <v>1.0250968985472793</v>
      </c>
      <c r="AG64" s="23">
        <v>9.53999118998175</v>
      </c>
      <c r="AH64" s="23">
        <v>11.676129278860385</v>
      </c>
      <c r="AI64" s="23">
        <v>11.883386123522049</v>
      </c>
      <c r="AJ64" s="23">
        <v>10.160363308371615</v>
      </c>
      <c r="AK64" s="23">
        <v>8.8237110686925053</v>
      </c>
      <c r="AL64" s="23">
        <v>7.6704843412413739</v>
      </c>
      <c r="AM64" s="23">
        <v>5.5736766909757911</v>
      </c>
      <c r="AN64" s="23">
        <v>3.9628184600181324</v>
      </c>
      <c r="AO64" s="23">
        <v>4.91543081688447</v>
      </c>
      <c r="AP64" s="23">
        <v>75.231088177095344</v>
      </c>
    </row>
    <row r="65" spans="1:42">
      <c r="A65" s="28">
        <v>41609</v>
      </c>
      <c r="B65" s="26">
        <v>16654</v>
      </c>
      <c r="C65" s="25">
        <v>174255</v>
      </c>
      <c r="D65" s="26">
        <v>212849</v>
      </c>
      <c r="E65" s="25">
        <v>214563</v>
      </c>
      <c r="F65" s="26">
        <v>186255</v>
      </c>
      <c r="G65" s="25">
        <v>161340</v>
      </c>
      <c r="H65" s="26">
        <v>138576</v>
      </c>
      <c r="I65" s="25">
        <v>105602</v>
      </c>
      <c r="J65" s="26">
        <v>74000</v>
      </c>
      <c r="K65" s="25">
        <v>92872</v>
      </c>
      <c r="L65" s="27">
        <v>1376966</v>
      </c>
      <c r="N65" s="8" t="s">
        <v>67</v>
      </c>
      <c r="O65" s="8">
        <v>1769801</v>
      </c>
      <c r="R65" s="28">
        <v>41609</v>
      </c>
      <c r="S65" s="23">
        <f>+B65/$O$65*100</f>
        <v>0.94100975194386272</v>
      </c>
      <c r="T65" s="23">
        <f t="shared" ref="T65:AC65" si="11">+C65/$O$65*100</f>
        <v>9.8460222363983299</v>
      </c>
      <c r="U65" s="23">
        <f t="shared" si="11"/>
        <v>12.026719388225002</v>
      </c>
      <c r="V65" s="23">
        <f t="shared" si="11"/>
        <v>12.123566434870362</v>
      </c>
      <c r="W65" s="23">
        <f t="shared" si="11"/>
        <v>10.524064569971427</v>
      </c>
      <c r="X65" s="23">
        <f t="shared" si="11"/>
        <v>9.1162791748902841</v>
      </c>
      <c r="Y65" s="23">
        <f t="shared" si="11"/>
        <v>7.8300328681021201</v>
      </c>
      <c r="Z65" s="23">
        <f t="shared" si="11"/>
        <v>5.9668855424988463</v>
      </c>
      <c r="AA65" s="23">
        <f t="shared" si="11"/>
        <v>4.1812610570340958</v>
      </c>
      <c r="AB65" s="23">
        <f t="shared" si="11"/>
        <v>5.2475956336333862</v>
      </c>
      <c r="AC65" s="23">
        <f t="shared" si="11"/>
        <v>77.803436657567715</v>
      </c>
      <c r="AE65" s="28">
        <v>41609</v>
      </c>
      <c r="AF65" s="23">
        <v>0.94100975194386272</v>
      </c>
      <c r="AG65" s="23">
        <v>9.8460222363983299</v>
      </c>
      <c r="AH65" s="23">
        <v>12.026719388225002</v>
      </c>
      <c r="AI65" s="23">
        <v>12.123566434870362</v>
      </c>
      <c r="AJ65" s="23">
        <v>10.524064569971427</v>
      </c>
      <c r="AK65" s="23">
        <v>9.1162791748902841</v>
      </c>
      <c r="AL65" s="23">
        <v>7.8300328681021201</v>
      </c>
      <c r="AM65" s="23">
        <v>5.9668855424988463</v>
      </c>
      <c r="AN65" s="23">
        <v>4.1812610570340958</v>
      </c>
      <c r="AO65" s="23">
        <v>5.2475956336333862</v>
      </c>
      <c r="AP65" s="23">
        <v>77.803436657567715</v>
      </c>
    </row>
    <row r="66" spans="1:42">
      <c r="A66" s="28">
        <v>41974</v>
      </c>
      <c r="B66" s="26">
        <v>19180</v>
      </c>
      <c r="C66" s="25">
        <v>189184</v>
      </c>
      <c r="D66" s="26">
        <v>235141</v>
      </c>
      <c r="E66" s="25">
        <v>227633</v>
      </c>
      <c r="F66" s="26">
        <v>206058</v>
      </c>
      <c r="G66" s="25">
        <v>174577</v>
      </c>
      <c r="H66" s="26">
        <v>149614</v>
      </c>
      <c r="I66" s="25">
        <v>116217</v>
      </c>
      <c r="J66" s="26">
        <v>83146</v>
      </c>
      <c r="K66" s="25">
        <v>107642</v>
      </c>
      <c r="L66" s="27">
        <v>1508392</v>
      </c>
      <c r="N66" s="8" t="s">
        <v>68</v>
      </c>
      <c r="O66" s="8">
        <v>1865496</v>
      </c>
      <c r="R66" s="28">
        <v>41974</v>
      </c>
      <c r="S66" s="23">
        <f>+B66/$O$66*100</f>
        <v>1.0281447936634547</v>
      </c>
      <c r="T66" s="23">
        <f t="shared" ref="T66:AC66" si="12">+C66/$O$66*100</f>
        <v>10.141217134745933</v>
      </c>
      <c r="U66" s="23">
        <f t="shared" si="12"/>
        <v>12.604744261043713</v>
      </c>
      <c r="V66" s="23">
        <f t="shared" si="12"/>
        <v>12.202277571219664</v>
      </c>
      <c r="W66" s="23">
        <f t="shared" si="12"/>
        <v>11.045748690964762</v>
      </c>
      <c r="X66" s="23">
        <f t="shared" si="12"/>
        <v>9.3582082191545837</v>
      </c>
      <c r="Y66" s="23">
        <f t="shared" si="12"/>
        <v>8.0200654410408809</v>
      </c>
      <c r="Z66" s="23">
        <f t="shared" si="12"/>
        <v>6.229817699957545</v>
      </c>
      <c r="AA66" s="23">
        <f t="shared" si="12"/>
        <v>4.4570452040636912</v>
      </c>
      <c r="AB66" s="23">
        <f t="shared" si="12"/>
        <v>5.7701544254182267</v>
      </c>
      <c r="AC66" s="23">
        <f t="shared" si="12"/>
        <v>80.857423441272459</v>
      </c>
      <c r="AE66" s="28">
        <v>41974</v>
      </c>
      <c r="AF66" s="23">
        <v>1.0281447936634547</v>
      </c>
      <c r="AG66" s="23">
        <v>10.141217134745933</v>
      </c>
      <c r="AH66" s="23">
        <v>12.604744261043713</v>
      </c>
      <c r="AI66" s="23">
        <v>12.202277571219664</v>
      </c>
      <c r="AJ66" s="23">
        <v>11.045748690964762</v>
      </c>
      <c r="AK66" s="23">
        <v>9.3582082191545837</v>
      </c>
      <c r="AL66" s="23">
        <v>8.0200654410408809</v>
      </c>
      <c r="AM66" s="23">
        <v>6.229817699957545</v>
      </c>
      <c r="AN66" s="23">
        <v>4.4570452040636912</v>
      </c>
      <c r="AO66" s="23">
        <v>5.7701544254182267</v>
      </c>
      <c r="AP66" s="23">
        <v>80.857423441272459</v>
      </c>
    </row>
    <row r="67" spans="1:42">
      <c r="A67" s="28">
        <v>42339</v>
      </c>
      <c r="B67" s="26">
        <v>22727</v>
      </c>
      <c r="C67" s="25">
        <v>201703</v>
      </c>
      <c r="D67" s="26">
        <v>256909</v>
      </c>
      <c r="E67" s="25">
        <v>238391</v>
      </c>
      <c r="F67" s="26">
        <v>221112</v>
      </c>
      <c r="G67" s="25">
        <v>184988</v>
      </c>
      <c r="H67" s="26">
        <v>158040</v>
      </c>
      <c r="I67" s="25">
        <v>125717</v>
      </c>
      <c r="J67" s="26">
        <v>88184</v>
      </c>
      <c r="K67" s="25">
        <v>119336</v>
      </c>
      <c r="L67" s="27">
        <v>1617107</v>
      </c>
      <c r="N67" s="8" t="s">
        <v>69</v>
      </c>
      <c r="O67" s="8">
        <v>1965498</v>
      </c>
      <c r="R67" s="28">
        <v>42339</v>
      </c>
      <c r="S67" s="23">
        <f>+B67/$O$67*100</f>
        <v>1.1562972844541179</v>
      </c>
      <c r="T67" s="23">
        <f t="shared" ref="T67:AC67" si="13">+C67/$O$67*100</f>
        <v>10.262182917509964</v>
      </c>
      <c r="U67" s="23">
        <f t="shared" si="13"/>
        <v>13.070936729520966</v>
      </c>
      <c r="V67" s="23">
        <f t="shared" si="13"/>
        <v>12.128783646689033</v>
      </c>
      <c r="W67" s="23">
        <f t="shared" si="13"/>
        <v>11.24966802306591</v>
      </c>
      <c r="X67" s="23">
        <f t="shared" si="13"/>
        <v>9.4117623116380678</v>
      </c>
      <c r="Y67" s="23">
        <f t="shared" si="13"/>
        <v>8.0407102932691856</v>
      </c>
      <c r="Z67" s="23">
        <f t="shared" si="13"/>
        <v>6.3961906855158333</v>
      </c>
      <c r="AA67" s="23">
        <f t="shared" si="13"/>
        <v>4.4865983074009739</v>
      </c>
      <c r="AB67" s="23">
        <f t="shared" si="13"/>
        <v>6.0715401389367987</v>
      </c>
      <c r="AC67" s="23">
        <f t="shared" si="13"/>
        <v>82.27467033800086</v>
      </c>
      <c r="AE67" s="28">
        <v>42339</v>
      </c>
      <c r="AF67" s="23">
        <v>1.1562972844541179</v>
      </c>
      <c r="AG67" s="23">
        <v>10.262182917509964</v>
      </c>
      <c r="AH67" s="23">
        <v>13.070936729520966</v>
      </c>
      <c r="AI67" s="23">
        <v>12.128783646689033</v>
      </c>
      <c r="AJ67" s="23">
        <v>11.24966802306591</v>
      </c>
      <c r="AK67" s="23">
        <v>9.4117623116380678</v>
      </c>
      <c r="AL67" s="23">
        <v>8.0407102932691856</v>
      </c>
      <c r="AM67" s="23">
        <v>6.3961906855158333</v>
      </c>
      <c r="AN67" s="23">
        <v>4.4865983074009739</v>
      </c>
      <c r="AO67" s="23">
        <v>6.0715401389367987</v>
      </c>
      <c r="AP67" s="23">
        <v>82.27467033800086</v>
      </c>
    </row>
    <row r="68" spans="1:42">
      <c r="A68" s="28">
        <v>42705</v>
      </c>
      <c r="B68" s="26">
        <v>26374</v>
      </c>
      <c r="C68" s="25">
        <v>219132</v>
      </c>
      <c r="D68" s="26">
        <v>279816</v>
      </c>
      <c r="E68" s="25">
        <v>250866</v>
      </c>
      <c r="F68" s="26">
        <v>235786</v>
      </c>
      <c r="G68" s="25">
        <v>194458</v>
      </c>
      <c r="H68" s="26">
        <v>165431</v>
      </c>
      <c r="I68" s="25">
        <v>134903</v>
      </c>
      <c r="J68" s="26">
        <v>93025</v>
      </c>
      <c r="K68" s="25">
        <v>126011</v>
      </c>
      <c r="L68" s="27">
        <v>1725802</v>
      </c>
      <c r="N68" s="8" t="s">
        <v>70</v>
      </c>
      <c r="O68" s="8">
        <v>2012995</v>
      </c>
      <c r="R68" s="28">
        <v>42705</v>
      </c>
      <c r="S68" s="23">
        <f>+B68/$O$68*100</f>
        <v>1.3101870595803766</v>
      </c>
      <c r="T68" s="23">
        <f t="shared" ref="T68:AC68" si="14">+C68/$O$68*100</f>
        <v>10.88586906574532</v>
      </c>
      <c r="U68" s="23">
        <f t="shared" si="14"/>
        <v>13.9004816206697</v>
      </c>
      <c r="V68" s="23">
        <f t="shared" si="14"/>
        <v>12.462326036577338</v>
      </c>
      <c r="W68" s="23">
        <f t="shared" si="14"/>
        <v>11.713193525070851</v>
      </c>
      <c r="X68" s="23">
        <f t="shared" si="14"/>
        <v>9.6601332839872924</v>
      </c>
      <c r="Y68" s="23">
        <f t="shared" si="14"/>
        <v>8.2181525537818025</v>
      </c>
      <c r="Z68" s="23">
        <f t="shared" si="14"/>
        <v>6.7016063129814034</v>
      </c>
      <c r="AA68" s="23">
        <f t="shared" si="14"/>
        <v>4.6212235996612012</v>
      </c>
      <c r="AB68" s="23">
        <f t="shared" si="14"/>
        <v>6.2598764527482684</v>
      </c>
      <c r="AC68" s="23">
        <f t="shared" si="14"/>
        <v>85.733049510803554</v>
      </c>
      <c r="AE68" s="28">
        <v>42705</v>
      </c>
      <c r="AF68" s="23">
        <v>1.3101870595803766</v>
      </c>
      <c r="AG68" s="23">
        <v>10.88586906574532</v>
      </c>
      <c r="AH68" s="23">
        <v>13.9004816206697</v>
      </c>
      <c r="AI68" s="23">
        <v>12.462326036577338</v>
      </c>
      <c r="AJ68" s="23">
        <v>11.713193525070851</v>
      </c>
      <c r="AK68" s="23">
        <v>9.6601332839872924</v>
      </c>
      <c r="AL68" s="23">
        <v>8.2181525537818025</v>
      </c>
      <c r="AM68" s="23">
        <v>6.7016063129814034</v>
      </c>
      <c r="AN68" s="23">
        <v>4.6212235996612012</v>
      </c>
      <c r="AO68" s="23">
        <v>6.2598764527482684</v>
      </c>
      <c r="AP68" s="23">
        <v>85.733049510803554</v>
      </c>
    </row>
    <row r="69" spans="1:42">
      <c r="A69" s="28">
        <v>43070</v>
      </c>
      <c r="B69" s="26">
        <v>29544</v>
      </c>
      <c r="C69" s="25">
        <v>226172</v>
      </c>
      <c r="D69" s="26">
        <v>298796</v>
      </c>
      <c r="E69" s="25">
        <v>263733</v>
      </c>
      <c r="F69" s="26">
        <v>249770</v>
      </c>
      <c r="G69" s="25">
        <v>207361</v>
      </c>
      <c r="H69" s="26">
        <v>175863</v>
      </c>
      <c r="I69" s="25">
        <v>146614</v>
      </c>
      <c r="J69" s="26">
        <v>101382</v>
      </c>
      <c r="K69" s="25">
        <v>137869</v>
      </c>
      <c r="L69" s="27">
        <v>1837104</v>
      </c>
      <c r="N69" s="8" t="s">
        <v>71</v>
      </c>
      <c r="O69" s="8">
        <v>2050907</v>
      </c>
      <c r="R69" s="28">
        <v>43070</v>
      </c>
      <c r="S69" s="23">
        <f>+B69/$O$69*100</f>
        <v>1.4405333835225098</v>
      </c>
      <c r="T69" s="23">
        <f t="shared" ref="T69:AC69" si="15">+C69/$O$69*100</f>
        <v>11.027901313906481</v>
      </c>
      <c r="U69" s="23">
        <f t="shared" si="15"/>
        <v>14.568968753824526</v>
      </c>
      <c r="V69" s="23">
        <f t="shared" si="15"/>
        <v>12.859334918648187</v>
      </c>
      <c r="W69" s="23">
        <f t="shared" si="15"/>
        <v>12.178514189088048</v>
      </c>
      <c r="X69" s="23">
        <f t="shared" si="15"/>
        <v>10.110697364629404</v>
      </c>
      <c r="Y69" s="23">
        <f t="shared" si="15"/>
        <v>8.574889061278741</v>
      </c>
      <c r="Z69" s="23">
        <f t="shared" si="15"/>
        <v>7.1487395576688746</v>
      </c>
      <c r="AA69" s="23">
        <f t="shared" si="15"/>
        <v>4.9432763162834785</v>
      </c>
      <c r="AB69" s="23">
        <f t="shared" si="15"/>
        <v>6.7223428463601715</v>
      </c>
      <c r="AC69" s="23">
        <f t="shared" si="15"/>
        <v>89.575197705210428</v>
      </c>
      <c r="AE69" s="28">
        <v>43070</v>
      </c>
      <c r="AF69" s="23">
        <v>1.4405333835225098</v>
      </c>
      <c r="AG69" s="23">
        <v>11.027901313906481</v>
      </c>
      <c r="AH69" s="23">
        <v>14.568968753824526</v>
      </c>
      <c r="AI69" s="23">
        <v>12.859334918648187</v>
      </c>
      <c r="AJ69" s="23">
        <v>12.178514189088048</v>
      </c>
      <c r="AK69" s="23">
        <v>10.110697364629404</v>
      </c>
      <c r="AL69" s="23">
        <v>8.574889061278741</v>
      </c>
      <c r="AM69" s="23">
        <v>7.1487395576688746</v>
      </c>
      <c r="AN69" s="23">
        <v>4.9432763162834785</v>
      </c>
      <c r="AO69" s="23">
        <v>6.7223428463601715</v>
      </c>
      <c r="AP69" s="23">
        <v>89.575197705210428</v>
      </c>
    </row>
    <row r="70" spans="1:42">
      <c r="A70" s="28">
        <v>43435</v>
      </c>
      <c r="B70" s="26">
        <v>31934</v>
      </c>
      <c r="C70" s="25">
        <v>235945</v>
      </c>
      <c r="D70" s="26">
        <v>315351</v>
      </c>
      <c r="E70" s="25">
        <v>276244</v>
      </c>
      <c r="F70" s="26">
        <v>261598</v>
      </c>
      <c r="G70" s="25">
        <v>217445</v>
      </c>
      <c r="H70" s="26">
        <v>183333</v>
      </c>
      <c r="I70" s="25">
        <v>152192</v>
      </c>
      <c r="J70" s="26">
        <v>110853</v>
      </c>
      <c r="K70" s="25">
        <v>151073</v>
      </c>
      <c r="L70" s="27">
        <v>1935968</v>
      </c>
      <c r="N70" s="8" t="s">
        <v>72</v>
      </c>
      <c r="O70" s="8">
        <v>2202518.1965998798</v>
      </c>
      <c r="R70" s="28">
        <v>43435</v>
      </c>
      <c r="S70" s="23">
        <f>+B70/$O$70*100</f>
        <v>1.4498858647024058</v>
      </c>
      <c r="T70" s="23">
        <f t="shared" ref="T70:AC70" si="16">+C70/$O$70*100</f>
        <v>10.712510814404995</v>
      </c>
      <c r="U70" s="23">
        <f t="shared" si="16"/>
        <v>14.317747771020493</v>
      </c>
      <c r="V70" s="23">
        <f t="shared" si="16"/>
        <v>12.542189228059478</v>
      </c>
      <c r="W70" s="23">
        <f t="shared" si="16"/>
        <v>11.877223098716726</v>
      </c>
      <c r="X70" s="23">
        <f t="shared" si="16"/>
        <v>9.8725631568301697</v>
      </c>
      <c r="Y70" s="23">
        <f t="shared" si="16"/>
        <v>8.3237904814143597</v>
      </c>
      <c r="Z70" s="23">
        <f t="shared" si="16"/>
        <v>6.9099088595474587</v>
      </c>
      <c r="AA70" s="23">
        <f t="shared" si="16"/>
        <v>5.0330117667644449</v>
      </c>
      <c r="AB70" s="23">
        <f t="shared" si="16"/>
        <v>6.8591033769082026</v>
      </c>
      <c r="AC70" s="23">
        <f t="shared" si="16"/>
        <v>87.897934418368735</v>
      </c>
      <c r="AE70" s="28">
        <v>43435</v>
      </c>
      <c r="AF70" s="23">
        <v>1.4498858647024058</v>
      </c>
      <c r="AG70" s="23">
        <v>10.712510814404995</v>
      </c>
      <c r="AH70" s="23">
        <v>14.317747771020493</v>
      </c>
      <c r="AI70" s="23">
        <v>12.542189228059478</v>
      </c>
      <c r="AJ70" s="23">
        <v>11.877223098716726</v>
      </c>
      <c r="AK70" s="23">
        <v>9.8725631568301697</v>
      </c>
      <c r="AL70" s="23">
        <v>8.3237904814143597</v>
      </c>
      <c r="AM70" s="23">
        <v>6.9099088595474587</v>
      </c>
      <c r="AN70" s="23">
        <v>5.0330117667644449</v>
      </c>
      <c r="AO70" s="23">
        <v>6.8591033769082026</v>
      </c>
      <c r="AP70" s="23">
        <v>87.897934418368735</v>
      </c>
    </row>
    <row r="71" spans="1:42">
      <c r="A71" s="28">
        <v>43800</v>
      </c>
      <c r="B71" s="26">
        <v>30314</v>
      </c>
      <c r="C71" s="26">
        <v>226991</v>
      </c>
      <c r="D71" s="26">
        <v>311094</v>
      </c>
      <c r="E71" s="25">
        <v>279995</v>
      </c>
      <c r="F71" s="26">
        <v>253137</v>
      </c>
      <c r="G71" s="25">
        <v>219922</v>
      </c>
      <c r="H71" s="26">
        <v>181721</v>
      </c>
      <c r="I71" s="25">
        <v>151244</v>
      </c>
      <c r="J71" s="26">
        <v>113132</v>
      </c>
      <c r="K71" s="25">
        <v>157369</v>
      </c>
      <c r="L71" s="27">
        <v>1924919</v>
      </c>
      <c r="N71" s="8" t="s">
        <v>73</v>
      </c>
      <c r="O71" s="8">
        <v>2240987</v>
      </c>
      <c r="R71" s="28">
        <v>43800</v>
      </c>
      <c r="S71" s="23">
        <f>+B71/$O$71*100</f>
        <v>1.3527075346711068</v>
      </c>
      <c r="T71" s="23">
        <f t="shared" ref="T71:AC71" si="17">+C71/$O$71*100</f>
        <v>10.129063667035998</v>
      </c>
      <c r="U71" s="23">
        <f t="shared" si="17"/>
        <v>13.882008240119198</v>
      </c>
      <c r="V71" s="23">
        <f t="shared" si="17"/>
        <v>12.494271497335772</v>
      </c>
      <c r="W71" s="23">
        <f t="shared" si="17"/>
        <v>11.295781724748961</v>
      </c>
      <c r="X71" s="23">
        <f t="shared" si="17"/>
        <v>9.8136223012449424</v>
      </c>
      <c r="Y71" s="23">
        <f t="shared" si="17"/>
        <v>8.1089716272338936</v>
      </c>
      <c r="Z71" s="23">
        <f t="shared" si="17"/>
        <v>6.7489905117700371</v>
      </c>
      <c r="AA71" s="23">
        <f t="shared" si="17"/>
        <v>5.0483113021182184</v>
      </c>
      <c r="AB71" s="23">
        <f t="shared" si="17"/>
        <v>7.0223075814362161</v>
      </c>
      <c r="AC71" s="23">
        <f t="shared" si="17"/>
        <v>85.896035987714342</v>
      </c>
      <c r="AE71" s="28">
        <v>43800</v>
      </c>
      <c r="AF71" s="23">
        <v>1.3527075346711068</v>
      </c>
      <c r="AG71" s="23">
        <v>10.129063667035998</v>
      </c>
      <c r="AH71" s="23">
        <v>13.882008240119198</v>
      </c>
      <c r="AI71" s="23">
        <v>12.494271497335772</v>
      </c>
      <c r="AJ71" s="23">
        <v>11.295781724748961</v>
      </c>
      <c r="AK71" s="23">
        <v>9.8136223012449424</v>
      </c>
      <c r="AL71" s="23">
        <v>8.1089716272338936</v>
      </c>
      <c r="AM71" s="23">
        <v>6.7489905117700371</v>
      </c>
      <c r="AN71" s="23">
        <v>5.0483113021182184</v>
      </c>
      <c r="AO71" s="23">
        <v>7.0223075814362161</v>
      </c>
      <c r="AP71" s="23">
        <v>85.896035987714342</v>
      </c>
    </row>
    <row r="72" spans="1:42">
      <c r="A72" s="28">
        <v>44166</v>
      </c>
      <c r="B72" s="26">
        <v>21959</v>
      </c>
      <c r="C72" s="26">
        <v>190408</v>
      </c>
      <c r="D72" s="26">
        <v>270756</v>
      </c>
      <c r="E72" s="26">
        <v>258784</v>
      </c>
      <c r="F72" s="26">
        <v>227038</v>
      </c>
      <c r="G72" s="26">
        <v>206181</v>
      </c>
      <c r="H72" s="26">
        <v>168842</v>
      </c>
      <c r="I72" s="26">
        <v>141073</v>
      </c>
      <c r="J72" s="26">
        <v>108707</v>
      </c>
      <c r="K72" s="26">
        <v>153692</v>
      </c>
      <c r="L72" s="27">
        <v>1747440</v>
      </c>
      <c r="N72" s="8" t="s">
        <v>74</v>
      </c>
      <c r="O72" s="8">
        <v>2123180</v>
      </c>
      <c r="R72" s="28">
        <v>44166</v>
      </c>
      <c r="S72" s="23">
        <f>+B72/$O$72*100</f>
        <v>1.0342505110259139</v>
      </c>
      <c r="T72" s="23">
        <f t="shared" ref="T72:AC72" si="18">+C72/$O$72*100</f>
        <v>8.9680573479403538</v>
      </c>
      <c r="U72" s="23">
        <f t="shared" si="18"/>
        <v>12.752380862668261</v>
      </c>
      <c r="V72" s="23">
        <f t="shared" si="18"/>
        <v>12.188509688297742</v>
      </c>
      <c r="W72" s="23">
        <f t="shared" si="18"/>
        <v>10.693299673131811</v>
      </c>
      <c r="X72" s="23">
        <f t="shared" si="18"/>
        <v>9.710952439265629</v>
      </c>
      <c r="Y72" s="23">
        <f t="shared" si="18"/>
        <v>7.9523168078071569</v>
      </c>
      <c r="Z72" s="23">
        <f t="shared" si="18"/>
        <v>6.6444201622095163</v>
      </c>
      <c r="AA72" s="23">
        <f t="shared" si="18"/>
        <v>5.1200086662459139</v>
      </c>
      <c r="AB72" s="23">
        <f t="shared" si="18"/>
        <v>7.2387644947672829</v>
      </c>
      <c r="AC72" s="23">
        <f t="shared" si="18"/>
        <v>82.302960653359577</v>
      </c>
      <c r="AE72" s="28">
        <v>44166</v>
      </c>
      <c r="AF72" s="23">
        <v>1.0342505110259139</v>
      </c>
      <c r="AG72" s="23">
        <v>8.9680573479403538</v>
      </c>
      <c r="AH72" s="23">
        <v>12.752380862668261</v>
      </c>
      <c r="AI72" s="23">
        <v>12.188509688297742</v>
      </c>
      <c r="AJ72" s="23">
        <v>10.693299673131811</v>
      </c>
      <c r="AK72" s="23">
        <v>9.710952439265629</v>
      </c>
      <c r="AL72" s="23">
        <v>7.9523168078071569</v>
      </c>
      <c r="AM72" s="23">
        <v>6.6444201622095163</v>
      </c>
      <c r="AN72" s="23">
        <v>5.1200086662459139</v>
      </c>
      <c r="AO72" s="23">
        <v>7.2387644947672829</v>
      </c>
      <c r="AP72" s="23">
        <v>82.302960653359577</v>
      </c>
    </row>
    <row r="73" spans="1:42">
      <c r="A73" s="36">
        <v>44531</v>
      </c>
      <c r="B73" s="30">
        <v>32267</v>
      </c>
      <c r="C73" s="32">
        <v>235590</v>
      </c>
      <c r="D73" s="32">
        <v>306198</v>
      </c>
      <c r="E73" s="32">
        <v>294659</v>
      </c>
      <c r="F73" s="32">
        <v>250646</v>
      </c>
      <c r="G73" s="30">
        <v>227759</v>
      </c>
      <c r="H73" s="32">
        <v>183593</v>
      </c>
      <c r="I73" s="32">
        <v>152592</v>
      </c>
      <c r="J73" s="32">
        <v>120721</v>
      </c>
      <c r="K73" s="32">
        <v>168007</v>
      </c>
      <c r="L73" s="38">
        <v>1972032</v>
      </c>
      <c r="N73" s="8" t="s">
        <v>75</v>
      </c>
      <c r="O73" s="8">
        <v>2030713</v>
      </c>
      <c r="R73" s="36">
        <v>44531</v>
      </c>
      <c r="S73" s="23">
        <f>+B73/$O$73*100</f>
        <v>1.5889493000734227</v>
      </c>
      <c r="T73" s="23">
        <f t="shared" ref="T73:AC73" si="19">+C73/$O$73*100</f>
        <v>11.601343961455903</v>
      </c>
      <c r="U73" s="23">
        <f t="shared" si="19"/>
        <v>15.07834932853633</v>
      </c>
      <c r="V73" s="23">
        <f t="shared" si="19"/>
        <v>14.510125261422957</v>
      </c>
      <c r="W73" s="23">
        <f t="shared" si="19"/>
        <v>12.342758430167139</v>
      </c>
      <c r="X73" s="23">
        <f t="shared" si="19"/>
        <v>11.215715859405046</v>
      </c>
      <c r="Y73" s="23">
        <f t="shared" si="19"/>
        <v>9.0408147286199476</v>
      </c>
      <c r="Z73" s="23">
        <f t="shared" si="19"/>
        <v>7.5142080638672226</v>
      </c>
      <c r="AA73" s="23">
        <f t="shared" si="19"/>
        <v>5.9447593037519333</v>
      </c>
      <c r="AB73" s="23">
        <f t="shared" si="19"/>
        <v>8.2733010523889892</v>
      </c>
      <c r="AC73" s="23">
        <f t="shared" si="19"/>
        <v>97.110325289688888</v>
      </c>
      <c r="AE73" s="36">
        <v>44531</v>
      </c>
      <c r="AF73" s="23">
        <v>1.5889493000734227</v>
      </c>
      <c r="AG73" s="23">
        <v>11.601343961455903</v>
      </c>
      <c r="AH73" s="23">
        <v>15.07834932853633</v>
      </c>
      <c r="AI73" s="23">
        <v>14.510125261422957</v>
      </c>
      <c r="AJ73" s="23">
        <v>12.342758430167139</v>
      </c>
      <c r="AK73" s="23">
        <v>11.215715859405046</v>
      </c>
      <c r="AL73" s="23">
        <v>9.0408147286199476</v>
      </c>
      <c r="AM73" s="23">
        <v>7.5142080638672226</v>
      </c>
      <c r="AN73" s="23">
        <v>5.9447593037519333</v>
      </c>
      <c r="AO73" s="23">
        <v>8.2733010523889892</v>
      </c>
      <c r="AP73" s="23">
        <v>97.110325289688888</v>
      </c>
    </row>
    <row r="74" spans="1:42">
      <c r="A74" s="36">
        <v>44896</v>
      </c>
      <c r="B74" s="30">
        <v>32155</v>
      </c>
      <c r="C74" s="30">
        <v>245680</v>
      </c>
      <c r="D74" s="30">
        <v>311827</v>
      </c>
      <c r="E74" s="30">
        <v>309167</v>
      </c>
      <c r="F74" s="30">
        <v>255502</v>
      </c>
      <c r="G74" s="30">
        <v>232313</v>
      </c>
      <c r="H74" s="30">
        <v>186222</v>
      </c>
      <c r="I74" s="30">
        <v>154105</v>
      </c>
      <c r="J74" s="30">
        <v>123277</v>
      </c>
      <c r="K74" s="30">
        <v>170749</v>
      </c>
      <c r="L74" s="38">
        <v>2020997</v>
      </c>
      <c r="N74" s="8" t="s">
        <v>76</v>
      </c>
      <c r="O74" s="8">
        <v>2105192.2314231098</v>
      </c>
      <c r="R74" s="36">
        <v>44896</v>
      </c>
      <c r="S74" s="23">
        <f>+B74/$O$74*100</f>
        <v>1.5274139586893318</v>
      </c>
      <c r="T74" s="23">
        <f t="shared" ref="T74:AC74" si="20">+C74/$O$74*100</f>
        <v>11.670193169671746</v>
      </c>
      <c r="U74" s="23">
        <f t="shared" si="20"/>
        <v>14.812281526861087</v>
      </c>
      <c r="V74" s="23">
        <f t="shared" si="20"/>
        <v>14.685927269976821</v>
      </c>
      <c r="W74" s="23">
        <f t="shared" si="20"/>
        <v>12.136753888136889</v>
      </c>
      <c r="X74" s="23">
        <f t="shared" si="20"/>
        <v>11.035239278028136</v>
      </c>
      <c r="Y74" s="23">
        <f t="shared" si="20"/>
        <v>8.8458430171060414</v>
      </c>
      <c r="Z74" s="23">
        <f t="shared" si="20"/>
        <v>7.3202341192293421</v>
      </c>
      <c r="AA74" s="23">
        <f t="shared" si="20"/>
        <v>5.8558547841811466</v>
      </c>
      <c r="AB74" s="23">
        <f t="shared" si="20"/>
        <v>8.1108507551623301</v>
      </c>
      <c r="AC74" s="23">
        <f t="shared" si="20"/>
        <v>96.000591767042877</v>
      </c>
      <c r="AE74" s="36">
        <v>44896</v>
      </c>
      <c r="AF74" s="23">
        <v>1.5274139586893318</v>
      </c>
      <c r="AG74" s="23">
        <v>11.670193169671746</v>
      </c>
      <c r="AH74" s="23">
        <v>14.812281526861087</v>
      </c>
      <c r="AI74" s="23">
        <v>14.685927269976821</v>
      </c>
      <c r="AJ74" s="23">
        <v>12.136753888136889</v>
      </c>
      <c r="AK74" s="23">
        <v>11.035239278028136</v>
      </c>
      <c r="AL74" s="23">
        <v>8.8458430171060414</v>
      </c>
      <c r="AM74" s="23">
        <v>7.3202341192293421</v>
      </c>
      <c r="AN74" s="23">
        <v>5.8558547841811466</v>
      </c>
      <c r="AO74" s="23">
        <v>8.1108507551623301</v>
      </c>
      <c r="AP74" s="23">
        <v>96.000591767042877</v>
      </c>
    </row>
    <row r="75" spans="1:42">
      <c r="A75" s="36">
        <v>45261</v>
      </c>
      <c r="B75" s="42">
        <v>32340</v>
      </c>
      <c r="C75" s="42">
        <v>245644</v>
      </c>
      <c r="D75" s="42">
        <v>311699</v>
      </c>
      <c r="E75" s="42">
        <v>318690</v>
      </c>
      <c r="F75" s="42">
        <v>261317</v>
      </c>
      <c r="G75" s="42">
        <v>236753</v>
      </c>
      <c r="H75" s="42">
        <v>191523</v>
      </c>
      <c r="I75" s="42">
        <v>157572</v>
      </c>
      <c r="J75" s="42">
        <v>124298</v>
      </c>
      <c r="K75" s="42">
        <v>170430</v>
      </c>
      <c r="L75" s="38">
        <v>2050266</v>
      </c>
      <c r="N75" s="46" t="s">
        <v>77</v>
      </c>
      <c r="O75" s="46">
        <v>2308209.4335936001</v>
      </c>
      <c r="R75" s="36">
        <v>45261</v>
      </c>
      <c r="S75" s="49">
        <f>+B75/$O$75*100</f>
        <v>1.4010860335862405</v>
      </c>
      <c r="T75" s="49">
        <f t="shared" ref="T75:AC75" si="21">+C75/$O$75*100</f>
        <v>10.642188547750726</v>
      </c>
      <c r="U75" s="49">
        <f t="shared" si="21"/>
        <v>13.503930599344391</v>
      </c>
      <c r="V75" s="49">
        <f t="shared" si="21"/>
        <v>13.806806061954205</v>
      </c>
      <c r="W75" s="49">
        <f t="shared" si="21"/>
        <v>11.321199722902154</v>
      </c>
      <c r="X75" s="49">
        <f t="shared" si="21"/>
        <v>10.256998197577094</v>
      </c>
      <c r="Y75" s="49">
        <f t="shared" si="21"/>
        <v>8.297470637307903</v>
      </c>
      <c r="Z75" s="49">
        <f t="shared" si="21"/>
        <v>6.8265902437925501</v>
      </c>
      <c r="AA75" s="49">
        <f t="shared" si="21"/>
        <v>5.3850399444249391</v>
      </c>
      <c r="AB75" s="49">
        <f t="shared" si="21"/>
        <v>7.3836454144744268</v>
      </c>
      <c r="AC75" s="49">
        <f t="shared" si="21"/>
        <v>88.824955403114629</v>
      </c>
      <c r="AE75" s="36">
        <v>45261</v>
      </c>
      <c r="AF75" s="23">
        <v>1.4010860335862405</v>
      </c>
      <c r="AG75" s="23">
        <v>10.642188547750726</v>
      </c>
      <c r="AH75" s="23">
        <v>13.503930599344391</v>
      </c>
      <c r="AI75" s="23">
        <v>13.806806061954205</v>
      </c>
      <c r="AJ75" s="23">
        <v>11.321199722902154</v>
      </c>
      <c r="AK75" s="23">
        <v>10.256998197577094</v>
      </c>
      <c r="AL75" s="23">
        <v>8.297470637307903</v>
      </c>
      <c r="AM75" s="23">
        <v>6.8265902437925501</v>
      </c>
      <c r="AN75" s="23">
        <v>5.3850399444249391</v>
      </c>
      <c r="AO75" s="23">
        <v>7.3836454144744268</v>
      </c>
      <c r="AP75" s="23">
        <v>88.824955403114629</v>
      </c>
    </row>
    <row r="76" spans="1:42">
      <c r="A76" s="36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4"/>
      <c r="N76" s="46"/>
      <c r="O76" s="46"/>
    </row>
    <row r="77" spans="1:42" ht="15.75" thickBo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</row>
    <row r="78" spans="1:42" ht="15.75" thickTop="1">
      <c r="A78" s="17" t="s">
        <v>45</v>
      </c>
      <c r="B78" s="18" t="s">
        <v>47</v>
      </c>
      <c r="C78" s="19" t="s">
        <v>48</v>
      </c>
      <c r="D78" s="20" t="s">
        <v>49</v>
      </c>
      <c r="E78" s="21" t="s">
        <v>50</v>
      </c>
      <c r="F78" s="22" t="s">
        <v>51</v>
      </c>
      <c r="G78" s="19" t="s">
        <v>52</v>
      </c>
      <c r="H78" s="20" t="s">
        <v>53</v>
      </c>
      <c r="I78" s="21" t="s">
        <v>54</v>
      </c>
      <c r="J78" s="22" t="s">
        <v>55</v>
      </c>
      <c r="K78" s="17" t="s">
        <v>46</v>
      </c>
      <c r="N78" s="8" t="s">
        <v>57</v>
      </c>
      <c r="O78" s="8" t="s">
        <v>58</v>
      </c>
      <c r="R78" s="17" t="s">
        <v>45</v>
      </c>
      <c r="S78" s="18" t="s">
        <v>47</v>
      </c>
      <c r="T78" s="19" t="s">
        <v>48</v>
      </c>
      <c r="U78" s="20" t="s">
        <v>49</v>
      </c>
      <c r="V78" s="21" t="s">
        <v>50</v>
      </c>
      <c r="W78" s="22" t="s">
        <v>51</v>
      </c>
      <c r="X78" s="19" t="s">
        <v>52</v>
      </c>
      <c r="Y78" s="20" t="s">
        <v>53</v>
      </c>
      <c r="Z78" s="21" t="s">
        <v>54</v>
      </c>
      <c r="AA78" s="22" t="s">
        <v>55</v>
      </c>
      <c r="AB78" s="17" t="s">
        <v>46</v>
      </c>
      <c r="AD78" s="17" t="s">
        <v>45</v>
      </c>
      <c r="AE78" s="18" t="s">
        <v>47</v>
      </c>
      <c r="AF78" s="19" t="s">
        <v>48</v>
      </c>
      <c r="AG78" s="20" t="s">
        <v>49</v>
      </c>
      <c r="AH78" s="21" t="s">
        <v>50</v>
      </c>
      <c r="AI78" s="22" t="s">
        <v>51</v>
      </c>
      <c r="AJ78" s="19" t="s">
        <v>52</v>
      </c>
      <c r="AK78" s="20" t="s">
        <v>53</v>
      </c>
      <c r="AL78" s="21" t="s">
        <v>54</v>
      </c>
      <c r="AM78" s="22" t="s">
        <v>55</v>
      </c>
      <c r="AN78" s="17" t="s">
        <v>46</v>
      </c>
    </row>
    <row r="79" spans="1:42">
      <c r="A79" s="29">
        <v>38717</v>
      </c>
      <c r="B79" s="30">
        <v>143363</v>
      </c>
      <c r="C79" s="31">
        <v>295635</v>
      </c>
      <c r="D79" s="32">
        <v>73071</v>
      </c>
      <c r="E79" s="31">
        <v>38115</v>
      </c>
      <c r="F79" s="32">
        <v>38664</v>
      </c>
      <c r="G79" s="31">
        <v>15742</v>
      </c>
      <c r="H79" s="32">
        <v>8003</v>
      </c>
      <c r="I79" s="31">
        <v>8658</v>
      </c>
      <c r="J79" s="32">
        <v>5364</v>
      </c>
      <c r="K79" s="33">
        <f t="shared" ref="K79" si="22">SUM(B79:J79)</f>
        <v>626615</v>
      </c>
      <c r="N79" s="8" t="s">
        <v>59</v>
      </c>
      <c r="O79" s="8">
        <v>1437260</v>
      </c>
      <c r="R79" s="29">
        <v>38717</v>
      </c>
      <c r="S79" s="23">
        <f>+B79/O79*100</f>
        <v>9.9747436093678257</v>
      </c>
      <c r="T79" s="23">
        <f>+C79/O79*100</f>
        <v>20.569347230146249</v>
      </c>
      <c r="U79" s="23">
        <f>+D79/O79*100</f>
        <v>5.084048815106522</v>
      </c>
      <c r="V79" s="23">
        <f>+E79/O79*100</f>
        <v>2.6519210163783868</v>
      </c>
      <c r="W79" s="23">
        <f>+F79/O79*100</f>
        <v>2.6901186980782881</v>
      </c>
      <c r="X79" s="23">
        <f>+G79/O79*100</f>
        <v>1.0952785160652909</v>
      </c>
      <c r="Y79" s="23">
        <f>+H79/O79*100</f>
        <v>0.55682340008070919</v>
      </c>
      <c r="Z79" s="23">
        <f>+I79/O79*100</f>
        <v>0.60239622615254029</v>
      </c>
      <c r="AA79" s="23">
        <f>+J79/O79*100</f>
        <v>0.37321013595313302</v>
      </c>
      <c r="AB79" s="23">
        <f>+K79/O79*100</f>
        <v>43.597887647328946</v>
      </c>
      <c r="AC79" s="23"/>
      <c r="AD79" s="29">
        <v>38717</v>
      </c>
      <c r="AE79" s="23">
        <v>9.9747436093678257</v>
      </c>
      <c r="AF79" s="23">
        <v>20.569347230146249</v>
      </c>
      <c r="AG79" s="23">
        <v>5.084048815106522</v>
      </c>
      <c r="AH79" s="23">
        <v>2.6519210163783868</v>
      </c>
      <c r="AI79" s="23">
        <v>2.6901186980782881</v>
      </c>
      <c r="AJ79" s="23">
        <v>1.0952785160652909</v>
      </c>
      <c r="AK79" s="23">
        <v>0.55682340008070919</v>
      </c>
      <c r="AL79" s="23">
        <v>0.60239622615254029</v>
      </c>
      <c r="AM79" s="23">
        <v>0.37321013595313302</v>
      </c>
      <c r="AN79" s="23">
        <v>43.597887647328946</v>
      </c>
    </row>
    <row r="80" spans="1:42">
      <c r="A80" s="29">
        <v>39082</v>
      </c>
      <c r="B80" s="30">
        <v>166894</v>
      </c>
      <c r="C80" s="31">
        <v>358257</v>
      </c>
      <c r="D80" s="32">
        <v>111962</v>
      </c>
      <c r="E80" s="31">
        <v>58518</v>
      </c>
      <c r="F80" s="32">
        <v>57705</v>
      </c>
      <c r="G80" s="31">
        <v>23160</v>
      </c>
      <c r="H80" s="32">
        <v>11514</v>
      </c>
      <c r="I80" s="31">
        <v>12638</v>
      </c>
      <c r="J80" s="32">
        <v>7848</v>
      </c>
      <c r="K80" s="33">
        <f>SUM(B80:J80)</f>
        <v>808496</v>
      </c>
      <c r="N80" s="8" t="s">
        <v>60</v>
      </c>
      <c r="O80" s="8">
        <v>1505582.5</v>
      </c>
      <c r="R80" s="29">
        <v>39082</v>
      </c>
      <c r="S80" s="23">
        <f t="shared" ref="S80:S96" si="23">+B80/O80*100</f>
        <v>11.085011947203158</v>
      </c>
      <c r="T80" s="23">
        <f t="shared" ref="T80:T96" si="24">+C80/O80*100</f>
        <v>23.795242040871226</v>
      </c>
      <c r="U80" s="23">
        <f t="shared" ref="U80:U96" si="25">+D80/O80*100</f>
        <v>7.4364573180147886</v>
      </c>
      <c r="V80" s="23">
        <f t="shared" ref="V80:V96" si="26">+E80/O80*100</f>
        <v>3.8867348683981118</v>
      </c>
      <c r="W80" s="23">
        <f t="shared" ref="W80:W96" si="27">+F80/O80*100</f>
        <v>3.8327358348014804</v>
      </c>
      <c r="X80" s="23">
        <f t="shared" ref="X80:X96" si="28">+G80/O80*100</f>
        <v>1.5382750530110438</v>
      </c>
      <c r="Y80" s="23">
        <f t="shared" ref="Y80:Y96" si="29">+H80/O80*100</f>
        <v>0.76475384112129363</v>
      </c>
      <c r="Z80" s="23">
        <f t="shared" ref="Z80:Z96" si="30">+I80/O80*100</f>
        <v>0.83940933160421305</v>
      </c>
      <c r="AA80" s="23">
        <f t="shared" ref="AA80:AA96" si="31">+J80/O80*100</f>
        <v>0.52126004387006364</v>
      </c>
      <c r="AB80" s="23">
        <f t="shared" ref="AB80:AB96" si="32">+K80/O80*100</f>
        <v>53.699880278895371</v>
      </c>
      <c r="AC80" s="23"/>
      <c r="AD80" s="29">
        <v>39082</v>
      </c>
      <c r="AE80" s="23">
        <v>11.085011947203158</v>
      </c>
      <c r="AF80" s="23">
        <v>23.795242040871226</v>
      </c>
      <c r="AG80" s="23">
        <v>7.4364573180147886</v>
      </c>
      <c r="AH80" s="23">
        <v>3.8867348683981118</v>
      </c>
      <c r="AI80" s="23">
        <v>3.8327358348014804</v>
      </c>
      <c r="AJ80" s="23">
        <v>1.5382750530110438</v>
      </c>
      <c r="AK80" s="23">
        <v>0.76475384112129363</v>
      </c>
      <c r="AL80" s="23">
        <v>0.83940933160421305</v>
      </c>
      <c r="AM80" s="23">
        <v>0.52126004387006364</v>
      </c>
      <c r="AN80" s="23">
        <v>53.699880278895371</v>
      </c>
    </row>
    <row r="81" spans="1:40">
      <c r="A81" s="29">
        <v>39447</v>
      </c>
      <c r="B81" s="30">
        <v>228944</v>
      </c>
      <c r="C81" s="31">
        <v>393395</v>
      </c>
      <c r="D81" s="32">
        <v>111340</v>
      </c>
      <c r="E81" s="31">
        <v>64965</v>
      </c>
      <c r="F81" s="32">
        <v>59475</v>
      </c>
      <c r="G81" s="31">
        <v>23582</v>
      </c>
      <c r="H81" s="32">
        <v>11366</v>
      </c>
      <c r="I81" s="31">
        <v>12150</v>
      </c>
      <c r="J81" s="32">
        <v>7986</v>
      </c>
      <c r="K81" s="33">
        <f t="shared" ref="K81:K87" si="33">SUM(B81:J81)</f>
        <v>913203</v>
      </c>
      <c r="N81" s="8" t="s">
        <v>61</v>
      </c>
      <c r="O81" s="8">
        <v>1571911.5</v>
      </c>
      <c r="R81" s="29">
        <v>39447</v>
      </c>
      <c r="S81" s="23">
        <f t="shared" si="23"/>
        <v>14.564687643038429</v>
      </c>
      <c r="T81" s="23">
        <f t="shared" si="24"/>
        <v>25.026536163136409</v>
      </c>
      <c r="U81" s="23">
        <f t="shared" si="25"/>
        <v>7.0830959630997032</v>
      </c>
      <c r="V81" s="23">
        <f t="shared" si="26"/>
        <v>4.1328662586920446</v>
      </c>
      <c r="W81" s="23">
        <f t="shared" si="27"/>
        <v>3.7836099551406042</v>
      </c>
      <c r="X81" s="23">
        <f t="shared" si="28"/>
        <v>1.5002116849453675</v>
      </c>
      <c r="Y81" s="23">
        <f t="shared" si="29"/>
        <v>0.72306869693363773</v>
      </c>
      <c r="Z81" s="23">
        <f t="shared" si="30"/>
        <v>0.77294427835154833</v>
      </c>
      <c r="AA81" s="23">
        <f t="shared" si="31"/>
        <v>0.50804386888193132</v>
      </c>
      <c r="AB81" s="23">
        <f t="shared" si="32"/>
        <v>58.095064512219672</v>
      </c>
      <c r="AC81" s="23"/>
      <c r="AD81" s="29">
        <v>39447</v>
      </c>
      <c r="AE81" s="23">
        <v>14.564687643038429</v>
      </c>
      <c r="AF81" s="23">
        <v>25.026536163136409</v>
      </c>
      <c r="AG81" s="23">
        <v>7.0830959630997032</v>
      </c>
      <c r="AH81" s="23">
        <v>4.1328662586920446</v>
      </c>
      <c r="AI81" s="23">
        <v>3.7836099551406042</v>
      </c>
      <c r="AJ81" s="23">
        <v>1.5002116849453675</v>
      </c>
      <c r="AK81" s="23">
        <v>0.72306869693363773</v>
      </c>
      <c r="AL81" s="23">
        <v>0.77294427835154833</v>
      </c>
      <c r="AM81" s="23">
        <v>0.50804386888193132</v>
      </c>
      <c r="AN81" s="23">
        <v>58.095064512219672</v>
      </c>
    </row>
    <row r="82" spans="1:40">
      <c r="A82" s="29">
        <v>39813</v>
      </c>
      <c r="B82" s="30">
        <v>191027</v>
      </c>
      <c r="C82" s="31">
        <v>366739</v>
      </c>
      <c r="D82" s="32">
        <v>137751</v>
      </c>
      <c r="E82" s="31">
        <v>71417</v>
      </c>
      <c r="F82" s="32">
        <v>74788</v>
      </c>
      <c r="G82" s="31">
        <v>33981</v>
      </c>
      <c r="H82" s="32">
        <v>16857</v>
      </c>
      <c r="I82" s="31">
        <v>21279</v>
      </c>
      <c r="J82" s="32">
        <v>15904</v>
      </c>
      <c r="K82" s="33">
        <f t="shared" si="33"/>
        <v>929743</v>
      </c>
      <c r="N82" s="8" t="s">
        <v>62</v>
      </c>
      <c r="O82" s="8">
        <v>1566047</v>
      </c>
      <c r="R82" s="29">
        <v>39813</v>
      </c>
      <c r="S82" s="23">
        <f t="shared" si="23"/>
        <v>12.198037479079492</v>
      </c>
      <c r="T82" s="23">
        <f t="shared" si="24"/>
        <v>23.418134960189573</v>
      </c>
      <c r="U82" s="23">
        <f t="shared" si="25"/>
        <v>8.7960961580335706</v>
      </c>
      <c r="V82" s="23">
        <f t="shared" si="26"/>
        <v>4.5603356731949933</v>
      </c>
      <c r="W82" s="23">
        <f t="shared" si="27"/>
        <v>4.7755910263229646</v>
      </c>
      <c r="X82" s="23">
        <f t="shared" si="28"/>
        <v>2.1698582481879534</v>
      </c>
      <c r="Y82" s="23">
        <f t="shared" si="29"/>
        <v>1.07640447572774</v>
      </c>
      <c r="Z82" s="23">
        <f t="shared" si="30"/>
        <v>1.3587714800385942</v>
      </c>
      <c r="AA82" s="23">
        <f t="shared" si="31"/>
        <v>1.0155506188511583</v>
      </c>
      <c r="AB82" s="23">
        <f t="shared" si="32"/>
        <v>59.368780119626038</v>
      </c>
      <c r="AC82" s="23"/>
      <c r="AD82" s="29">
        <v>39813</v>
      </c>
      <c r="AE82" s="23">
        <v>12.198037479079492</v>
      </c>
      <c r="AF82" s="23">
        <v>23.418134960189573</v>
      </c>
      <c r="AG82" s="23">
        <v>8.7960961580335706</v>
      </c>
      <c r="AH82" s="23">
        <v>4.5603356731949933</v>
      </c>
      <c r="AI82" s="23">
        <v>4.7755910263229646</v>
      </c>
      <c r="AJ82" s="23">
        <v>2.1698582481879534</v>
      </c>
      <c r="AK82" s="23">
        <v>1.07640447572774</v>
      </c>
      <c r="AL82" s="23">
        <v>1.3587714800385942</v>
      </c>
      <c r="AM82" s="23">
        <v>1.0155506188511583</v>
      </c>
      <c r="AN82" s="23">
        <v>59.368780119626038</v>
      </c>
    </row>
    <row r="83" spans="1:40">
      <c r="A83" s="29">
        <v>40178</v>
      </c>
      <c r="B83" s="30">
        <v>238396</v>
      </c>
      <c r="C83" s="31">
        <v>415251</v>
      </c>
      <c r="D83" s="32">
        <v>164787</v>
      </c>
      <c r="E83" s="31">
        <v>93030</v>
      </c>
      <c r="F83" s="32">
        <v>110411</v>
      </c>
      <c r="G83" s="31">
        <v>38423</v>
      </c>
      <c r="H83" s="32">
        <v>18381</v>
      </c>
      <c r="I83" s="31">
        <v>22760</v>
      </c>
      <c r="J83" s="32">
        <v>16854</v>
      </c>
      <c r="K83" s="33">
        <f t="shared" si="33"/>
        <v>1118293</v>
      </c>
      <c r="N83" s="8" t="s">
        <v>63</v>
      </c>
      <c r="O83" s="8">
        <v>1560994</v>
      </c>
      <c r="R83" s="29">
        <v>40178</v>
      </c>
      <c r="S83" s="23">
        <f t="shared" si="23"/>
        <v>15.27206382599805</v>
      </c>
      <c r="T83" s="23">
        <f t="shared" si="24"/>
        <v>26.601703786177268</v>
      </c>
      <c r="U83" s="23">
        <f t="shared" si="25"/>
        <v>10.556542818229923</v>
      </c>
      <c r="V83" s="23">
        <f t="shared" si="26"/>
        <v>5.9596641627065825</v>
      </c>
      <c r="W83" s="23">
        <f t="shared" si="27"/>
        <v>7.0731213572890095</v>
      </c>
      <c r="X83" s="23">
        <f t="shared" si="28"/>
        <v>2.4614444386077077</v>
      </c>
      <c r="Y83" s="23">
        <f t="shared" si="29"/>
        <v>1.1775189398549899</v>
      </c>
      <c r="Z83" s="23">
        <f t="shared" si="30"/>
        <v>1.4580453224035455</v>
      </c>
      <c r="AA83" s="23">
        <f t="shared" si="31"/>
        <v>1.0796966548237854</v>
      </c>
      <c r="AB83" s="23">
        <f t="shared" si="32"/>
        <v>71.639801306090874</v>
      </c>
      <c r="AC83" s="23"/>
      <c r="AD83" s="29">
        <v>40178</v>
      </c>
      <c r="AE83" s="23">
        <v>15.27206382599805</v>
      </c>
      <c r="AF83" s="23">
        <v>26.601703786177268</v>
      </c>
      <c r="AG83" s="23">
        <v>10.556542818229923</v>
      </c>
      <c r="AH83" s="23">
        <v>5.9596641627065825</v>
      </c>
      <c r="AI83" s="23">
        <v>7.0731213572890095</v>
      </c>
      <c r="AJ83" s="23">
        <v>2.4614444386077077</v>
      </c>
      <c r="AK83" s="23">
        <v>1.1775189398549899</v>
      </c>
      <c r="AL83" s="23">
        <v>1.4580453224035455</v>
      </c>
      <c r="AM83" s="23">
        <v>1.0796966548237854</v>
      </c>
      <c r="AN83" s="23">
        <v>71.639801306090874</v>
      </c>
    </row>
    <row r="84" spans="1:40">
      <c r="A84" s="29">
        <v>40543</v>
      </c>
      <c r="B84" s="30">
        <v>311349</v>
      </c>
      <c r="C84" s="31">
        <v>430555</v>
      </c>
      <c r="D84" s="32">
        <v>162553</v>
      </c>
      <c r="E84" s="31">
        <v>104337</v>
      </c>
      <c r="F84" s="32">
        <v>88310</v>
      </c>
      <c r="G84" s="31">
        <v>36400</v>
      </c>
      <c r="H84" s="32">
        <v>18431</v>
      </c>
      <c r="I84" s="31">
        <v>20878</v>
      </c>
      <c r="J84" s="32">
        <v>16788</v>
      </c>
      <c r="K84" s="33">
        <f t="shared" si="33"/>
        <v>1189601</v>
      </c>
      <c r="N84" s="8" t="s">
        <v>64</v>
      </c>
      <c r="O84" s="8">
        <v>1631129</v>
      </c>
      <c r="R84" s="29">
        <v>40543</v>
      </c>
      <c r="S84" s="23">
        <f t="shared" si="23"/>
        <v>19.087944607691973</v>
      </c>
      <c r="T84" s="23">
        <f t="shared" si="24"/>
        <v>26.396134211334605</v>
      </c>
      <c r="U84" s="23">
        <f t="shared" si="25"/>
        <v>9.9656740821847922</v>
      </c>
      <c r="V84" s="23">
        <f t="shared" si="26"/>
        <v>6.3966124077249571</v>
      </c>
      <c r="W84" s="23">
        <f t="shared" si="27"/>
        <v>5.41404144000873</v>
      </c>
      <c r="X84" s="23">
        <f t="shared" si="28"/>
        <v>2.2315831549803846</v>
      </c>
      <c r="Y84" s="23">
        <f t="shared" si="29"/>
        <v>1.1299535475121831</v>
      </c>
      <c r="Z84" s="23">
        <f t="shared" si="30"/>
        <v>1.279972338178035</v>
      </c>
      <c r="AA84" s="23">
        <f t="shared" si="31"/>
        <v>1.0292257693904037</v>
      </c>
      <c r="AB84" s="23">
        <f t="shared" si="32"/>
        <v>72.931141559006065</v>
      </c>
      <c r="AC84" s="23"/>
      <c r="AD84" s="29">
        <v>40543</v>
      </c>
      <c r="AE84" s="23">
        <v>19.087944607691973</v>
      </c>
      <c r="AF84" s="23">
        <v>26.396134211334605</v>
      </c>
      <c r="AG84" s="23">
        <v>9.9656740821847922</v>
      </c>
      <c r="AH84" s="23">
        <v>6.3966124077249571</v>
      </c>
      <c r="AI84" s="23">
        <v>5.41404144000873</v>
      </c>
      <c r="AJ84" s="23">
        <v>2.2315831549803846</v>
      </c>
      <c r="AK84" s="23">
        <v>1.1299535475121831</v>
      </c>
      <c r="AL84" s="23">
        <v>1.279972338178035</v>
      </c>
      <c r="AM84" s="23">
        <v>1.0292257693904037</v>
      </c>
      <c r="AN84" s="23">
        <v>72.931141559006065</v>
      </c>
    </row>
    <row r="85" spans="1:40">
      <c r="A85" s="29">
        <v>40908</v>
      </c>
      <c r="B85" s="30">
        <v>377414</v>
      </c>
      <c r="C85" s="31">
        <v>452392</v>
      </c>
      <c r="D85" s="32">
        <v>153490</v>
      </c>
      <c r="E85" s="31">
        <v>102098</v>
      </c>
      <c r="F85" s="32">
        <v>80440</v>
      </c>
      <c r="G85" s="31">
        <v>30211</v>
      </c>
      <c r="H85" s="32">
        <v>16284</v>
      </c>
      <c r="I85" s="31">
        <v>16844</v>
      </c>
      <c r="J85" s="32">
        <v>13607</v>
      </c>
      <c r="K85" s="33">
        <f t="shared" si="33"/>
        <v>1242780</v>
      </c>
      <c r="N85" s="8" t="s">
        <v>65</v>
      </c>
      <c r="O85" s="8">
        <v>1686216</v>
      </c>
      <c r="R85" s="29">
        <v>40908</v>
      </c>
      <c r="S85" s="23">
        <f t="shared" si="23"/>
        <v>22.382304520891751</v>
      </c>
      <c r="T85" s="23">
        <f t="shared" si="24"/>
        <v>26.828828572377439</v>
      </c>
      <c r="U85" s="23">
        <f t="shared" si="25"/>
        <v>9.1026297935733034</v>
      </c>
      <c r="V85" s="23">
        <f t="shared" si="26"/>
        <v>6.0548589267329929</v>
      </c>
      <c r="W85" s="23">
        <f t="shared" si="27"/>
        <v>4.7704445931007653</v>
      </c>
      <c r="X85" s="23">
        <f t="shared" si="28"/>
        <v>1.7916447240448437</v>
      </c>
      <c r="Y85" s="23">
        <f t="shared" si="29"/>
        <v>0.96571257774804642</v>
      </c>
      <c r="Z85" s="23">
        <f t="shared" si="30"/>
        <v>0.99892303239917069</v>
      </c>
      <c r="AA85" s="23">
        <f t="shared" si="31"/>
        <v>0.80695474363901187</v>
      </c>
      <c r="AB85" s="23">
        <f t="shared" si="32"/>
        <v>73.702301484507331</v>
      </c>
      <c r="AC85" s="23"/>
      <c r="AD85" s="29">
        <v>40908</v>
      </c>
      <c r="AE85" s="23">
        <v>22.382304520891751</v>
      </c>
      <c r="AF85" s="23">
        <v>26.828828572377439</v>
      </c>
      <c r="AG85" s="23">
        <v>9.1026297935733034</v>
      </c>
      <c r="AH85" s="23">
        <v>6.0548589267329929</v>
      </c>
      <c r="AI85" s="23">
        <v>4.7704445931007653</v>
      </c>
      <c r="AJ85" s="23">
        <v>1.7916447240448437</v>
      </c>
      <c r="AK85" s="23">
        <v>0.96571257774804642</v>
      </c>
      <c r="AL85" s="23">
        <v>0.99892303239917069</v>
      </c>
      <c r="AM85" s="23">
        <v>0.80695474363901187</v>
      </c>
      <c r="AN85" s="23">
        <v>73.702301484507331</v>
      </c>
    </row>
    <row r="86" spans="1:40">
      <c r="A86" s="29">
        <v>41244</v>
      </c>
      <c r="B86" s="30">
        <v>381266</v>
      </c>
      <c r="C86" s="31">
        <v>470515</v>
      </c>
      <c r="D86" s="32">
        <v>160358</v>
      </c>
      <c r="E86" s="31">
        <v>109607</v>
      </c>
      <c r="F86" s="32">
        <v>85274</v>
      </c>
      <c r="G86" s="31">
        <v>32491</v>
      </c>
      <c r="H86" s="32">
        <v>17206</v>
      </c>
      <c r="I86" s="31">
        <v>19104</v>
      </c>
      <c r="J86" s="32">
        <v>15316</v>
      </c>
      <c r="K86" s="33">
        <f t="shared" si="33"/>
        <v>1291137</v>
      </c>
      <c r="N86" s="8" t="s">
        <v>66</v>
      </c>
      <c r="O86" s="8">
        <v>1716228</v>
      </c>
      <c r="R86" s="29">
        <v>41244</v>
      </c>
      <c r="S86" s="23">
        <f t="shared" si="23"/>
        <v>22.215346678879495</v>
      </c>
      <c r="T86" s="23">
        <f t="shared" si="24"/>
        <v>27.415646405955385</v>
      </c>
      <c r="U86" s="23">
        <f t="shared" si="25"/>
        <v>9.3436303334988118</v>
      </c>
      <c r="V86" s="23">
        <f t="shared" si="26"/>
        <v>6.38650575564552</v>
      </c>
      <c r="W86" s="23">
        <f t="shared" si="27"/>
        <v>4.9686871441323648</v>
      </c>
      <c r="X86" s="23">
        <f t="shared" si="28"/>
        <v>1.893163379224672</v>
      </c>
      <c r="Y86" s="23">
        <f t="shared" si="29"/>
        <v>1.0025474470757965</v>
      </c>
      <c r="Z86" s="23">
        <f t="shared" si="30"/>
        <v>1.1131388137240505</v>
      </c>
      <c r="AA86" s="23">
        <f t="shared" si="31"/>
        <v>0.89242221895925244</v>
      </c>
      <c r="AB86" s="23">
        <f t="shared" si="32"/>
        <v>75.231088177095344</v>
      </c>
      <c r="AC86" s="23"/>
      <c r="AD86" s="29">
        <v>41244</v>
      </c>
      <c r="AE86" s="23">
        <v>22.215346678879495</v>
      </c>
      <c r="AF86" s="23">
        <v>27.415646405955385</v>
      </c>
      <c r="AG86" s="23">
        <v>9.3436303334988118</v>
      </c>
      <c r="AH86" s="23">
        <v>6.38650575564552</v>
      </c>
      <c r="AI86" s="23">
        <v>4.9686871441323648</v>
      </c>
      <c r="AJ86" s="23">
        <v>1.893163379224672</v>
      </c>
      <c r="AK86" s="23">
        <v>1.0025474470757965</v>
      </c>
      <c r="AL86" s="23">
        <v>1.1131388137240505</v>
      </c>
      <c r="AM86" s="23">
        <v>0.89242221895925244</v>
      </c>
      <c r="AN86" s="23">
        <v>75.231088177095344</v>
      </c>
    </row>
    <row r="87" spans="1:40">
      <c r="A87" s="29">
        <v>41609</v>
      </c>
      <c r="B87" s="30">
        <v>459807</v>
      </c>
      <c r="C87" s="31">
        <v>484095</v>
      </c>
      <c r="D87" s="32">
        <v>151928</v>
      </c>
      <c r="E87" s="31">
        <v>100718</v>
      </c>
      <c r="F87" s="32">
        <v>102314</v>
      </c>
      <c r="G87" s="31">
        <v>29820</v>
      </c>
      <c r="H87" s="32">
        <v>17884</v>
      </c>
      <c r="I87" s="31">
        <v>17032</v>
      </c>
      <c r="J87" s="32">
        <v>13368</v>
      </c>
      <c r="K87" s="33">
        <f t="shared" si="33"/>
        <v>1376966</v>
      </c>
      <c r="N87" s="8" t="s">
        <v>67</v>
      </c>
      <c r="O87" s="8">
        <v>1769801</v>
      </c>
      <c r="R87" s="29">
        <v>41609</v>
      </c>
      <c r="S87" s="23">
        <f t="shared" si="23"/>
        <v>25.980717606103738</v>
      </c>
      <c r="T87" s="23">
        <f t="shared" si="24"/>
        <v>27.353075289255685</v>
      </c>
      <c r="U87" s="23">
        <f t="shared" si="25"/>
        <v>8.5844679712577854</v>
      </c>
      <c r="V87" s="23">
        <f t="shared" si="26"/>
        <v>5.6909223127345951</v>
      </c>
      <c r="W87" s="23">
        <f t="shared" si="27"/>
        <v>5.7811019430998174</v>
      </c>
      <c r="X87" s="23">
        <f t="shared" si="28"/>
        <v>1.6849351989291452</v>
      </c>
      <c r="Y87" s="23">
        <f t="shared" si="29"/>
        <v>1.0105090911351051</v>
      </c>
      <c r="Z87" s="23">
        <f t="shared" si="30"/>
        <v>0.96236808545141517</v>
      </c>
      <c r="AA87" s="23">
        <f t="shared" si="31"/>
        <v>0.75533915960042963</v>
      </c>
      <c r="AB87" s="23">
        <f t="shared" si="32"/>
        <v>77.803436657567715</v>
      </c>
      <c r="AC87" s="23"/>
      <c r="AD87" s="29">
        <v>41609</v>
      </c>
      <c r="AE87" s="23">
        <v>25.980717606103738</v>
      </c>
      <c r="AF87" s="23">
        <v>27.353075289255685</v>
      </c>
      <c r="AG87" s="23">
        <v>8.5844679712577854</v>
      </c>
      <c r="AH87" s="23">
        <v>5.6909223127345951</v>
      </c>
      <c r="AI87" s="23">
        <v>5.7811019430998174</v>
      </c>
      <c r="AJ87" s="23">
        <v>1.6849351989291452</v>
      </c>
      <c r="AK87" s="23">
        <v>1.0105090911351051</v>
      </c>
      <c r="AL87" s="23">
        <v>0.96236808545141517</v>
      </c>
      <c r="AM87" s="23">
        <v>0.75533915960042963</v>
      </c>
      <c r="AN87" s="23">
        <v>77.803436657567715</v>
      </c>
    </row>
    <row r="88" spans="1:40">
      <c r="A88" s="29">
        <v>41974</v>
      </c>
      <c r="B88" s="30">
        <v>493132</v>
      </c>
      <c r="C88" s="31">
        <v>517935</v>
      </c>
      <c r="D88" s="32">
        <v>176545</v>
      </c>
      <c r="E88" s="31">
        <v>102323</v>
      </c>
      <c r="F88" s="32">
        <v>124344</v>
      </c>
      <c r="G88" s="31">
        <v>35546</v>
      </c>
      <c r="H88" s="32">
        <v>21228</v>
      </c>
      <c r="I88" s="31">
        <v>20458</v>
      </c>
      <c r="J88" s="32">
        <v>16881</v>
      </c>
      <c r="K88" s="33">
        <f t="shared" ref="K88" si="34">SUM(B88:J88)</f>
        <v>1508392</v>
      </c>
      <c r="N88" s="8" t="s">
        <v>68</v>
      </c>
      <c r="O88" s="8">
        <v>1865496</v>
      </c>
      <c r="R88" s="29">
        <v>41974</v>
      </c>
      <c r="S88" s="23">
        <f t="shared" si="23"/>
        <v>26.434363836749046</v>
      </c>
      <c r="T88" s="23">
        <f t="shared" si="24"/>
        <v>27.763929807407788</v>
      </c>
      <c r="U88" s="23">
        <f t="shared" si="25"/>
        <v>9.463702950850605</v>
      </c>
      <c r="V88" s="23">
        <f t="shared" si="26"/>
        <v>5.4850291825873656</v>
      </c>
      <c r="W88" s="23">
        <f t="shared" si="27"/>
        <v>6.665465913622973</v>
      </c>
      <c r="X88" s="23">
        <f t="shared" si="28"/>
        <v>1.9054449862127822</v>
      </c>
      <c r="Y88" s="23">
        <f t="shared" si="29"/>
        <v>1.1379279290869559</v>
      </c>
      <c r="Z88" s="23">
        <f t="shared" si="30"/>
        <v>1.096652043209956</v>
      </c>
      <c r="AA88" s="23">
        <f t="shared" si="31"/>
        <v>0.9049067915449831</v>
      </c>
      <c r="AB88" s="23">
        <f t="shared" si="32"/>
        <v>80.857423441272459</v>
      </c>
      <c r="AC88" s="23"/>
      <c r="AD88" s="29">
        <v>41974</v>
      </c>
      <c r="AE88" s="23">
        <v>26.434363836749046</v>
      </c>
      <c r="AF88" s="23">
        <v>27.763929807407788</v>
      </c>
      <c r="AG88" s="23">
        <v>9.463702950850605</v>
      </c>
      <c r="AH88" s="23">
        <v>5.4850291825873656</v>
      </c>
      <c r="AI88" s="23">
        <v>6.665465913622973</v>
      </c>
      <c r="AJ88" s="23">
        <v>1.9054449862127822</v>
      </c>
      <c r="AK88" s="23">
        <v>1.1379279290869559</v>
      </c>
      <c r="AL88" s="23">
        <v>1.096652043209956</v>
      </c>
      <c r="AM88" s="23">
        <v>0.9049067915449831</v>
      </c>
      <c r="AN88" s="23">
        <v>80.857423441272459</v>
      </c>
    </row>
    <row r="89" spans="1:40">
      <c r="A89" s="29">
        <v>42339</v>
      </c>
      <c r="B89" s="30">
        <v>566547</v>
      </c>
      <c r="C89" s="31">
        <v>547423</v>
      </c>
      <c r="D89" s="32">
        <v>173736</v>
      </c>
      <c r="E89" s="31">
        <v>126259</v>
      </c>
      <c r="F89" s="32">
        <v>113778</v>
      </c>
      <c r="G89" s="31">
        <v>37360</v>
      </c>
      <c r="H89" s="32">
        <v>18506</v>
      </c>
      <c r="I89" s="31">
        <v>17942</v>
      </c>
      <c r="J89" s="32">
        <v>15556</v>
      </c>
      <c r="K89" s="33">
        <f t="shared" ref="K89" si="35">SUM(B89:J89)</f>
        <v>1617107</v>
      </c>
      <c r="N89" s="8" t="s">
        <v>69</v>
      </c>
      <c r="O89" s="8">
        <v>1965498</v>
      </c>
      <c r="R89" s="29">
        <v>42339</v>
      </c>
      <c r="S89" s="23">
        <f t="shared" si="23"/>
        <v>28.82460323032636</v>
      </c>
      <c r="T89" s="23">
        <f t="shared" si="24"/>
        <v>27.851618266719175</v>
      </c>
      <c r="U89" s="23">
        <f t="shared" si="25"/>
        <v>8.8392865319628928</v>
      </c>
      <c r="V89" s="23">
        <f t="shared" si="26"/>
        <v>6.423766394063998</v>
      </c>
      <c r="W89" s="23">
        <f t="shared" si="27"/>
        <v>5.7887619320904928</v>
      </c>
      <c r="X89" s="23">
        <f t="shared" si="28"/>
        <v>1.9007905375635081</v>
      </c>
      <c r="Y89" s="23">
        <f t="shared" si="29"/>
        <v>0.94154255053935443</v>
      </c>
      <c r="Z89" s="23">
        <f t="shared" si="30"/>
        <v>0.91284753278812802</v>
      </c>
      <c r="AA89" s="23">
        <f t="shared" si="31"/>
        <v>0.79145336194694682</v>
      </c>
      <c r="AB89" s="23">
        <f t="shared" si="32"/>
        <v>82.27467033800086</v>
      </c>
      <c r="AC89" s="23"/>
      <c r="AD89" s="29">
        <v>42339</v>
      </c>
      <c r="AE89" s="23">
        <v>28.82460323032636</v>
      </c>
      <c r="AF89" s="23">
        <v>27.851618266719175</v>
      </c>
      <c r="AG89" s="23">
        <v>8.8392865319628928</v>
      </c>
      <c r="AH89" s="23">
        <v>6.423766394063998</v>
      </c>
      <c r="AI89" s="23">
        <v>5.7887619320904928</v>
      </c>
      <c r="AJ89" s="23">
        <v>1.9007905375635081</v>
      </c>
      <c r="AK89" s="23">
        <v>0.94154255053935443</v>
      </c>
      <c r="AL89" s="23">
        <v>0.91284753278812802</v>
      </c>
      <c r="AM89" s="23">
        <v>0.79145336194694682</v>
      </c>
      <c r="AN89" s="23">
        <v>82.27467033800086</v>
      </c>
    </row>
    <row r="90" spans="1:40">
      <c r="A90" s="29">
        <v>42705</v>
      </c>
      <c r="B90" s="30">
        <v>590254</v>
      </c>
      <c r="C90" s="31">
        <v>598184</v>
      </c>
      <c r="D90" s="32">
        <v>185951</v>
      </c>
      <c r="E90" s="31">
        <v>123261</v>
      </c>
      <c r="F90" s="32">
        <v>128248</v>
      </c>
      <c r="G90" s="31">
        <v>41931</v>
      </c>
      <c r="H90" s="32">
        <v>20289</v>
      </c>
      <c r="I90" s="31">
        <v>20446</v>
      </c>
      <c r="J90" s="32">
        <v>17238</v>
      </c>
      <c r="K90" s="33">
        <f t="shared" ref="K90" si="36">SUM(B90:J90)</f>
        <v>1725802</v>
      </c>
      <c r="N90" s="8" t="s">
        <v>70</v>
      </c>
      <c r="O90" s="8">
        <v>2012995</v>
      </c>
      <c r="R90" s="29">
        <v>42705</v>
      </c>
      <c r="S90" s="23">
        <f t="shared" si="23"/>
        <v>29.322179141031153</v>
      </c>
      <c r="T90" s="23">
        <f t="shared" si="24"/>
        <v>29.716119513461287</v>
      </c>
      <c r="U90" s="23">
        <f t="shared" si="25"/>
        <v>9.237529154319807</v>
      </c>
      <c r="V90" s="23">
        <f t="shared" si="26"/>
        <v>6.1232640915650558</v>
      </c>
      <c r="W90" s="23">
        <f t="shared" si="27"/>
        <v>6.3710043989180303</v>
      </c>
      <c r="X90" s="23">
        <f t="shared" si="28"/>
        <v>2.0830156060993694</v>
      </c>
      <c r="Y90" s="23">
        <f t="shared" si="29"/>
        <v>1.0079011621986145</v>
      </c>
      <c r="Z90" s="23">
        <f t="shared" si="30"/>
        <v>1.0157004860916197</v>
      </c>
      <c r="AA90" s="23">
        <f t="shared" si="31"/>
        <v>0.85633595711862176</v>
      </c>
      <c r="AB90" s="23">
        <f t="shared" si="32"/>
        <v>85.733049510803554</v>
      </c>
      <c r="AC90" s="23"/>
      <c r="AD90" s="29">
        <v>42705</v>
      </c>
      <c r="AE90" s="23">
        <v>29.322179141031153</v>
      </c>
      <c r="AF90" s="23">
        <v>29.716119513461287</v>
      </c>
      <c r="AG90" s="23">
        <v>9.237529154319807</v>
      </c>
      <c r="AH90" s="23">
        <v>6.1232640915650558</v>
      </c>
      <c r="AI90" s="23">
        <v>6.3710043989180303</v>
      </c>
      <c r="AJ90" s="23">
        <v>2.0830156060993694</v>
      </c>
      <c r="AK90" s="23">
        <v>1.0079011621986145</v>
      </c>
      <c r="AL90" s="23">
        <v>1.0157004860916197</v>
      </c>
      <c r="AM90" s="23">
        <v>0.85633595711862176</v>
      </c>
      <c r="AN90" s="23">
        <v>85.733049510803554</v>
      </c>
    </row>
    <row r="91" spans="1:40">
      <c r="A91" s="29">
        <v>43070</v>
      </c>
      <c r="B91" s="30">
        <v>756415</v>
      </c>
      <c r="C91" s="31">
        <v>589342</v>
      </c>
      <c r="D91" s="32">
        <v>182752</v>
      </c>
      <c r="E91" s="31">
        <v>118351</v>
      </c>
      <c r="F91" s="32">
        <v>112083</v>
      </c>
      <c r="G91" s="31">
        <v>33255</v>
      </c>
      <c r="H91" s="32">
        <v>16564</v>
      </c>
      <c r="I91" s="31">
        <v>16518</v>
      </c>
      <c r="J91" s="32">
        <v>11824</v>
      </c>
      <c r="K91" s="33">
        <f>SUM(B91:J91)</f>
        <v>1837104</v>
      </c>
      <c r="N91" s="8" t="s">
        <v>71</v>
      </c>
      <c r="O91" s="8">
        <v>2050907</v>
      </c>
      <c r="R91" s="29">
        <v>43070</v>
      </c>
      <c r="S91" s="23">
        <f t="shared" si="23"/>
        <v>36.881974658041536</v>
      </c>
      <c r="T91" s="23">
        <f t="shared" si="24"/>
        <v>28.735676459244619</v>
      </c>
      <c r="U91" s="23">
        <f t="shared" si="25"/>
        <v>8.9107892264251873</v>
      </c>
      <c r="V91" s="23">
        <f t="shared" si="26"/>
        <v>5.7706663442077089</v>
      </c>
      <c r="W91" s="23">
        <f t="shared" si="27"/>
        <v>5.4650454652502525</v>
      </c>
      <c r="X91" s="23">
        <f t="shared" si="28"/>
        <v>1.6214777169320695</v>
      </c>
      <c r="Y91" s="23">
        <f t="shared" si="29"/>
        <v>0.8076426673661945</v>
      </c>
      <c r="Z91" s="23">
        <f t="shared" si="30"/>
        <v>0.8053997572781213</v>
      </c>
      <c r="AA91" s="23">
        <f t="shared" si="31"/>
        <v>0.57652541046473582</v>
      </c>
      <c r="AB91" s="23">
        <f t="shared" si="32"/>
        <v>89.575197705210428</v>
      </c>
      <c r="AC91" s="23"/>
      <c r="AD91" s="29">
        <v>43070</v>
      </c>
      <c r="AE91" s="23">
        <v>36.881974658041536</v>
      </c>
      <c r="AF91" s="23">
        <v>28.735676459244619</v>
      </c>
      <c r="AG91" s="23">
        <v>8.9107892264251873</v>
      </c>
      <c r="AH91" s="23">
        <v>5.7706663442077089</v>
      </c>
      <c r="AI91" s="23">
        <v>5.4650454652502525</v>
      </c>
      <c r="AJ91" s="23">
        <v>1.6214777169320695</v>
      </c>
      <c r="AK91" s="23">
        <v>0.8076426673661945</v>
      </c>
      <c r="AL91" s="23">
        <v>0.8053997572781213</v>
      </c>
      <c r="AM91" s="23">
        <v>0.57652541046473582</v>
      </c>
      <c r="AN91" s="23">
        <v>89.575197705210428</v>
      </c>
    </row>
    <row r="92" spans="1:40">
      <c r="A92" s="29">
        <v>43435</v>
      </c>
      <c r="B92" s="32">
        <v>774107</v>
      </c>
      <c r="C92" s="32">
        <v>609929</v>
      </c>
      <c r="D92" s="32">
        <v>207087</v>
      </c>
      <c r="E92" s="32">
        <v>97159</v>
      </c>
      <c r="F92" s="32">
        <v>155742</v>
      </c>
      <c r="G92" s="32">
        <v>37633</v>
      </c>
      <c r="H92" s="32">
        <v>19433</v>
      </c>
      <c r="I92" s="32">
        <v>19658</v>
      </c>
      <c r="J92" s="32">
        <v>15220</v>
      </c>
      <c r="K92" s="34">
        <f t="shared" ref="K92:K95" si="37">SUM(B92:J92)</f>
        <v>1935968</v>
      </c>
      <c r="N92" s="8" t="s">
        <v>72</v>
      </c>
      <c r="O92" s="8">
        <v>2202518.1965998798</v>
      </c>
      <c r="R92" s="29">
        <v>43435</v>
      </c>
      <c r="S92" s="23">
        <f t="shared" si="23"/>
        <v>35.146451965528442</v>
      </c>
      <c r="T92" s="23">
        <f t="shared" si="24"/>
        <v>27.692347829024666</v>
      </c>
      <c r="U92" s="23">
        <f t="shared" si="25"/>
        <v>9.4022832737404354</v>
      </c>
      <c r="V92" s="23">
        <f t="shared" si="26"/>
        <v>4.4112688898547328</v>
      </c>
      <c r="W92" s="23">
        <f t="shared" si="27"/>
        <v>7.0710880046496545</v>
      </c>
      <c r="X92" s="23">
        <f t="shared" si="28"/>
        <v>1.7086351458115374</v>
      </c>
      <c r="Y92" s="23">
        <f t="shared" si="29"/>
        <v>0.8823082610622488</v>
      </c>
      <c r="Z92" s="23">
        <f t="shared" si="30"/>
        <v>0.892523840681402</v>
      </c>
      <c r="AA92" s="23">
        <f t="shared" si="31"/>
        <v>0.69102720801561401</v>
      </c>
      <c r="AB92" s="23">
        <f t="shared" si="32"/>
        <v>87.897934418368735</v>
      </c>
      <c r="AC92" s="23"/>
      <c r="AD92" s="29">
        <v>43435</v>
      </c>
      <c r="AE92" s="23">
        <v>35.146451965528442</v>
      </c>
      <c r="AF92" s="23">
        <v>27.692347829024666</v>
      </c>
      <c r="AG92" s="23">
        <v>9.4022832737404354</v>
      </c>
      <c r="AH92" s="23">
        <v>4.4112688898547328</v>
      </c>
      <c r="AI92" s="23">
        <v>7.0710880046496545</v>
      </c>
      <c r="AJ92" s="23">
        <v>1.7086351458115374</v>
      </c>
      <c r="AK92" s="23">
        <v>0.8823082610622488</v>
      </c>
      <c r="AL92" s="23">
        <v>0.892523840681402</v>
      </c>
      <c r="AM92" s="23">
        <v>0.69102720801561401</v>
      </c>
      <c r="AN92" s="23">
        <v>87.897934418368735</v>
      </c>
    </row>
    <row r="93" spans="1:40">
      <c r="A93" s="35">
        <v>43800</v>
      </c>
      <c r="B93" s="32">
        <v>729816</v>
      </c>
      <c r="C93" s="32">
        <v>664488</v>
      </c>
      <c r="D93" s="32">
        <v>203967</v>
      </c>
      <c r="E93" s="31">
        <v>133969</v>
      </c>
      <c r="F93" s="32">
        <v>111027</v>
      </c>
      <c r="G93" s="32">
        <v>34138</v>
      </c>
      <c r="H93" s="30">
        <v>16622</v>
      </c>
      <c r="I93" s="32">
        <v>17580</v>
      </c>
      <c r="J93" s="32">
        <v>13312</v>
      </c>
      <c r="K93" s="33">
        <f t="shared" si="37"/>
        <v>1924919</v>
      </c>
      <c r="N93" s="8" t="s">
        <v>73</v>
      </c>
      <c r="O93" s="8">
        <v>2240987</v>
      </c>
      <c r="R93" s="35">
        <v>43800</v>
      </c>
      <c r="S93" s="23">
        <f t="shared" si="23"/>
        <v>32.566721716814953</v>
      </c>
      <c r="T93" s="23">
        <f t="shared" si="24"/>
        <v>29.651577630749308</v>
      </c>
      <c r="U93" s="23">
        <f t="shared" si="25"/>
        <v>9.1016592242614536</v>
      </c>
      <c r="V93" s="23">
        <f t="shared" si="26"/>
        <v>5.9781248173237955</v>
      </c>
      <c r="W93" s="23">
        <f t="shared" si="27"/>
        <v>4.9543794765431484</v>
      </c>
      <c r="X93" s="23">
        <f t="shared" si="28"/>
        <v>1.5233466325328973</v>
      </c>
      <c r="Y93" s="23">
        <f t="shared" si="29"/>
        <v>0.74172674808019856</v>
      </c>
      <c r="Z93" s="23">
        <f t="shared" si="30"/>
        <v>0.78447576893574122</v>
      </c>
      <c r="AA93" s="23">
        <f t="shared" si="31"/>
        <v>0.59402397247284344</v>
      </c>
      <c r="AB93" s="23">
        <f t="shared" si="32"/>
        <v>85.896035987714342</v>
      </c>
      <c r="AC93" s="23"/>
      <c r="AD93" s="35">
        <v>43800</v>
      </c>
      <c r="AE93" s="23">
        <v>32.566721716814953</v>
      </c>
      <c r="AF93" s="23">
        <v>29.651577630749308</v>
      </c>
      <c r="AG93" s="23">
        <v>9.1016592242614536</v>
      </c>
      <c r="AH93" s="23">
        <v>5.9781248173237955</v>
      </c>
      <c r="AI93" s="23">
        <v>4.9543794765431484</v>
      </c>
      <c r="AJ93" s="23">
        <v>1.5233466325328973</v>
      </c>
      <c r="AK93" s="23">
        <v>0.74172674808019856</v>
      </c>
      <c r="AL93" s="23">
        <v>0.78447576893574122</v>
      </c>
      <c r="AM93" s="23">
        <v>0.59402397247284344</v>
      </c>
      <c r="AN93" s="23">
        <v>85.896035987714342</v>
      </c>
    </row>
    <row r="94" spans="1:40">
      <c r="A94" s="36">
        <v>44166</v>
      </c>
      <c r="B94" s="32">
        <v>756890</v>
      </c>
      <c r="C94" s="32">
        <v>544930</v>
      </c>
      <c r="D94" s="32">
        <v>168754</v>
      </c>
      <c r="E94" s="32">
        <v>120596</v>
      </c>
      <c r="F94" s="32">
        <v>93863</v>
      </c>
      <c r="G94" s="32">
        <v>25649</v>
      </c>
      <c r="H94" s="31">
        <v>12489</v>
      </c>
      <c r="I94" s="32">
        <v>14209</v>
      </c>
      <c r="J94" s="31">
        <v>10060</v>
      </c>
      <c r="K94" s="33">
        <f t="shared" si="37"/>
        <v>1747440</v>
      </c>
      <c r="N94" s="8" t="s">
        <v>74</v>
      </c>
      <c r="O94" s="8">
        <v>2123180</v>
      </c>
      <c r="R94" s="36">
        <v>44166</v>
      </c>
      <c r="S94" s="23">
        <f t="shared" si="23"/>
        <v>35.648885162821806</v>
      </c>
      <c r="T94" s="23">
        <f t="shared" si="24"/>
        <v>25.665746663024329</v>
      </c>
      <c r="U94" s="23">
        <f t="shared" si="25"/>
        <v>7.94817208150039</v>
      </c>
      <c r="V94" s="23">
        <f t="shared" si="26"/>
        <v>5.6799706101225516</v>
      </c>
      <c r="W94" s="23">
        <f t="shared" si="27"/>
        <v>4.4208686969545683</v>
      </c>
      <c r="X94" s="23">
        <f t="shared" si="28"/>
        <v>1.2080464209346358</v>
      </c>
      <c r="Y94" s="23">
        <f t="shared" si="29"/>
        <v>0.58822144142277144</v>
      </c>
      <c r="Z94" s="23">
        <f t="shared" si="30"/>
        <v>0.66923200105502123</v>
      </c>
      <c r="AA94" s="23">
        <f t="shared" si="31"/>
        <v>0.47381757552350723</v>
      </c>
      <c r="AB94" s="23">
        <f t="shared" si="32"/>
        <v>82.302960653359577</v>
      </c>
      <c r="AC94" s="23"/>
      <c r="AD94" s="36">
        <v>44166</v>
      </c>
      <c r="AE94" s="23">
        <v>35.648885162821806</v>
      </c>
      <c r="AF94" s="23">
        <v>25.665746663024329</v>
      </c>
      <c r="AG94" s="23">
        <v>7.94817208150039</v>
      </c>
      <c r="AH94" s="23">
        <v>5.6799706101225516</v>
      </c>
      <c r="AI94" s="23">
        <v>4.4208686969545683</v>
      </c>
      <c r="AJ94" s="23">
        <v>1.2080464209346358</v>
      </c>
      <c r="AK94" s="23">
        <v>0.58822144142277144</v>
      </c>
      <c r="AL94" s="23">
        <v>0.66923200105502123</v>
      </c>
      <c r="AM94" s="23">
        <v>0.47381757552350723</v>
      </c>
      <c r="AN94" s="23">
        <v>82.302960653359577</v>
      </c>
    </row>
    <row r="95" spans="1:40">
      <c r="A95" s="36">
        <v>44531</v>
      </c>
      <c r="B95" s="32">
        <v>796597</v>
      </c>
      <c r="C95" s="32">
        <v>701532</v>
      </c>
      <c r="D95" s="32">
        <v>189735</v>
      </c>
      <c r="E95" s="32">
        <v>138054</v>
      </c>
      <c r="F95" s="32">
        <v>85977</v>
      </c>
      <c r="G95" s="32">
        <v>24050</v>
      </c>
      <c r="H95" s="32">
        <v>13699</v>
      </c>
      <c r="I95" s="32">
        <v>12643</v>
      </c>
      <c r="J95" s="32">
        <v>9745</v>
      </c>
      <c r="K95" s="33">
        <f t="shared" si="37"/>
        <v>1972032</v>
      </c>
      <c r="N95" s="8" t="s">
        <v>75</v>
      </c>
      <c r="O95" s="8">
        <v>2030713</v>
      </c>
      <c r="R95" s="36">
        <v>44531</v>
      </c>
      <c r="S95" s="23">
        <f t="shared" si="23"/>
        <v>39.227453608658635</v>
      </c>
      <c r="T95" s="23">
        <f t="shared" si="24"/>
        <v>34.546092924012406</v>
      </c>
      <c r="U95" s="23">
        <f t="shared" si="25"/>
        <v>9.3432700731221008</v>
      </c>
      <c r="V95" s="23">
        <f t="shared" si="26"/>
        <v>6.7983018772224328</v>
      </c>
      <c r="W95" s="23">
        <f t="shared" si="27"/>
        <v>4.2338331413646335</v>
      </c>
      <c r="X95" s="23">
        <f t="shared" si="28"/>
        <v>1.1843130959421642</v>
      </c>
      <c r="Y95" s="23">
        <f t="shared" si="29"/>
        <v>0.67459064870318941</v>
      </c>
      <c r="Z95" s="23">
        <f t="shared" si="30"/>
        <v>0.62258920881483504</v>
      </c>
      <c r="AA95" s="23">
        <f t="shared" si="31"/>
        <v>0.47988071184849851</v>
      </c>
      <c r="AB95" s="23">
        <f t="shared" si="32"/>
        <v>97.110325289688888</v>
      </c>
      <c r="AC95" s="23"/>
      <c r="AD95" s="36">
        <v>44531</v>
      </c>
      <c r="AE95" s="23">
        <v>39.227453608658635</v>
      </c>
      <c r="AF95" s="23">
        <v>34.546092924012406</v>
      </c>
      <c r="AG95" s="23">
        <v>9.3432700731221008</v>
      </c>
      <c r="AH95" s="23">
        <v>6.7983018772224328</v>
      </c>
      <c r="AI95" s="23">
        <v>4.2338331413646335</v>
      </c>
      <c r="AJ95" s="23">
        <v>1.1843130959421642</v>
      </c>
      <c r="AK95" s="23">
        <v>0.67459064870318941</v>
      </c>
      <c r="AL95" s="23">
        <v>0.62258920881483504</v>
      </c>
      <c r="AM95" s="23">
        <v>0.47988071184849851</v>
      </c>
      <c r="AN95" s="23">
        <v>97.110325289688888</v>
      </c>
    </row>
    <row r="96" spans="1:40">
      <c r="A96" s="37" t="s">
        <v>56</v>
      </c>
      <c r="B96" s="32">
        <v>803822</v>
      </c>
      <c r="C96" s="32">
        <v>700540</v>
      </c>
      <c r="D96" s="32">
        <v>217162</v>
      </c>
      <c r="E96" s="32">
        <v>126708</v>
      </c>
      <c r="F96" s="32">
        <v>108617</v>
      </c>
      <c r="G96" s="32">
        <v>27038</v>
      </c>
      <c r="H96" s="32">
        <v>13019</v>
      </c>
      <c r="I96" s="32">
        <v>13683</v>
      </c>
      <c r="J96" s="32">
        <v>10408</v>
      </c>
      <c r="K96" s="33">
        <f>SUM(B96:J96)</f>
        <v>2020997</v>
      </c>
      <c r="N96" s="8" t="s">
        <v>76</v>
      </c>
      <c r="O96" s="8">
        <v>2105192.2314231098</v>
      </c>
      <c r="R96" s="37" t="s">
        <v>56</v>
      </c>
      <c r="S96" s="23">
        <f t="shared" si="23"/>
        <v>38.182831382415678</v>
      </c>
      <c r="T96" s="23">
        <f t="shared" si="24"/>
        <v>33.276771096881497</v>
      </c>
      <c r="U96" s="23">
        <f t="shared" si="25"/>
        <v>10.315542531391468</v>
      </c>
      <c r="V96" s="23">
        <f t="shared" si="26"/>
        <v>6.0188327749217185</v>
      </c>
      <c r="W96" s="23">
        <f t="shared" si="27"/>
        <v>5.1594813233077019</v>
      </c>
      <c r="X96" s="23">
        <f t="shared" si="28"/>
        <v>1.2843482697882804</v>
      </c>
      <c r="Y96" s="23">
        <f t="shared" si="29"/>
        <v>0.61842333472792443</v>
      </c>
      <c r="Z96" s="23">
        <f t="shared" si="30"/>
        <v>0.64996439734865896</v>
      </c>
      <c r="AA96" s="23">
        <f t="shared" si="31"/>
        <v>0.494396656259946</v>
      </c>
      <c r="AB96" s="23">
        <f t="shared" si="32"/>
        <v>96.000591767042877</v>
      </c>
      <c r="AC96" s="23"/>
      <c r="AD96" s="37" t="s">
        <v>56</v>
      </c>
      <c r="AE96" s="23">
        <v>38.182831382415678</v>
      </c>
      <c r="AF96" s="23">
        <v>33.276771096881497</v>
      </c>
      <c r="AG96" s="23">
        <v>10.315542531391468</v>
      </c>
      <c r="AH96" s="23">
        <v>6.0188327749217185</v>
      </c>
      <c r="AI96" s="23">
        <v>5.1594813233077019</v>
      </c>
      <c r="AJ96" s="23">
        <v>1.2843482697882804</v>
      </c>
      <c r="AK96" s="23">
        <v>0.61842333472792443</v>
      </c>
      <c r="AL96" s="23">
        <v>0.64996439734865896</v>
      </c>
      <c r="AM96" s="23">
        <v>0.494396656259946</v>
      </c>
      <c r="AN96" s="23">
        <v>96.000591767042877</v>
      </c>
    </row>
    <row r="97" spans="1:40">
      <c r="A97" s="37" t="s">
        <v>78</v>
      </c>
      <c r="B97" s="43">
        <v>631605</v>
      </c>
      <c r="C97" s="43">
        <v>831067</v>
      </c>
      <c r="D97" s="32">
        <v>259413</v>
      </c>
      <c r="E97" s="32">
        <v>137122</v>
      </c>
      <c r="F97" s="32">
        <v>117690</v>
      </c>
      <c r="G97" s="32">
        <v>30924</v>
      </c>
      <c r="H97" s="32">
        <v>14568</v>
      </c>
      <c r="I97" s="32">
        <v>15751</v>
      </c>
      <c r="J97" s="32">
        <v>12126</v>
      </c>
      <c r="K97" s="33">
        <v>2050266</v>
      </c>
      <c r="N97" s="46" t="s">
        <v>77</v>
      </c>
      <c r="O97" s="46">
        <v>2308209.4335936001</v>
      </c>
      <c r="R97" s="37" t="s">
        <v>78</v>
      </c>
      <c r="S97" s="23">
        <f>+B97/$O$97*100</f>
        <v>27.363418189339438</v>
      </c>
      <c r="T97" s="23">
        <f t="shared" ref="T97:AB97" si="38">+C97/$O$97*100</f>
        <v>36.004835085788997</v>
      </c>
      <c r="U97" s="23">
        <f t="shared" si="38"/>
        <v>11.238711540838201</v>
      </c>
      <c r="V97" s="23">
        <f t="shared" si="38"/>
        <v>5.9406221118556735</v>
      </c>
      <c r="W97" s="23">
        <f t="shared" si="38"/>
        <v>5.0987574302029888</v>
      </c>
      <c r="X97" s="23">
        <f t="shared" si="38"/>
        <v>1.3397397805386797</v>
      </c>
      <c r="Y97" s="23">
        <f t="shared" si="38"/>
        <v>0.63113856948931202</v>
      </c>
      <c r="Z97" s="23">
        <f t="shared" si="38"/>
        <v>0.68239041790404686</v>
      </c>
      <c r="AA97" s="23">
        <f t="shared" si="38"/>
        <v>0.52534227715728987</v>
      </c>
      <c r="AB97" s="23">
        <f t="shared" si="38"/>
        <v>88.824955403114629</v>
      </c>
      <c r="AD97" s="37" t="s">
        <v>78</v>
      </c>
      <c r="AE97" s="23">
        <v>27.363418189339438</v>
      </c>
      <c r="AF97" s="23">
        <v>36.004835085788997</v>
      </c>
      <c r="AG97" s="23">
        <v>11.238711540838201</v>
      </c>
      <c r="AH97" s="23">
        <v>5.9406221118556735</v>
      </c>
      <c r="AI97" s="23">
        <v>5.0987574302029888</v>
      </c>
      <c r="AJ97" s="23">
        <v>1.3397397805386797</v>
      </c>
      <c r="AK97" s="23">
        <v>0.63113856948931202</v>
      </c>
      <c r="AL97" s="23">
        <v>0.68239041790404686</v>
      </c>
      <c r="AM97" s="23">
        <v>0.52534227715728987</v>
      </c>
      <c r="AN97" s="23">
        <v>88.824955403114629</v>
      </c>
    </row>
    <row r="110" spans="1:40">
      <c r="P110" s="51"/>
    </row>
    <row r="111" spans="1:40">
      <c r="P111" s="51"/>
    </row>
    <row r="112" spans="1:40">
      <c r="P112" s="50"/>
    </row>
    <row r="113" spans="16:16">
      <c r="P113" s="50"/>
    </row>
    <row r="114" spans="16:16">
      <c r="P114" s="41"/>
    </row>
  </sheetData>
  <phoneticPr fontId="29" type="noConversion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2022-06-21T19:32:04Z</dcterms:created>
  <dcterms:modified xsi:type="dcterms:W3CDTF">2024-09-03T19:34:07Z</dcterms:modified>
</cp:coreProperties>
</file>