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Arch-Piso-9\Proyectos ONE\DATOS CONTABLES 2025\OFICINA LIBRE ACCESO A LA INFORMACION 2025\PAGOS PROVEEDORES 2025\"/>
    </mc:Choice>
  </mc:AlternateContent>
  <xr:revisionPtr revIDLastSave="0" documentId="13_ncr:1_{01A55A4B-E82B-4A40-8E71-F91378CFB5BC}" xr6:coauthVersionLast="47" xr6:coauthVersionMax="47" xr10:uidLastSave="{00000000-0000-0000-0000-000000000000}"/>
  <bookViews>
    <workbookView xWindow="-120" yWindow="-120" windowWidth="29040" windowHeight="15840" xr2:uid="{00000000-000D-0000-FFFF-FFFF00000000}"/>
  </bookViews>
  <sheets>
    <sheet name="PAGOS FACT PROV SEPT2025" sheetId="2" r:id="rId1"/>
    <sheet name="Hoja1" sheetId="4" r:id="rId2"/>
  </sheets>
  <externalReferences>
    <externalReference r:id="rId3"/>
  </externalReferences>
  <definedNames>
    <definedName name="_xlnm._FilterDatabase" localSheetId="0" hidden="1">'PAGOS FACT PROV SEPT2025'!$A$7:$N$7</definedName>
    <definedName name="_xlnm.Print_Area" localSheetId="0">'PAGOS FACT PROV SEPT2025'!$B$1:$L$55</definedName>
    <definedName name="_xlnm.Print_Titles" localSheetId="0">'PAGOS FACT PROV SEPT2025'!$1:$7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2" i="2" l="1"/>
  <c r="J43" i="2"/>
  <c r="J44" i="2"/>
  <c r="J45" i="2"/>
  <c r="J46" i="2"/>
  <c r="J47" i="2"/>
  <c r="J37" i="2"/>
  <c r="J38" i="2"/>
  <c r="J39" i="2"/>
  <c r="J40" i="2"/>
  <c r="J41" i="2"/>
  <c r="J31" i="2"/>
  <c r="J32" i="2"/>
  <c r="J33" i="2"/>
  <c r="J34" i="2"/>
  <c r="J35" i="2"/>
  <c r="J36" i="2"/>
  <c r="J48" i="2"/>
  <c r="J30" i="2"/>
  <c r="H49" i="2"/>
  <c r="J29" i="2"/>
  <c r="J25" i="2"/>
  <c r="J26" i="2"/>
  <c r="J27" i="2"/>
  <c r="J28" i="2"/>
  <c r="J11" i="2"/>
  <c r="J18" i="2"/>
  <c r="J19" i="2"/>
  <c r="J20" i="2"/>
  <c r="J16" i="2"/>
  <c r="J17" i="2"/>
  <c r="J14" i="2"/>
  <c r="J15" i="2"/>
  <c r="J12" i="2"/>
  <c r="J13" i="2"/>
  <c r="J21" i="2"/>
  <c r="J22" i="2"/>
  <c r="J23" i="2"/>
  <c r="J24" i="2"/>
  <c r="J10" i="2"/>
  <c r="H62" i="2"/>
  <c r="J9" i="2"/>
  <c r="J8" i="2"/>
  <c r="J49" i="2" l="1"/>
</calcChain>
</file>

<file path=xl/sharedStrings.xml><?xml version="1.0" encoding="utf-8"?>
<sst xmlns="http://schemas.openxmlformats.org/spreadsheetml/2006/main" count="260" uniqueCount="204">
  <si>
    <t>OFICINA NACIONAL DE ESTADÍSTICA (ONE)</t>
  </si>
  <si>
    <t>CANT.</t>
  </si>
  <si>
    <t>RNC</t>
  </si>
  <si>
    <t>CONCEPTO</t>
  </si>
  <si>
    <t>FACTURA NO. (NCF)</t>
  </si>
  <si>
    <t>FECHA FACTURA</t>
  </si>
  <si>
    <t>MONTO FACTURADO</t>
  </si>
  <si>
    <t>FECHA FIN FACTURA</t>
  </si>
  <si>
    <t>MONTO PAGADO A LA FECHA</t>
  </si>
  <si>
    <t>MONTO PENDIENTE</t>
  </si>
  <si>
    <t>ESTADO</t>
  </si>
  <si>
    <t>Completo</t>
  </si>
  <si>
    <t>TOTAL</t>
  </si>
  <si>
    <t>101618787</t>
  </si>
  <si>
    <t>101761581</t>
  </si>
  <si>
    <t>102017174</t>
  </si>
  <si>
    <t>401037272</t>
  </si>
  <si>
    <t>401516454</t>
  </si>
  <si>
    <t>101855681</t>
  </si>
  <si>
    <t>101108053</t>
  </si>
  <si>
    <t>101503939</t>
  </si>
  <si>
    <t>101001577</t>
  </si>
  <si>
    <t>101820217</t>
  </si>
  <si>
    <t xml:space="preserve"> </t>
  </si>
  <si>
    <t>00106841182</t>
  </si>
  <si>
    <t>RELACIÓN DE PAGO DE FACTURAS  PROVEEDORES DURANTE EL MES DE SEPTIEMBRE  2025</t>
  </si>
  <si>
    <t>3804</t>
  </si>
  <si>
    <t>3365</t>
  </si>
  <si>
    <t>3437</t>
  </si>
  <si>
    <t>3291</t>
  </si>
  <si>
    <t>3846</t>
  </si>
  <si>
    <t>3412</t>
  </si>
  <si>
    <t>3752</t>
  </si>
  <si>
    <t>3695</t>
  </si>
  <si>
    <t>3530</t>
  </si>
  <si>
    <t>3329</t>
  </si>
  <si>
    <t>3397</t>
  </si>
  <si>
    <t>3399</t>
  </si>
  <si>
    <t>3676</t>
  </si>
  <si>
    <t>3532</t>
  </si>
  <si>
    <t>3514</t>
  </si>
  <si>
    <t>3384</t>
  </si>
  <si>
    <t>3782</t>
  </si>
  <si>
    <t>3679</t>
  </si>
  <si>
    <t>3762</t>
  </si>
  <si>
    <t>3503</t>
  </si>
  <si>
    <t>3383</t>
  </si>
  <si>
    <t>3498</t>
  </si>
  <si>
    <t>3425</t>
  </si>
  <si>
    <t>3427</t>
  </si>
  <si>
    <t>3844</t>
  </si>
  <si>
    <t>3842</t>
  </si>
  <si>
    <t>3236</t>
  </si>
  <si>
    <t>3240</t>
  </si>
  <si>
    <t>3840</t>
  </si>
  <si>
    <t>3700</t>
  </si>
  <si>
    <t>3243</t>
  </si>
  <si>
    <t>3241</t>
  </si>
  <si>
    <t>3331</t>
  </si>
  <si>
    <t>3704</t>
  </si>
  <si>
    <t>3756</t>
  </si>
  <si>
    <t>3258</t>
  </si>
  <si>
    <t>3500</t>
  </si>
  <si>
    <t>3364</t>
  </si>
  <si>
    <t>3381</t>
  </si>
  <si>
    <t>3332</t>
  </si>
  <si>
    <t>00107495699</t>
  </si>
  <si>
    <t>101103434</t>
  </si>
  <si>
    <t>101512369</t>
  </si>
  <si>
    <t>101638801</t>
  </si>
  <si>
    <t>101893931</t>
  </si>
  <si>
    <t>122028307</t>
  </si>
  <si>
    <t>130204926</t>
  </si>
  <si>
    <t>130333041</t>
  </si>
  <si>
    <t>130487782</t>
  </si>
  <si>
    <t>130528993</t>
  </si>
  <si>
    <t>130558655</t>
  </si>
  <si>
    <t>130689164</t>
  </si>
  <si>
    <t>130714835</t>
  </si>
  <si>
    <t>130738582</t>
  </si>
  <si>
    <t>130974782</t>
  </si>
  <si>
    <t>131144349</t>
  </si>
  <si>
    <t>131155091</t>
  </si>
  <si>
    <t>131450504</t>
  </si>
  <si>
    <t>131626051</t>
  </si>
  <si>
    <t>132512482</t>
  </si>
  <si>
    <t>430056693</t>
  </si>
  <si>
    <t>TASIANA ALTAGRACIA POLANCO PEREZ</t>
  </si>
  <si>
    <t>ELSA MARGARITA DE LA CRUZ MATOS</t>
  </si>
  <si>
    <t>COMPANIA DOMINICANA DE TELEFONOS C POR A</t>
  </si>
  <si>
    <t>American Business Machine, SRL (ABM)</t>
  </si>
  <si>
    <t>Comercial Payan, SRL</t>
  </si>
  <si>
    <t>Planeta Azul, SA</t>
  </si>
  <si>
    <t>ACTUALIDADES V D SRL</t>
  </si>
  <si>
    <t>Altice Dominicana, SA</t>
  </si>
  <si>
    <t>MULTICOMPUTOS, SRL</t>
  </si>
  <si>
    <t>MAPFRE Salud ARS, S.A.</t>
  </si>
  <si>
    <t>EMPRESA DISTRIBUIDORA DE ELECTRICIDAD DEL ESTE S A</t>
  </si>
  <si>
    <t>Liberty Networks Dominicana, SA</t>
  </si>
  <si>
    <t>Offitek, SRL</t>
  </si>
  <si>
    <t>HUMANO SEGUROS S A</t>
  </si>
  <si>
    <t>Sonol, SRL</t>
  </si>
  <si>
    <t>BURDIEZ Y COMPANIA, SRL</t>
  </si>
  <si>
    <t>EDITORA ORTEGA, SRL</t>
  </si>
  <si>
    <t>Servipartes Aurora, SRL</t>
  </si>
  <si>
    <t>Difo Eléctromecanica, SRL</t>
  </si>
  <si>
    <t>Tu Amigo, SRL</t>
  </si>
  <si>
    <t>Sigma Petroleum Corp, SAS</t>
  </si>
  <si>
    <t>ECO PETROLEO DOMINICANA, S.A. (ECOPETRODOM)</t>
  </si>
  <si>
    <t>Inversiones Tejeda Valera FD, SRL</t>
  </si>
  <si>
    <t>HV MEDISOLUTIONS SRL</t>
  </si>
  <si>
    <t>Refriclima HF, SRL</t>
  </si>
  <si>
    <t>PA CATERING, SRL</t>
  </si>
  <si>
    <t>Green Love, SRL</t>
  </si>
  <si>
    <t>Diversidad de Articulos Diversidart, SRL</t>
  </si>
  <si>
    <t>TECHBOX, EIRL</t>
  </si>
  <si>
    <t>CORPORACION DEL ACUEDUCTO Y ALCANTARILLADO DE SANTO DOMINGO</t>
  </si>
  <si>
    <t>SEGURO NACIONAL DE SALUD</t>
  </si>
  <si>
    <t>GOBERNACION PROVINCIAL SANTIAGO</t>
  </si>
  <si>
    <t>PAGO ACTO DE APERTURA Y LECTURA DE PROPUESTAS ECONOMICAS (SOBRES B),  PROCEDIMIENTO POR COMPARACION PRECIO PARA LA  ADQUISICION Y RENOVACION DE LICENCIAS INFORMATICAS, PROCESO ONE-CCC-CP-2025-0006, SEGUN SOLICITUD PAGO Y FACTURA  ANEXA.</t>
  </si>
  <si>
    <t>PAGO SERVICIO LEGALIZACION DE PROCESO, ACTO DE RECEPCION DE PROPUESTAS TECNICAS (SOBRES A) PROPUESTAS ECONOMICAS (SOBRES B), APERTURA Y LECTURA DE PROPUESTAS TECNICAS SOBRES A, SEGUN SOLICITUD PAGO Y FACTURA ANEXA.</t>
  </si>
  <si>
    <t>PAGO SERVICIO DE NOTARIZACION DE 13 CONTRATOS CORRESPONDIENTE A LOS MESES DE JUNIO A SEPTIEMBRE 2025, SEGUN SOLICITUD PAGO Y FACTURA   ANEXA.</t>
  </si>
  <si>
    <t>PAGO SERVICIO DE 7 SIM CARD CON INTERNET DE 10GB, PARA EL PROYECTO MARCO MUESTRAL, DE GEOESTADISTICAS, CORRESPONDIENTE AL MES DE AGOSTO DEL 2025, SEGUN SOLICITUD PAGO Y FACTURA NEXA.</t>
  </si>
  <si>
    <t>PAGO SERVICIOS TELEFONICOS DE FLOTAS PARA LA INSTITUCION, CORRESPONDIENTE AL MES DE SEPTIEMBRE 2025, SEGUN SOLICITUD PAGO Y FACTURA  ANEXA.</t>
  </si>
  <si>
    <t>PAGO SERVICIO DE MANTENIMIENTO Y REPARACION DE _x000D_
 2 (DOS) IMPRESORAS, PERTENECIENTE A LOS DEPARTAMENTOS: DIRECCION NACIONAL Y ADMINISTRACION SERVICIOS TIC, SEGUN O/S ONE-2025-00146 Y FACTURA ANEXA.</t>
  </si>
  <si>
    <t>PAGO SERVICIO DE ALQUILER DE DOS LOCALES PARA  ALMACENAJE Y DOCUMENTOS DE LA INSTITUCION, CORRESP. AL MES DE SEPTIEMBRE DEL 2025, SEGUN SOLICITUD PAGO, REGISTRO DE CONTRATO Y FACTURA  ANEXA.</t>
  </si>
  <si>
    <t>PAGO ADQ. DE 138 BOTELLONES DE AGUA (SOLO LIQUIDO), PARA CONSUMO EN LA INSTITUCION, CORRESP. A LAS FACTURAS ANEXAS D/F. 08/09/2025 Y 15/09/2025, SEGUN O/C ONE-2025-00188.</t>
  </si>
  <si>
    <t>PAGO ADQ. DE 145 BOTELLONES DE AGUA (SOLO LIQUIDO), PARA CONSUMO EN LA INSTITUCION, CORRESP. AL MES DE SEPTIEMBRE DEL 2025, SEGUN O/C ONE-2025-00188 Y FACTURAS ANEXAS.</t>
  </si>
  <si>
    <t>PAGO AQD DE 203 BOTELLONES DE AGUA (SOLO LIQUIDO), PARA CONSUMO DE LA INSTITUCION, CORRESP. AL MES DE AGOSTO DEL 2025, SEGUN O/C ONE 2025-00011 Y FACTURAS  ANEXAS.</t>
  </si>
  <si>
    <t>PAGO ADQ. DE (1 UD) DE BRAZO HIDRAULICO PARA USO EN LA OFICINA DE ESTADISTICA UBICADA EN SANTIAGO DE LOS CABALLEROS, SEGUN O/C NO-ONE-2025-00178 Y FACTURA  ANEXA.</t>
  </si>
  <si>
    <t>PAGO ADQUISICION DE (1 UD) DE ARCHIVO LATERAL DE 3 GAVETAS EN METAL GRIS 18X36X40, PARA USO DE LA INSTITUCION, SEGUN O/C NO-ONE-2025-00175 Y FACTURA ANEXA.</t>
  </si>
  <si>
    <t>PAGO ADQUISICION DE UNA CAFETERA ELECTRICA BLACK &amp; DECKER DE 12 TAZA, COLOR BLANCO Y UNA NEVERA EJECUTIVA DAIWA , SOLICITADO POR DPTO. ADMVO., SEGUN OC-ONE-2025-00173 Y FACTURA  ANEXA.</t>
  </si>
  <si>
    <t>PAGO SERVICIO DE INTERNET PREMIUM PLUS 250 MBPS-50MBPS, PARA USO DE LA INSTITUCION, CORRESPONDIENTE AL MES DE SEPTIEMBRE 2025, SEGUN SOLICITUD PAGO Y FACTURA  ANEXA.</t>
  </si>
  <si>
    <t>PAGO RENOVACION DE VERITAS NETBACKUP COBERTURA PERIODO DE 3 AÑOS, NETBACKUP ENTERPRISE XPLAT 1 FRONT END TB ONPREMISE STANDARD, SUSCRIPCIÓN + LIC.  MANT. ESENCIAL INICIAL 36 MESES, CORRESP.  AL 1ER. AÑO 2025 (1/3) PERIODO 01/08/2025 HASTA 31/07/2026, S/ A</t>
  </si>
  <si>
    <t>PAGO DE SERVICIO DE SALUD (MAPFRE SEGURO COMPLEMENTARIO) PARA EL PERSONAL DE ESTA INSTITUCION, CORRESPONDIENTE AL_x000D_
MES DE SEPTIEMBRE DEL  2025, SEGUN SOLICITUD PAGO Y FACTURA ANEXA.</t>
  </si>
  <si>
    <t>PAGO SERVICIO DE ENERGIA ELECTRICA SEDE ONE, LOCALES ALQUILADOS,  EQUIPOS TECNOLOGICOS, ELECTRODOMESTICOS Y LUMINARIAS, CORRESPONDIENTE AL PERIODO 18/08/2025 AL 18/09/2025, SEGUN SOLICITUDES PAGO Y FACTURAS  ANEXAS.</t>
  </si>
  <si>
    <t>PAGO SERVICIO DE INTERNET BANDA ANCHA DE 100 MB, PARA SER UTILIZADO POR LA INSTITUCION, CORRESPONDIENTE AL MES DE SEPTIEMBRE DE 2025, SEGUN SOLICITUD PAGO Y  FACTURA   ANEXA.</t>
  </si>
  <si>
    <t>PAGO SERVICIO DE SEGURIDAD PERIMETRAL PARA EL FORTALECIMIENTO DE LA INFRAESTARUCTURA DE LAS COMUNICACIONES EN LA INSTITUCION, CONSUMO SEPTIEMBRE DEL 2025, CONTRA PRESENTACION DE FACTURA, SEGUN REGISTRO DE CONTRATO BS-0004466-2025 Y ANEXOS.</t>
  </si>
  <si>
    <t>PAGO ADQUISICION DE DOS PUNTEROS LASER, MARCA KLIP XTREME, PARA USO DE LA INSTITUCION, SEGUN OC-ONE-2025-00186 Y FACTURA  ANEXA.</t>
  </si>
  <si>
    <t>PAGO DE SERVICIO DE SALUD (HUMANO SEGURO COMPLEMENTARIO) PARA EL PERSONAL DE ESTA INSTITUCION, CORRESPONDIENTE AL_x000D_
MES DE SEPTIEMBRE DEL  2025, SEGUN SOLICITUD PAGO Y FACTURA ANEXA.</t>
  </si>
  <si>
    <t>PAGO ADQ. DE 18 UD DE HEADSET AUDIFONOS CON MICROFONO LOGITECH H390 USB,  PARA USO DE LA INSTITUCION, SEGUN O/C NO.ONE-2025-00187 Y FACTURA ANEXA.</t>
  </si>
  <si>
    <t>PAGO ADQUISICION DE 4 SILLAS PARA VISITANTES, COLOR NEGRO CON ASIENTO Y ESPALDAR TAPIZADO EN TELA  ACOLCHADA, SIN BRAZOS CON  CUATRO PATAS CON RESBALADORES, SEGUN OC-ONE-2025-00170 Y FACTURA  ANEXA.</t>
  </si>
  <si>
    <t>PAGO ADQUISICION DE UN SILLON ERGONOMICO, CON REPOSA CABEZA AJUSTABLE, RESPALDAR EN MALLA Y ASIENTO EN TELA TRASPIRABLE, DE COLOR NEGRO, CON BRAZOS AJUSTABLES EN ALTURA, BASE DE 5 RUEDAS, PARA EL AREA DE PRESUPUESTO, SEGUN OC-ONE-2025-00174  Y FACTURA  AN</t>
  </si>
  <si>
    <t>PAGO SERVICIO IMPRESION DE 5,500.00 UD DE VOLANTES, PAPEL SATINADO 4.5X4.5 PULG,TIRO Y RETIRO, PARA EL LEVANTAMIENTO DEL ROE 2025-2, SEGUN O/S ONE-2025-00195 Y FACTURA ANEXA.</t>
  </si>
  <si>
    <t>PAGO SERVICIO DE REPARACION VEHICULO NISSAN FRONTIER, AÑO 2018, COLOR BLANCO, PLACA EL07616, SEGUN O/S-ONE-2025-00090 Y FACTURA  ANEXA.</t>
  </si>
  <si>
    <t>PAGO REPARACION Y PUESTA EN FUNCIONAMIENTO DEL AIRE ACONDICIONADO MARCA LENNOX, DE 5 TONELADAS, UBICADO EN DPTO. GEOESTADISTICA DE LA INSTITUCION, SEGUN O/S ONE-2025-00180 Y FACTURA  ANEXA.</t>
  </si>
  <si>
    <t>PAGO ADQUISICION DE 1300 GALONES DE GASOIL OPTIMO PARA LAS PLANTAS ELECTRICAS DE EMERGENCIA DE LA INSTITUCION, SEGUN OC-ONE-2025-00016 Y FACTURA  ANEXA.</t>
  </si>
  <si>
    <t>PAGO ADQUISICION DE COMBUSTIBLE EN MODALIDAD TARJETAS ELECTRONICAS PARA USO DE LA INSTITUCION, LOTE II, ITEM 1, SEGUN SOLICITUD PAGO, REG. CONTRATO Y FACTURA  ANEXA.</t>
  </si>
  <si>
    <t>PAGO ADQ. DE TICKETS DE COMBUSTIBLES, PARA SER UTILIZADOS EN OPERACIONES ADMINISTRATIVAS DE LA INSTITUCION, LOTE I, ITEMS 1-2-3, SEGUN SOLICITUD PAGO, REG. CONTRATO Y FACTURA  ANEXA.</t>
  </si>
  <si>
    <t>PAGO ADQUISICION DE 20 UD DE TABLEROS DE PRECAUCION PISO MOJADO, PARA USO DE LA INSTITUCION, SEGUN O/C ONE-2025-00176 Y FACTURA ANEXA.</t>
  </si>
  <si>
    <t>PAGO SERVICIO CATERING PARA EL TALLER DE LINEAMIENTOS Y RECOMENDACIONES P/ EL MANEJO DE LA IMPARCIALIDAD EN LA PROD. Y DIFUSION DE LAS ESTADISTICAS, SEGUN O/S ONE-2025-00142 Y FACTURA  ANEXA.</t>
  </si>
  <si>
    <t>PAGO AQD DE (1) UD DE AIRE ACONDICIONADO TIPO MANEJADORA DE 5 TONELADAS, MARCA (UNITED,TECNOLOGIA INVERTER, REFRIGERANTER R-410A), PARA USO DE LA DIRECCION GENERAL, SEGUN O/C NO-ONE-2025-00191 Y FACTURA  ANEXA.</t>
  </si>
  <si>
    <t>PAGO SERVICIO DE CATERING PARA 25 PERSONAS QUE PARTICIPARON EN EL TALLER VALIDACION DE INDICADOR ODS 13.11 FUTUROS PASOS Y ACTUALIZACION DE ESTADISTICAS DEMOGRAFICAS SOCIALES Y AMBIENTALES, REALIZADO EL 13 AGOSTO/2025, SEGUN O/S ONE-2025-00143 Y FACTURA</t>
  </si>
  <si>
    <t>PAGO SERVICIO DE RECOLECCION DE DESECHOS SOLIDOS CON FINES DE RECICLAJE, TRATAMIENTO Y DISPOSICION FINAL AMIGABLE AL MEDIO AMBIENTE, PARA MATERIALES QUE PERTENECEN A LA INSTITUCION, SEGUN O/S-ONE-2025-00194 Y FACTURA  ANEXA.</t>
  </si>
  <si>
    <t>PAGO ADQUISICION DE 2 UD DE ROLLOS DE PAPEL PARA CAMILLA Y 1 UD DE TABURETE ESCALONADO EN ACERO Y PISO ANTIDESLIZANTE PARA USO DE LA INST. SEGUN O/C NO. ONE-2025-00168 Y FACTURA ANEXA.</t>
  </si>
  <si>
    <t>PAGO ADQ. DE 2 UD TELEVISOR SAMSUNG 65" PULGADAS DU7200 4K UHD HDR SMART TV. Y 2 UD ALTAVOCES INALAMBRICOS CON BLUETOOTH, PARA USO DE LA INSTITUCION, SEGUN O/C NO.ONE-2025-00184 Y FACTURA  ANEXA.</t>
  </si>
  <si>
    <t>PAGO SERVICIO DE AGUA PARA USO DE LA INSTITUCION, CORRESP. AL MES DE SEPTIEMBRE 2025, SEGUN SOLICITUD PAGO Y FACTURA  ANEXA.</t>
  </si>
  <si>
    <t>PAGO SERVICIO DE SALUD (SENASA SEGURO COMPLEMENTARIO), PARA EL PERSONAL DE ESTA INSTITUCION, CORRESP. AL MES DE SEPTIEMBRE DEL 2025, SEGUN SOLICITUD PAGO Y FACTURA  ANEXA.</t>
  </si>
  <si>
    <t>PAGO MANTENIMIENTO DE LAS AREAS COMUNES DONDE ESTA ALOJADA LA OFICINA PROVINCIAL DE ESTADISTICA (EDIFICIO GOBERNACION DE SANTIAGO DE LOS CABALLEROS), CORRESPONDIENTE AL MES DE AGOSTO  2025, SEGUN SOLICITUD PAGO, REGISTRO CONTRATO Y FACTURA  ANEXA.</t>
  </si>
  <si>
    <t>B1500002655</t>
  </si>
  <si>
    <t>E450000018099</t>
  </si>
  <si>
    <t>B1500000783</t>
  </si>
  <si>
    <t>E450000000031</t>
  </si>
  <si>
    <t>E450000000030</t>
  </si>
  <si>
    <t>B1500000321</t>
  </si>
  <si>
    <t>B1500000310</t>
  </si>
  <si>
    <t>B1500001124</t>
  </si>
  <si>
    <t>B1500001069</t>
  </si>
  <si>
    <t>B1500000416</t>
  </si>
  <si>
    <t>E450000089931</t>
  </si>
  <si>
    <t>E450000016937  E450000016950   E450000016965   E450000018159   E450000018320</t>
  </si>
  <si>
    <t>01/08/2025   06/08/2025   11/08/2025   18/08/2025    22/08/2025</t>
  </si>
  <si>
    <t>B1500001168</t>
  </si>
  <si>
    <t>B1500000367</t>
  </si>
  <si>
    <t>E450000014267</t>
  </si>
  <si>
    <t>E450000003797</t>
  </si>
  <si>
    <t>E450000005617</t>
  </si>
  <si>
    <t>E450000000925</t>
  </si>
  <si>
    <t>B1500002430</t>
  </si>
  <si>
    <t>B1500002431</t>
  </si>
  <si>
    <t>B1500000793</t>
  </si>
  <si>
    <t>B1500000109</t>
  </si>
  <si>
    <t>E45000001898</t>
  </si>
  <si>
    <t>B1500004431</t>
  </si>
  <si>
    <t>E450000018756  E450000018949</t>
  </si>
  <si>
    <t>08/09/2025    15/09/2025</t>
  </si>
  <si>
    <t>E450000018321  E450000018330   E450000018349</t>
  </si>
  <si>
    <t>22/08/2025   26/08/2025   01/09/2025</t>
  </si>
  <si>
    <t>B1500002445</t>
  </si>
  <si>
    <t>E450000000143</t>
  </si>
  <si>
    <t>E450000048761   E450000051484   E450000051490</t>
  </si>
  <si>
    <t>18/09/2025  19/09/2025   19/09/2025</t>
  </si>
  <si>
    <t>E450000000083</t>
  </si>
  <si>
    <t>B1500000340</t>
  </si>
  <si>
    <t>B1500000621</t>
  </si>
  <si>
    <t>B1500000176</t>
  </si>
  <si>
    <t>B1500000082</t>
  </si>
  <si>
    <t>E45000003639</t>
  </si>
  <si>
    <t>4E5000000294</t>
  </si>
  <si>
    <t>E45000000739</t>
  </si>
  <si>
    <t>B1500001647</t>
  </si>
  <si>
    <t>E450000001634</t>
  </si>
  <si>
    <t>10/102025</t>
  </si>
  <si>
    <t>E450000001626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</si>
</sst>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3" x14ac:knownFonts="1">
    <font>
      <sz val="11"/>
      <color theme="1"/>
      <name val="Calibri"/>
      <family val="2"/>
      <scheme val="minor"/>
    </font>
    <font>
      <sz val="11"/>
      <color theme="1"/>
      <name val="Calibri"/>
      <family val="2"/>
      <scheme val="minor"/>
    </font>
    <font>
      <sz val="11"/>
      <color indexed="8"/>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sz val="12"/>
      <color indexed="8"/>
      <name val="Calibri"/>
      <family val="2"/>
    </font>
    <font>
      <b/>
      <sz val="12"/>
      <color theme="1"/>
      <name val="Calibri"/>
      <family val="2"/>
      <scheme val="minor"/>
    </font>
    <font>
      <sz val="9"/>
      <color indexed="8"/>
      <name val="Calibri"/>
      <family val="2"/>
    </font>
    <font>
      <b/>
      <sz val="12"/>
      <color indexed="8"/>
      <name val="Calibri"/>
      <family val="2"/>
    </font>
    <font>
      <sz val="9"/>
      <color indexed="8"/>
      <name val="Calibri"/>
      <family val="2"/>
    </font>
    <font>
      <sz val="9"/>
      <color indexed="8"/>
      <name val="Calibri"/>
      <family val="2"/>
    </font>
    <font>
      <sz val="9"/>
      <color indexed="8"/>
      <name val="Calibri"/>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4">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cellStyleXfs>
  <cellXfs count="136">
    <xf numFmtId="0" fontId="0" fillId="0" borderId="0" xfId="0"/>
    <xf numFmtId="0" fontId="3" fillId="0" borderId="0" xfId="0" applyFont="1"/>
    <xf numFmtId="0" fontId="4" fillId="2" borderId="0" xfId="0" applyFont="1" applyFill="1" applyAlignment="1">
      <alignment horizontal="center"/>
    </xf>
    <xf numFmtId="0" fontId="4" fillId="2" borderId="0" xfId="0" applyFont="1" applyFill="1" applyAlignment="1">
      <alignment horizontal="left"/>
    </xf>
    <xf numFmtId="0" fontId="4" fillId="2" borderId="0" xfId="0" applyFont="1" applyFill="1" applyAlignment="1">
      <alignment wrapText="1"/>
    </xf>
    <xf numFmtId="0" fontId="4" fillId="0" borderId="0" xfId="0" applyFont="1"/>
    <xf numFmtId="164" fontId="4" fillId="0" borderId="0" xfId="0" applyNumberFormat="1" applyFont="1"/>
    <xf numFmtId="164" fontId="4" fillId="2" borderId="0" xfId="1" applyFont="1" applyFill="1" applyBorder="1"/>
    <xf numFmtId="164" fontId="4" fillId="2" borderId="0" xfId="1"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center"/>
    </xf>
    <xf numFmtId="164" fontId="4" fillId="0" borderId="0" xfId="1" applyFont="1" applyBorder="1" applyAlignment="1">
      <alignment horizontal="center"/>
    </xf>
    <xf numFmtId="164" fontId="4" fillId="0" borderId="0" xfId="1" applyFont="1" applyBorder="1"/>
    <xf numFmtId="164" fontId="4" fillId="0" borderId="0" xfId="1" applyFont="1" applyFill="1" applyBorder="1"/>
    <xf numFmtId="164" fontId="4" fillId="0" borderId="0" xfId="1" applyFont="1"/>
    <xf numFmtId="0" fontId="4" fillId="3" borderId="0" xfId="0" applyFont="1" applyFill="1"/>
    <xf numFmtId="0" fontId="4" fillId="2" borderId="0" xfId="0" applyFont="1" applyFill="1" applyAlignment="1">
      <alignment horizontal="center" vertical="center"/>
    </xf>
    <xf numFmtId="0" fontId="5" fillId="0" borderId="1" xfId="1" applyNumberFormat="1" applyFont="1" applyFill="1" applyBorder="1"/>
    <xf numFmtId="164" fontId="0" fillId="0" borderId="0" xfId="1" applyFont="1"/>
    <xf numFmtId="49" fontId="8" fillId="0" borderId="0" xfId="0" applyNumberFormat="1" applyFont="1" applyAlignment="1">
      <alignment horizontal="left"/>
    </xf>
    <xf numFmtId="49" fontId="6" fillId="0" borderId="1" xfId="0" applyNumberFormat="1" applyFont="1" applyBorder="1" applyAlignment="1">
      <alignment horizontal="left" wrapText="1"/>
    </xf>
    <xf numFmtId="0" fontId="5" fillId="0" borderId="1" xfId="1" applyNumberFormat="1" applyFont="1" applyFill="1" applyBorder="1" applyAlignment="1">
      <alignment horizontal="center" vertical="center"/>
    </xf>
    <xf numFmtId="49" fontId="6" fillId="0" borderId="1" xfId="0" applyNumberFormat="1" applyFont="1" applyBorder="1" applyAlignment="1">
      <alignment horizontal="left"/>
    </xf>
    <xf numFmtId="49" fontId="6" fillId="0" borderId="1" xfId="0" applyNumberFormat="1" applyFont="1" applyFill="1" applyBorder="1" applyAlignment="1">
      <alignment horizontal="left" wrapText="1"/>
    </xf>
    <xf numFmtId="15" fontId="6" fillId="0" borderId="1" xfId="2" applyNumberFormat="1" applyFont="1" applyFill="1" applyBorder="1" applyAlignment="1">
      <alignment horizontal="center" wrapText="1"/>
    </xf>
    <xf numFmtId="15" fontId="6" fillId="0" borderId="1" xfId="2" applyNumberFormat="1" applyFont="1" applyFill="1" applyBorder="1" applyAlignment="1">
      <alignment horizontal="center"/>
    </xf>
    <xf numFmtId="0" fontId="5" fillId="2" borderId="0" xfId="0" applyFont="1" applyFill="1" applyAlignment="1">
      <alignment horizontal="center"/>
    </xf>
    <xf numFmtId="0" fontId="5" fillId="2" borderId="0" xfId="0" applyFont="1" applyFill="1" applyAlignment="1">
      <alignment horizontal="left"/>
    </xf>
    <xf numFmtId="0" fontId="5" fillId="2" borderId="0" xfId="0" applyFont="1" applyFill="1" applyAlignment="1">
      <alignment wrapText="1"/>
    </xf>
    <xf numFmtId="0" fontId="5" fillId="2" borderId="0" xfId="0" applyFont="1" applyFill="1"/>
    <xf numFmtId="164" fontId="5" fillId="2" borderId="0" xfId="1" applyFont="1" applyFill="1" applyAlignment="1">
      <alignment horizontal="center"/>
    </xf>
    <xf numFmtId="164" fontId="5" fillId="2" borderId="0" xfId="1" applyFont="1" applyFill="1"/>
    <xf numFmtId="0" fontId="7" fillId="2" borderId="0" xfId="0" applyFont="1" applyFill="1" applyAlignment="1">
      <alignment horizontal="center"/>
    </xf>
    <xf numFmtId="164" fontId="7" fillId="2" borderId="0" xfId="1" applyFont="1" applyFill="1" applyAlignment="1">
      <alignment horizont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5" fillId="2" borderId="0" xfId="1" applyFont="1" applyFill="1" applyBorder="1" applyAlignment="1">
      <alignment horizontal="center" vertical="center"/>
    </xf>
    <xf numFmtId="164" fontId="5" fillId="2" borderId="0" xfId="1" applyFont="1" applyFill="1" applyBorder="1"/>
    <xf numFmtId="0" fontId="4" fillId="0" borderId="0" xfId="0" applyFont="1" applyFill="1"/>
    <xf numFmtId="164" fontId="6" fillId="0" borderId="1" xfId="1" applyFont="1" applyFill="1" applyBorder="1" applyAlignment="1">
      <alignment horizontal="right"/>
    </xf>
    <xf numFmtId="49" fontId="6" fillId="2" borderId="1" xfId="0" applyNumberFormat="1" applyFont="1" applyFill="1" applyBorder="1" applyAlignment="1">
      <alignment horizontal="left" wrapText="1"/>
    </xf>
    <xf numFmtId="15" fontId="6" fillId="2" borderId="1" xfId="2" applyNumberFormat="1" applyFont="1" applyFill="1" applyBorder="1" applyAlignment="1">
      <alignment horizontal="center" wrapText="1"/>
    </xf>
    <xf numFmtId="49" fontId="10" fillId="0" borderId="0" xfId="0" applyNumberFormat="1" applyFont="1" applyAlignment="1">
      <alignment horizontal="left"/>
    </xf>
    <xf numFmtId="0" fontId="4" fillId="0" borderId="0" xfId="0" applyFont="1" applyBorder="1"/>
    <xf numFmtId="0" fontId="5" fillId="2" borderId="1" xfId="0" applyFont="1" applyFill="1" applyBorder="1" applyAlignment="1">
      <alignment horizontal="center" vertical="center"/>
    </xf>
    <xf numFmtId="164" fontId="6" fillId="2" borderId="1" xfId="1" applyFont="1" applyFill="1" applyBorder="1" applyAlignment="1">
      <alignment horizontal="right"/>
    </xf>
    <xf numFmtId="15" fontId="6" fillId="2" borderId="1" xfId="2" applyNumberFormat="1" applyFont="1" applyFill="1" applyBorder="1" applyAlignment="1">
      <alignment horizontal="center"/>
    </xf>
    <xf numFmtId="0" fontId="5" fillId="2" borderId="1" xfId="1" applyNumberFormat="1" applyFont="1" applyFill="1" applyBorder="1" applyAlignment="1">
      <alignment horizontal="center" vertical="center"/>
    </xf>
    <xf numFmtId="0" fontId="7" fillId="2" borderId="0" xfId="0" applyFont="1" applyFill="1" applyAlignment="1">
      <alignment horizontal="center" wrapText="1"/>
    </xf>
    <xf numFmtId="164" fontId="6" fillId="0" borderId="1" xfId="1" applyFont="1" applyBorder="1" applyAlignment="1">
      <alignment horizontal="right"/>
    </xf>
    <xf numFmtId="49" fontId="9" fillId="2" borderId="0" xfId="0" applyNumberFormat="1" applyFont="1" applyFill="1" applyBorder="1" applyAlignment="1">
      <alignment horizontal="left" vertical="center" wrapText="1"/>
    </xf>
    <xf numFmtId="49" fontId="11" fillId="0" borderId="0" xfId="0" applyNumberFormat="1" applyFont="1" applyAlignment="1">
      <alignment horizontal="left"/>
    </xf>
    <xf numFmtId="49" fontId="11" fillId="0" borderId="0" xfId="0" applyNumberFormat="1" applyFont="1" applyFill="1" applyAlignment="1">
      <alignment horizontal="left"/>
    </xf>
    <xf numFmtId="0" fontId="4" fillId="2" borderId="0" xfId="0" applyFont="1" applyFill="1"/>
    <xf numFmtId="164" fontId="4" fillId="2" borderId="0" xfId="0" applyNumberFormat="1" applyFont="1" applyFill="1"/>
    <xf numFmtId="0" fontId="5" fillId="2" borderId="0" xfId="0" applyFont="1" applyFill="1" applyBorder="1" applyAlignment="1">
      <alignment horizontal="left"/>
    </xf>
    <xf numFmtId="49" fontId="6" fillId="0" borderId="0" xfId="0" applyNumberFormat="1" applyFont="1" applyBorder="1" applyAlignment="1">
      <alignment horizontal="left"/>
    </xf>
    <xf numFmtId="49" fontId="12" fillId="0" borderId="0" xfId="0" applyNumberFormat="1" applyFont="1" applyAlignment="1">
      <alignment horizontal="left"/>
    </xf>
    <xf numFmtId="0" fontId="5" fillId="0" borderId="1" xfId="0" applyFont="1" applyFill="1" applyBorder="1" applyAlignment="1">
      <alignment horizontal="center" vertical="center"/>
    </xf>
    <xf numFmtId="0" fontId="7" fillId="2" borderId="0" xfId="0" applyFont="1" applyFill="1" applyAlignment="1">
      <alignment horizontal="center" wrapText="1"/>
    </xf>
    <xf numFmtId="0" fontId="7" fillId="2" borderId="0" xfId="0" applyFont="1" applyFill="1" applyAlignment="1">
      <alignment horizontal="center"/>
    </xf>
    <xf numFmtId="0" fontId="5" fillId="0" borderId="2" xfId="0" applyFont="1" applyFill="1" applyBorder="1" applyAlignment="1">
      <alignment horizontal="center" vertical="center"/>
    </xf>
    <xf numFmtId="49" fontId="6" fillId="0" borderId="2" xfId="0" applyNumberFormat="1" applyFont="1" applyBorder="1" applyAlignment="1">
      <alignment horizontal="left"/>
    </xf>
    <xf numFmtId="49" fontId="6" fillId="0" borderId="2" xfId="0" applyNumberFormat="1" applyFont="1" applyBorder="1" applyAlignment="1">
      <alignment horizontal="left" wrapText="1"/>
    </xf>
    <xf numFmtId="49" fontId="6" fillId="0" borderId="2" xfId="0" applyNumberFormat="1" applyFont="1" applyFill="1" applyBorder="1" applyAlignment="1">
      <alignment horizontal="left" wrapText="1"/>
    </xf>
    <xf numFmtId="15" fontId="6" fillId="0" borderId="2" xfId="2" applyNumberFormat="1" applyFont="1" applyFill="1" applyBorder="1" applyAlignment="1">
      <alignment horizontal="center" wrapText="1"/>
    </xf>
    <xf numFmtId="164" fontId="6" fillId="0" borderId="2" xfId="1" applyFont="1" applyBorder="1" applyAlignment="1">
      <alignment horizontal="right"/>
    </xf>
    <xf numFmtId="15" fontId="6" fillId="0" borderId="2" xfId="2" applyNumberFormat="1" applyFont="1" applyFill="1" applyBorder="1" applyAlignment="1">
      <alignment horizontal="center"/>
    </xf>
    <xf numFmtId="164" fontId="6" fillId="0" borderId="2" xfId="1" applyFont="1" applyFill="1" applyBorder="1" applyAlignment="1">
      <alignment horizontal="right"/>
    </xf>
    <xf numFmtId="0" fontId="5" fillId="0" borderId="2" xfId="1" applyNumberFormat="1" applyFont="1" applyFill="1" applyBorder="1" applyAlignment="1">
      <alignment horizontal="center" vertical="center"/>
    </xf>
    <xf numFmtId="0" fontId="5" fillId="0" borderId="2" xfId="1" applyNumberFormat="1" applyFont="1" applyFill="1" applyBorder="1"/>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164" fontId="7" fillId="2" borderId="4" xfId="1"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0" borderId="6" xfId="0" applyFont="1" applyFill="1" applyBorder="1" applyAlignment="1">
      <alignment horizontal="center" vertical="center"/>
    </xf>
    <xf numFmtId="49" fontId="6" fillId="0" borderId="6" xfId="0" applyNumberFormat="1" applyFont="1" applyBorder="1" applyAlignment="1">
      <alignment horizontal="left"/>
    </xf>
    <xf numFmtId="49" fontId="6" fillId="0" borderId="6" xfId="0" applyNumberFormat="1" applyFont="1" applyBorder="1" applyAlignment="1">
      <alignment horizontal="left" wrapText="1"/>
    </xf>
    <xf numFmtId="49" fontId="6" fillId="0" borderId="6" xfId="0" applyNumberFormat="1" applyFont="1" applyFill="1" applyBorder="1" applyAlignment="1">
      <alignment horizontal="left" wrapText="1"/>
    </xf>
    <xf numFmtId="15" fontId="6" fillId="0" borderId="6" xfId="2" applyNumberFormat="1" applyFont="1" applyFill="1" applyBorder="1" applyAlignment="1">
      <alignment horizontal="center" wrapText="1"/>
    </xf>
    <xf numFmtId="164" fontId="6" fillId="0" borderId="6" xfId="1" applyFont="1" applyBorder="1" applyAlignment="1">
      <alignment horizontal="right"/>
    </xf>
    <xf numFmtId="15" fontId="6" fillId="0" borderId="6" xfId="2" applyNumberFormat="1" applyFont="1" applyFill="1" applyBorder="1" applyAlignment="1">
      <alignment horizontal="center"/>
    </xf>
    <xf numFmtId="164" fontId="6" fillId="0" borderId="6" xfId="1" applyFont="1" applyFill="1" applyBorder="1" applyAlignment="1">
      <alignment horizontal="right"/>
    </xf>
    <xf numFmtId="0" fontId="5" fillId="0" borderId="6" xfId="1" applyNumberFormat="1" applyFont="1" applyFill="1" applyBorder="1" applyAlignment="1">
      <alignment horizontal="center" vertical="center"/>
    </xf>
    <xf numFmtId="0" fontId="5" fillId="0" borderId="6" xfId="1" applyNumberFormat="1" applyFont="1" applyFill="1" applyBorder="1"/>
    <xf numFmtId="0" fontId="5" fillId="2" borderId="6" xfId="0" applyFont="1" applyFill="1" applyBorder="1" applyAlignment="1">
      <alignment horizontal="center" vertical="center"/>
    </xf>
    <xf numFmtId="49" fontId="6" fillId="2" borderId="6" xfId="0" applyNumberFormat="1" applyFont="1" applyFill="1" applyBorder="1" applyAlignment="1">
      <alignment horizontal="left" wrapText="1"/>
    </xf>
    <xf numFmtId="15" fontId="6" fillId="2" borderId="6" xfId="2" applyNumberFormat="1" applyFont="1" applyFill="1" applyBorder="1" applyAlignment="1">
      <alignment horizontal="center" wrapText="1"/>
    </xf>
    <xf numFmtId="15" fontId="6" fillId="2" borderId="6" xfId="2" applyNumberFormat="1" applyFont="1" applyFill="1" applyBorder="1" applyAlignment="1">
      <alignment horizontal="center"/>
    </xf>
    <xf numFmtId="0" fontId="5" fillId="2" borderId="6" xfId="1" applyNumberFormat="1" applyFont="1" applyFill="1" applyBorder="1" applyAlignment="1">
      <alignment horizontal="center" vertical="center"/>
    </xf>
    <xf numFmtId="0" fontId="5" fillId="2" borderId="7" xfId="0" applyFont="1" applyFill="1" applyBorder="1" applyAlignment="1">
      <alignment horizontal="center" vertical="center"/>
    </xf>
    <xf numFmtId="49" fontId="6" fillId="0" borderId="7" xfId="0" applyNumberFormat="1" applyFont="1" applyFill="1" applyBorder="1" applyAlignment="1">
      <alignment horizontal="left"/>
    </xf>
    <xf numFmtId="49" fontId="6" fillId="0" borderId="7" xfId="0" applyNumberFormat="1" applyFont="1" applyBorder="1" applyAlignment="1">
      <alignment horizontal="left"/>
    </xf>
    <xf numFmtId="49" fontId="6" fillId="0" borderId="7" xfId="0" applyNumberFormat="1" applyFont="1" applyBorder="1" applyAlignment="1">
      <alignment horizontal="left" wrapText="1"/>
    </xf>
    <xf numFmtId="49" fontId="6" fillId="2" borderId="7" xfId="0" applyNumberFormat="1" applyFont="1" applyFill="1" applyBorder="1" applyAlignment="1">
      <alignment horizontal="left" wrapText="1"/>
    </xf>
    <xf numFmtId="15" fontId="6" fillId="2" borderId="7" xfId="2" applyNumberFormat="1" applyFont="1" applyFill="1" applyBorder="1" applyAlignment="1">
      <alignment horizontal="center" wrapText="1"/>
    </xf>
    <xf numFmtId="164" fontId="6" fillId="0" borderId="7" xfId="1" applyFont="1" applyFill="1" applyBorder="1" applyAlignment="1">
      <alignment horizontal="right"/>
    </xf>
    <xf numFmtId="15" fontId="6" fillId="2" borderId="7" xfId="2" applyNumberFormat="1" applyFont="1" applyFill="1" applyBorder="1" applyAlignment="1">
      <alignment horizontal="center"/>
    </xf>
    <xf numFmtId="0" fontId="5" fillId="2" borderId="7" xfId="1" applyNumberFormat="1" applyFont="1" applyFill="1" applyBorder="1" applyAlignment="1">
      <alignment horizontal="center" vertical="center"/>
    </xf>
    <xf numFmtId="0" fontId="5" fillId="0" borderId="7" xfId="1" applyNumberFormat="1" applyFont="1" applyFill="1" applyBorder="1"/>
    <xf numFmtId="0" fontId="7" fillId="2" borderId="3" xfId="0" applyFont="1" applyFill="1" applyBorder="1" applyAlignment="1">
      <alignment horizontal="center" vertical="center"/>
    </xf>
    <xf numFmtId="49" fontId="6" fillId="0" borderId="4" xfId="0" applyNumberFormat="1" applyFont="1" applyFill="1" applyBorder="1" applyAlignment="1">
      <alignment horizontal="left"/>
    </xf>
    <xf numFmtId="49" fontId="9" fillId="0" borderId="4" xfId="0" applyNumberFormat="1" applyFont="1" applyBorder="1" applyAlignment="1">
      <alignment horizontal="left"/>
    </xf>
    <xf numFmtId="49" fontId="6" fillId="2" borderId="4" xfId="0" applyNumberFormat="1" applyFont="1" applyFill="1" applyBorder="1" applyAlignment="1">
      <alignment horizontal="left" wrapText="1"/>
    </xf>
    <xf numFmtId="14" fontId="7" fillId="2" borderId="4" xfId="0" applyNumberFormat="1" applyFont="1" applyFill="1" applyBorder="1" applyAlignment="1">
      <alignment horizontal="center" vertical="center"/>
    </xf>
    <xf numFmtId="164" fontId="7" fillId="2" borderId="4" xfId="1" applyFont="1" applyFill="1" applyBorder="1" applyAlignment="1">
      <alignment horizontal="center" vertical="center"/>
    </xf>
    <xf numFmtId="164" fontId="9" fillId="0" borderId="4" xfId="1" applyFont="1" applyFill="1" applyBorder="1" applyAlignment="1">
      <alignment horizontal="right" vertical="center"/>
    </xf>
    <xf numFmtId="0" fontId="7" fillId="2" borderId="4" xfId="1" applyNumberFormat="1" applyFont="1" applyFill="1" applyBorder="1" applyAlignment="1">
      <alignment horizontal="center" vertical="center"/>
    </xf>
    <xf numFmtId="0" fontId="5" fillId="0" borderId="5" xfId="1" applyNumberFormat="1" applyFont="1" applyFill="1" applyBorder="1"/>
    <xf numFmtId="0" fontId="5" fillId="2" borderId="4" xfId="0" applyFont="1" applyFill="1" applyBorder="1" applyAlignment="1">
      <alignment horizontal="center" vertical="center"/>
    </xf>
    <xf numFmtId="49" fontId="6" fillId="0" borderId="4" xfId="0" applyNumberFormat="1" applyFont="1" applyBorder="1" applyAlignment="1">
      <alignment horizontal="left"/>
    </xf>
    <xf numFmtId="49" fontId="6" fillId="0" borderId="4" xfId="0" applyNumberFormat="1" applyFont="1" applyBorder="1" applyAlignment="1">
      <alignment horizontal="left" wrapText="1"/>
    </xf>
    <xf numFmtId="15" fontId="6" fillId="2" borderId="4" xfId="2" applyNumberFormat="1" applyFont="1" applyFill="1" applyBorder="1" applyAlignment="1">
      <alignment horizontal="center" wrapText="1"/>
    </xf>
    <xf numFmtId="164" fontId="6" fillId="0" borderId="4" xfId="1" applyFont="1" applyBorder="1" applyAlignment="1">
      <alignment horizontal="right"/>
    </xf>
    <xf numFmtId="15" fontId="6" fillId="2" borderId="4" xfId="2" applyNumberFormat="1" applyFont="1" applyFill="1" applyBorder="1" applyAlignment="1">
      <alignment horizontal="center"/>
    </xf>
    <xf numFmtId="164" fontId="6" fillId="2" borderId="4" xfId="1" applyFont="1" applyFill="1" applyBorder="1" applyAlignment="1">
      <alignment horizontal="right"/>
    </xf>
    <xf numFmtId="0" fontId="5" fillId="2" borderId="4" xfId="1" applyNumberFormat="1" applyFont="1" applyFill="1" applyBorder="1" applyAlignment="1">
      <alignment horizontal="center" vertical="center"/>
    </xf>
    <xf numFmtId="0" fontId="5" fillId="2" borderId="4" xfId="1" applyNumberFormat="1" applyFont="1" applyFill="1" applyBorder="1"/>
    <xf numFmtId="0" fontId="5" fillId="0" borderId="4" xfId="0" applyFont="1" applyFill="1" applyBorder="1" applyAlignment="1">
      <alignment horizontal="center" vertical="center"/>
    </xf>
    <xf numFmtId="49" fontId="6" fillId="0" borderId="4" xfId="0" applyNumberFormat="1" applyFont="1" applyFill="1" applyBorder="1" applyAlignment="1">
      <alignment horizontal="left" wrapText="1"/>
    </xf>
    <xf numFmtId="15" fontId="6" fillId="0" borderId="4" xfId="2" applyNumberFormat="1" applyFont="1" applyFill="1" applyBorder="1" applyAlignment="1">
      <alignment horizontal="center" wrapText="1"/>
    </xf>
    <xf numFmtId="15" fontId="6" fillId="0" borderId="4" xfId="2" applyNumberFormat="1" applyFont="1" applyFill="1" applyBorder="1" applyAlignment="1">
      <alignment horizontal="center"/>
    </xf>
    <xf numFmtId="164" fontId="6" fillId="0" borderId="4" xfId="1" applyFont="1" applyFill="1" applyBorder="1" applyAlignment="1">
      <alignment horizontal="right"/>
    </xf>
    <xf numFmtId="0" fontId="5" fillId="0" borderId="4" xfId="1" applyNumberFormat="1" applyFont="1" applyFill="1" applyBorder="1" applyAlignment="1">
      <alignment horizontal="center" vertical="center"/>
    </xf>
    <xf numFmtId="0" fontId="5" fillId="0" borderId="4" xfId="1" applyNumberFormat="1" applyFont="1" applyFill="1" applyBorder="1"/>
    <xf numFmtId="0" fontId="5" fillId="0" borderId="8" xfId="0" applyFont="1" applyFill="1" applyBorder="1" applyAlignment="1">
      <alignment horizontal="center" vertical="center"/>
    </xf>
    <xf numFmtId="49" fontId="6" fillId="0" borderId="8" xfId="0" applyNumberFormat="1" applyFont="1" applyBorder="1" applyAlignment="1">
      <alignment horizontal="left"/>
    </xf>
    <xf numFmtId="49" fontId="6" fillId="0" borderId="8" xfId="0" applyNumberFormat="1" applyFont="1" applyBorder="1" applyAlignment="1">
      <alignment horizontal="left" wrapText="1"/>
    </xf>
    <xf numFmtId="49" fontId="6" fillId="0" borderId="8" xfId="0" applyNumberFormat="1" applyFont="1" applyFill="1" applyBorder="1" applyAlignment="1">
      <alignment horizontal="left" wrapText="1"/>
    </xf>
    <xf numFmtId="15" fontId="6" fillId="0" borderId="8" xfId="2" applyNumberFormat="1" applyFont="1" applyFill="1" applyBorder="1" applyAlignment="1">
      <alignment horizontal="center" wrapText="1"/>
    </xf>
    <xf numFmtId="164" fontId="6" fillId="0" borderId="8" xfId="1" applyFont="1" applyFill="1" applyBorder="1" applyAlignment="1">
      <alignment horizontal="right"/>
    </xf>
    <xf numFmtId="15" fontId="6" fillId="0" borderId="8" xfId="2" applyNumberFormat="1" applyFont="1" applyFill="1" applyBorder="1" applyAlignment="1">
      <alignment horizontal="center"/>
    </xf>
    <xf numFmtId="0" fontId="5" fillId="0" borderId="8" xfId="1" applyNumberFormat="1" applyFont="1" applyFill="1" applyBorder="1" applyAlignment="1">
      <alignment horizontal="center" vertical="center"/>
    </xf>
    <xf numFmtId="0" fontId="5" fillId="0" borderId="8" xfId="1" applyNumberFormat="1" applyFont="1" applyFill="1" applyBorder="1"/>
  </cellXfs>
  <cellStyles count="4">
    <cellStyle name="Millares" xfId="1" builtinId="3"/>
    <cellStyle name="Millares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10</xdr:col>
      <xdr:colOff>652648</xdr:colOff>
      <xdr:row>2</xdr:row>
      <xdr:rowOff>20039</xdr:rowOff>
    </xdr:from>
    <xdr:ext cx="876298" cy="484051"/>
    <xdr:pic>
      <xdr:nvPicPr>
        <xdr:cNvPr id="2" name="2 Imagen" descr="logo oficial de la ON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0748" y="401039"/>
          <a:ext cx="876298" cy="484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1265465</xdr:colOff>
      <xdr:row>51</xdr:row>
      <xdr:rowOff>149678</xdr:rowOff>
    </xdr:from>
    <xdr:to>
      <xdr:col>5</xdr:col>
      <xdr:colOff>1111890</xdr:colOff>
      <xdr:row>54</xdr:row>
      <xdr:rowOff>258535</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a:srcRect l="19488" r="13333"/>
        <a:stretch/>
      </xdr:blipFill>
      <xdr:spPr>
        <a:xfrm>
          <a:off x="6477001" y="51230892"/>
          <a:ext cx="2567853" cy="843643"/>
        </a:xfrm>
        <a:prstGeom prst="rect">
          <a:avLst/>
        </a:prstGeom>
      </xdr:spPr>
    </xdr:pic>
    <xdr:clientData/>
  </xdr:twoCellAnchor>
  <xdr:twoCellAnchor editAs="oneCell">
    <xdr:from>
      <xdr:col>1</xdr:col>
      <xdr:colOff>381000</xdr:colOff>
      <xdr:row>0</xdr:row>
      <xdr:rowOff>0</xdr:rowOff>
    </xdr:from>
    <xdr:to>
      <xdr:col>2</xdr:col>
      <xdr:colOff>1780930</xdr:colOff>
      <xdr:row>4</xdr:row>
      <xdr:rowOff>163286</xdr:rowOff>
    </xdr:to>
    <xdr:pic>
      <xdr:nvPicPr>
        <xdr:cNvPr id="7" name="Imagen 6">
          <a:extLst>
            <a:ext uri="{FF2B5EF4-FFF2-40B4-BE49-F238E27FC236}">
              <a16:creationId xmlns:a16="http://schemas.microsoft.com/office/drawing/2014/main" id="{1DBFE0B5-2D0F-4374-8CCF-543BB2BD4B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00" y="0"/>
          <a:ext cx="1944216" cy="966107"/>
        </a:xfrm>
        <a:prstGeom prst="rect">
          <a:avLst/>
        </a:prstGeom>
      </xdr:spPr>
    </xdr:pic>
    <xdr:clientData/>
  </xdr:twoCellAnchor>
  <xdr:twoCellAnchor editAs="oneCell">
    <xdr:from>
      <xdr:col>8</xdr:col>
      <xdr:colOff>952500</xdr:colOff>
      <xdr:row>51</xdr:row>
      <xdr:rowOff>122465</xdr:rowOff>
    </xdr:from>
    <xdr:to>
      <xdr:col>10</xdr:col>
      <xdr:colOff>808778</xdr:colOff>
      <xdr:row>54</xdr:row>
      <xdr:rowOff>204107</xdr:rowOff>
    </xdr:to>
    <xdr:pic>
      <xdr:nvPicPr>
        <xdr:cNvPr id="8" name="Imagen 7">
          <a:extLst>
            <a:ext uri="{FF2B5EF4-FFF2-40B4-BE49-F238E27FC236}">
              <a16:creationId xmlns:a16="http://schemas.microsoft.com/office/drawing/2014/main" id="{A41AFBB4-2340-445A-BF22-2FBC492DCD8A}"/>
            </a:ext>
          </a:extLst>
        </xdr:cNvPr>
        <xdr:cNvPicPr>
          <a:picLocks noChangeAspect="1"/>
        </xdr:cNvPicPr>
      </xdr:nvPicPr>
      <xdr:blipFill>
        <a:blip xmlns:r="http://schemas.openxmlformats.org/officeDocument/2006/relationships" r:embed="rId4"/>
        <a:stretch>
          <a:fillRect/>
        </a:stretch>
      </xdr:blipFill>
      <xdr:spPr>
        <a:xfrm>
          <a:off x="12518571" y="51203679"/>
          <a:ext cx="2468850" cy="816428"/>
        </a:xfrm>
        <a:prstGeom prst="rect">
          <a:avLst/>
        </a:prstGeom>
      </xdr:spPr>
    </xdr:pic>
    <xdr:clientData/>
  </xdr:twoCellAnchor>
  <xdr:twoCellAnchor editAs="oneCell">
    <xdr:from>
      <xdr:col>2</xdr:col>
      <xdr:colOff>231322</xdr:colOff>
      <xdr:row>51</xdr:row>
      <xdr:rowOff>68036</xdr:rowOff>
    </xdr:from>
    <xdr:to>
      <xdr:col>2</xdr:col>
      <xdr:colOff>2536372</xdr:colOff>
      <xdr:row>54</xdr:row>
      <xdr:rowOff>118382</xdr:rowOff>
    </xdr:to>
    <xdr:pic>
      <xdr:nvPicPr>
        <xdr:cNvPr id="9" name="Imagen 8">
          <a:extLst>
            <a:ext uri="{FF2B5EF4-FFF2-40B4-BE49-F238E27FC236}">
              <a16:creationId xmlns:a16="http://schemas.microsoft.com/office/drawing/2014/main" id="{2B62A288-9950-4171-A3D2-D9C55746DEA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56608" y="51856822"/>
          <a:ext cx="2305050" cy="785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628650</xdr:colOff>
      <xdr:row>64</xdr:row>
      <xdr:rowOff>0</xdr:rowOff>
    </xdr:from>
    <xdr:to>
      <xdr:col>7</xdr:col>
      <xdr:colOff>590550</xdr:colOff>
      <xdr:row>70</xdr:row>
      <xdr:rowOff>82512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886200" y="12192000"/>
          <a:ext cx="2247900" cy="1225512"/>
        </a:xfrm>
        <a:prstGeom prst="rect">
          <a:avLst/>
        </a:prstGeom>
      </xdr:spPr>
    </xdr:pic>
    <xdr:clientData/>
  </xdr:twoCellAnchor>
  <xdr:twoCellAnchor editAs="oneCell">
    <xdr:from>
      <xdr:col>9</xdr:col>
      <xdr:colOff>323850</xdr:colOff>
      <xdr:row>63</xdr:row>
      <xdr:rowOff>133350</xdr:rowOff>
    </xdr:from>
    <xdr:to>
      <xdr:col>11</xdr:col>
      <xdr:colOff>638175</xdr:colOff>
      <xdr:row>71</xdr:row>
      <xdr:rowOff>40422</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srcRect b="15343"/>
        <a:stretch/>
      </xdr:blipFill>
      <xdr:spPr>
        <a:xfrm>
          <a:off x="7391400" y="12134850"/>
          <a:ext cx="1838325" cy="1431072"/>
        </a:xfrm>
        <a:prstGeom prst="rect">
          <a:avLst/>
        </a:prstGeom>
      </xdr:spPr>
    </xdr:pic>
    <xdr:clientData/>
  </xdr:twoCellAnchor>
  <xdr:twoCellAnchor editAs="oneCell">
    <xdr:from>
      <xdr:col>1</xdr:col>
      <xdr:colOff>0</xdr:colOff>
      <xdr:row>65</xdr:row>
      <xdr:rowOff>0</xdr:rowOff>
    </xdr:from>
    <xdr:to>
      <xdr:col>3</xdr:col>
      <xdr:colOff>466725</xdr:colOff>
      <xdr:row>70</xdr:row>
      <xdr:rowOff>76200</xdr:rowOff>
    </xdr:to>
    <xdr:pic>
      <xdr:nvPicPr>
        <xdr:cNvPr id="6" name="Imagen 5">
          <a:extLst>
            <a:ext uri="{FF2B5EF4-FFF2-40B4-BE49-F238E27FC236}">
              <a16:creationId xmlns:a16="http://schemas.microsoft.com/office/drawing/2014/main" id="{00000000-0008-0000-0100-000006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462" t="4886"/>
        <a:stretch/>
      </xdr:blipFill>
      <xdr:spPr bwMode="auto">
        <a:xfrm>
          <a:off x="762000" y="12382500"/>
          <a:ext cx="2105025" cy="10287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0</xdr:colOff>
      <xdr:row>77</xdr:row>
      <xdr:rowOff>0</xdr:rowOff>
    </xdr:from>
    <xdr:to>
      <xdr:col>4</xdr:col>
      <xdr:colOff>609600</xdr:colOff>
      <xdr:row>81</xdr:row>
      <xdr:rowOff>166720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1524000" y="14668500"/>
          <a:ext cx="2343150" cy="928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E%20SIGEF%202024/Copia%20de%20EG001_00101573335_20250210120940_DprwF%20ENERO%202025%20PAGOS%20PROVEE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úmeroDocumento"/>
      <sheetName val="Definicion"/>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8"/>
  <sheetViews>
    <sheetView tabSelected="1" view="pageBreakPreview" topLeftCell="A43" zoomScale="70" zoomScaleNormal="70" zoomScaleSheetLayoutView="70" workbookViewId="0">
      <selection activeCell="C42" sqref="C42"/>
    </sheetView>
  </sheetViews>
  <sheetFormatPr baseColWidth="10" defaultColWidth="14.7109375" defaultRowHeight="12.75" x14ac:dyDescent="0.2"/>
  <cols>
    <col min="1" max="1" width="5.7109375" style="1" customWidth="1"/>
    <col min="2" max="2" width="8.140625" style="5" customWidth="1"/>
    <col min="3" max="3" width="48.5703125" style="5" customWidth="1"/>
    <col min="4" max="4" width="15.7109375" style="5" customWidth="1"/>
    <col min="5" max="5" width="40.85546875" style="11" customWidth="1"/>
    <col min="6" max="6" width="17.7109375" style="5" customWidth="1"/>
    <col min="7" max="7" width="14.5703125" style="5" customWidth="1"/>
    <col min="8" max="8" width="22.140625" style="16" customWidth="1"/>
    <col min="9" max="9" width="16.42578125" style="5" customWidth="1"/>
    <col min="10" max="10" width="22.7109375" style="16" customWidth="1"/>
    <col min="11" max="11" width="14.7109375" style="5" customWidth="1"/>
    <col min="12" max="12" width="11.28515625" style="5" customWidth="1"/>
    <col min="13" max="13" width="14.7109375" style="5"/>
    <col min="14" max="14" width="25.7109375" style="5" customWidth="1"/>
    <col min="15" max="16384" width="14.7109375" style="5"/>
  </cols>
  <sheetData>
    <row r="1" spans="1:15" ht="15.75" x14ac:dyDescent="0.25">
      <c r="B1" s="28"/>
      <c r="C1" s="29"/>
      <c r="D1" s="29"/>
      <c r="E1" s="30"/>
      <c r="F1" s="31"/>
      <c r="G1" s="28"/>
      <c r="H1" s="32"/>
      <c r="I1" s="28"/>
      <c r="J1" s="33"/>
      <c r="K1" s="33"/>
      <c r="L1" s="33"/>
    </row>
    <row r="2" spans="1:15" ht="15" customHeight="1" x14ac:dyDescent="0.25">
      <c r="B2" s="61" t="s">
        <v>0</v>
      </c>
      <c r="C2" s="61"/>
      <c r="D2" s="61"/>
      <c r="E2" s="61"/>
      <c r="F2" s="61"/>
      <c r="G2" s="61"/>
      <c r="H2" s="61"/>
      <c r="I2" s="61"/>
      <c r="J2" s="61"/>
      <c r="K2" s="61"/>
      <c r="L2" s="61"/>
    </row>
    <row r="3" spans="1:15" ht="15.75" x14ac:dyDescent="0.25">
      <c r="B3" s="62"/>
      <c r="C3" s="62"/>
      <c r="D3" s="62"/>
      <c r="E3" s="62"/>
      <c r="F3" s="62"/>
      <c r="G3" s="62"/>
      <c r="H3" s="62"/>
      <c r="I3" s="62"/>
      <c r="J3" s="62"/>
      <c r="K3" s="62"/>
      <c r="L3" s="62"/>
    </row>
    <row r="4" spans="1:15" ht="15.75" x14ac:dyDescent="0.25">
      <c r="B4" s="62" t="s">
        <v>25</v>
      </c>
      <c r="C4" s="62"/>
      <c r="D4" s="62"/>
      <c r="E4" s="62"/>
      <c r="F4" s="62"/>
      <c r="G4" s="62"/>
      <c r="H4" s="62"/>
      <c r="I4" s="62"/>
      <c r="J4" s="62"/>
      <c r="K4" s="62"/>
      <c r="L4" s="62"/>
    </row>
    <row r="5" spans="1:15" ht="15.75" x14ac:dyDescent="0.25">
      <c r="B5" s="34"/>
      <c r="C5" s="34"/>
      <c r="D5" s="34"/>
      <c r="E5" s="50"/>
      <c r="F5" s="34"/>
      <c r="G5" s="34"/>
      <c r="H5" s="35"/>
      <c r="I5" s="34"/>
      <c r="J5" s="35"/>
      <c r="K5" s="34"/>
      <c r="L5" s="34"/>
    </row>
    <row r="6" spans="1:15" ht="16.5" thickBot="1" x14ac:dyDescent="0.3">
      <c r="B6" s="28"/>
      <c r="C6" s="29"/>
      <c r="D6" s="29"/>
      <c r="E6" s="30"/>
      <c r="F6" s="31"/>
      <c r="G6" s="28"/>
      <c r="H6" s="32"/>
      <c r="I6" s="28"/>
      <c r="J6" s="33"/>
      <c r="K6" s="33"/>
      <c r="L6" s="33"/>
    </row>
    <row r="7" spans="1:15" ht="32.25" thickBot="1" x14ac:dyDescent="0.25">
      <c r="A7" s="44"/>
      <c r="B7" s="73" t="s">
        <v>1</v>
      </c>
      <c r="C7" s="74" t="s">
        <v>3</v>
      </c>
      <c r="D7" s="74" t="s">
        <v>2</v>
      </c>
      <c r="E7" s="74" t="s">
        <v>3</v>
      </c>
      <c r="F7" s="74" t="s">
        <v>4</v>
      </c>
      <c r="G7" s="74" t="s">
        <v>5</v>
      </c>
      <c r="H7" s="75" t="s">
        <v>6</v>
      </c>
      <c r="I7" s="74" t="s">
        <v>7</v>
      </c>
      <c r="J7" s="75" t="s">
        <v>8</v>
      </c>
      <c r="K7" s="74" t="s">
        <v>9</v>
      </c>
      <c r="L7" s="76" t="s">
        <v>10</v>
      </c>
    </row>
    <row r="8" spans="1:15" s="55" customFormat="1" ht="117.75" customHeight="1" x14ac:dyDescent="0.25">
      <c r="A8" s="59" t="s">
        <v>26</v>
      </c>
      <c r="B8" s="63">
        <v>1</v>
      </c>
      <c r="C8" s="64" t="s">
        <v>87</v>
      </c>
      <c r="D8" s="64" t="s">
        <v>24</v>
      </c>
      <c r="E8" s="65" t="s">
        <v>119</v>
      </c>
      <c r="F8" s="66" t="s">
        <v>180</v>
      </c>
      <c r="G8" s="67">
        <v>45916</v>
      </c>
      <c r="H8" s="68">
        <v>20000</v>
      </c>
      <c r="I8" s="69">
        <v>45944</v>
      </c>
      <c r="J8" s="70">
        <f>+H8</f>
        <v>20000</v>
      </c>
      <c r="K8" s="71"/>
      <c r="L8" s="72" t="s">
        <v>11</v>
      </c>
      <c r="N8" s="56"/>
      <c r="O8" s="55" t="s">
        <v>23</v>
      </c>
    </row>
    <row r="9" spans="1:15" s="40" customFormat="1" ht="121.5" customHeight="1" x14ac:dyDescent="0.25">
      <c r="A9" s="59" t="s">
        <v>27</v>
      </c>
      <c r="B9" s="60">
        <v>2</v>
      </c>
      <c r="C9" s="24" t="s">
        <v>87</v>
      </c>
      <c r="D9" s="24" t="s">
        <v>24</v>
      </c>
      <c r="E9" s="22" t="s">
        <v>120</v>
      </c>
      <c r="F9" s="25" t="s">
        <v>161</v>
      </c>
      <c r="G9" s="26">
        <v>45889</v>
      </c>
      <c r="H9" s="51">
        <v>20000</v>
      </c>
      <c r="I9" s="27">
        <v>45919</v>
      </c>
      <c r="J9" s="41">
        <f t="shared" ref="J9:J49" si="0">+H9</f>
        <v>20000</v>
      </c>
      <c r="K9" s="23"/>
      <c r="L9" s="19" t="s">
        <v>11</v>
      </c>
    </row>
    <row r="10" spans="1:15" s="17" customFormat="1" ht="90" customHeight="1" x14ac:dyDescent="0.25">
      <c r="A10" s="59" t="s">
        <v>28</v>
      </c>
      <c r="B10" s="46">
        <v>3</v>
      </c>
      <c r="C10" s="24" t="s">
        <v>88</v>
      </c>
      <c r="D10" s="24" t="s">
        <v>66</v>
      </c>
      <c r="E10" s="22" t="s">
        <v>121</v>
      </c>
      <c r="F10" s="42" t="s">
        <v>181</v>
      </c>
      <c r="G10" s="43">
        <v>45901</v>
      </c>
      <c r="H10" s="51">
        <v>39000</v>
      </c>
      <c r="I10" s="48">
        <v>45925</v>
      </c>
      <c r="J10" s="41">
        <f t="shared" ref="J10:J48" si="1">+H10</f>
        <v>39000</v>
      </c>
      <c r="K10" s="49"/>
      <c r="L10" s="19" t="s">
        <v>11</v>
      </c>
    </row>
    <row r="11" spans="1:15" s="17" customFormat="1" ht="97.5" customHeight="1" x14ac:dyDescent="0.25">
      <c r="A11" s="59" t="s">
        <v>29</v>
      </c>
      <c r="B11" s="60">
        <v>4</v>
      </c>
      <c r="C11" s="24" t="s">
        <v>89</v>
      </c>
      <c r="D11" s="24" t="s">
        <v>21</v>
      </c>
      <c r="E11" s="22" t="s">
        <v>122</v>
      </c>
      <c r="F11" s="25" t="s">
        <v>169</v>
      </c>
      <c r="G11" s="26">
        <v>45896</v>
      </c>
      <c r="H11" s="51">
        <v>18607.22</v>
      </c>
      <c r="I11" s="27">
        <v>45917</v>
      </c>
      <c r="J11" s="41">
        <f t="shared" si="1"/>
        <v>18607.22</v>
      </c>
      <c r="K11" s="23"/>
      <c r="L11" s="19" t="s">
        <v>11</v>
      </c>
    </row>
    <row r="12" spans="1:15" s="17" customFormat="1" ht="78" customHeight="1" x14ac:dyDescent="0.25">
      <c r="A12" s="59" t="s">
        <v>30</v>
      </c>
      <c r="B12" s="60">
        <v>5</v>
      </c>
      <c r="C12" s="24" t="s">
        <v>89</v>
      </c>
      <c r="D12" s="24" t="s">
        <v>21</v>
      </c>
      <c r="E12" s="22" t="s">
        <v>123</v>
      </c>
      <c r="F12" s="25" t="s">
        <v>182</v>
      </c>
      <c r="G12" s="26">
        <v>45902</v>
      </c>
      <c r="H12" s="51">
        <v>146823.75</v>
      </c>
      <c r="I12" s="27">
        <v>45945</v>
      </c>
      <c r="J12" s="41">
        <f t="shared" si="1"/>
        <v>146823.75</v>
      </c>
      <c r="K12" s="23"/>
      <c r="L12" s="19" t="s">
        <v>11</v>
      </c>
    </row>
    <row r="13" spans="1:15" s="17" customFormat="1" ht="117.75" customHeight="1" x14ac:dyDescent="0.25">
      <c r="A13" s="59" t="s">
        <v>31</v>
      </c>
      <c r="B13" s="60">
        <v>6</v>
      </c>
      <c r="C13" s="24" t="s">
        <v>90</v>
      </c>
      <c r="D13" s="24" t="s">
        <v>67</v>
      </c>
      <c r="E13" s="22" t="s">
        <v>124</v>
      </c>
      <c r="F13" s="25" t="s">
        <v>159</v>
      </c>
      <c r="G13" s="26">
        <v>45896</v>
      </c>
      <c r="H13" s="51">
        <v>24147.52</v>
      </c>
      <c r="I13" s="27">
        <v>45929</v>
      </c>
      <c r="J13" s="41">
        <f t="shared" si="1"/>
        <v>24147.52</v>
      </c>
      <c r="K13" s="23"/>
      <c r="L13" s="19" t="s">
        <v>11</v>
      </c>
    </row>
    <row r="14" spans="1:15" s="40" customFormat="1" ht="105.75" customHeight="1" thickBot="1" x14ac:dyDescent="0.3">
      <c r="A14" s="59" t="s">
        <v>32</v>
      </c>
      <c r="B14" s="77">
        <v>7</v>
      </c>
      <c r="C14" s="78" t="s">
        <v>91</v>
      </c>
      <c r="D14" s="78" t="s">
        <v>19</v>
      </c>
      <c r="E14" s="79" t="s">
        <v>125</v>
      </c>
      <c r="F14" s="80" t="s">
        <v>183</v>
      </c>
      <c r="G14" s="81">
        <v>45918</v>
      </c>
      <c r="H14" s="82">
        <v>84960</v>
      </c>
      <c r="I14" s="83">
        <v>45940</v>
      </c>
      <c r="J14" s="84">
        <f t="shared" si="1"/>
        <v>84960</v>
      </c>
      <c r="K14" s="85"/>
      <c r="L14" s="86" t="s">
        <v>11</v>
      </c>
    </row>
    <row r="15" spans="1:15" s="17" customFormat="1" ht="90.75" customHeight="1" thickBot="1" x14ac:dyDescent="0.3">
      <c r="A15" s="59" t="s">
        <v>33</v>
      </c>
      <c r="B15" s="111">
        <v>8</v>
      </c>
      <c r="C15" s="112" t="s">
        <v>92</v>
      </c>
      <c r="D15" s="112" t="s">
        <v>20</v>
      </c>
      <c r="E15" s="113" t="s">
        <v>126</v>
      </c>
      <c r="F15" s="105" t="s">
        <v>184</v>
      </c>
      <c r="G15" s="114" t="s">
        <v>185</v>
      </c>
      <c r="H15" s="115">
        <v>8280</v>
      </c>
      <c r="I15" s="116">
        <v>45937</v>
      </c>
      <c r="J15" s="117">
        <f t="shared" si="1"/>
        <v>8280</v>
      </c>
      <c r="K15" s="118"/>
      <c r="L15" s="119" t="s">
        <v>11</v>
      </c>
    </row>
    <row r="16" spans="1:15" s="40" customFormat="1" ht="96" customHeight="1" x14ac:dyDescent="0.25">
      <c r="A16" s="59" t="s">
        <v>34</v>
      </c>
      <c r="B16" s="63">
        <v>9</v>
      </c>
      <c r="C16" s="64" t="s">
        <v>92</v>
      </c>
      <c r="D16" s="64" t="s">
        <v>20</v>
      </c>
      <c r="E16" s="65" t="s">
        <v>127</v>
      </c>
      <c r="F16" s="66" t="s">
        <v>186</v>
      </c>
      <c r="G16" s="67" t="s">
        <v>187</v>
      </c>
      <c r="H16" s="68">
        <v>8700</v>
      </c>
      <c r="I16" s="69">
        <v>45931</v>
      </c>
      <c r="J16" s="70">
        <f t="shared" si="1"/>
        <v>8700</v>
      </c>
      <c r="K16" s="71"/>
      <c r="L16" s="72" t="s">
        <v>11</v>
      </c>
    </row>
    <row r="17" spans="1:12" s="40" customFormat="1" ht="95.25" customHeight="1" x14ac:dyDescent="0.25">
      <c r="A17" s="59" t="s">
        <v>35</v>
      </c>
      <c r="B17" s="60">
        <v>10</v>
      </c>
      <c r="C17" s="24" t="s">
        <v>92</v>
      </c>
      <c r="D17" s="24" t="s">
        <v>20</v>
      </c>
      <c r="E17" s="22" t="s">
        <v>128</v>
      </c>
      <c r="F17" s="25" t="s">
        <v>170</v>
      </c>
      <c r="G17" s="26" t="s">
        <v>171</v>
      </c>
      <c r="H17" s="51">
        <v>12180</v>
      </c>
      <c r="I17" s="27">
        <v>45919</v>
      </c>
      <c r="J17" s="41">
        <f t="shared" si="1"/>
        <v>12180</v>
      </c>
      <c r="K17" s="23"/>
      <c r="L17" s="19" t="s">
        <v>11</v>
      </c>
    </row>
    <row r="18" spans="1:12" s="40" customFormat="1" ht="93" customHeight="1" x14ac:dyDescent="0.25">
      <c r="A18" s="59" t="s">
        <v>36</v>
      </c>
      <c r="B18" s="46">
        <v>11</v>
      </c>
      <c r="C18" s="24" t="s">
        <v>93</v>
      </c>
      <c r="D18" s="24" t="s">
        <v>68</v>
      </c>
      <c r="E18" s="22" t="s">
        <v>129</v>
      </c>
      <c r="F18" s="25" t="s">
        <v>178</v>
      </c>
      <c r="G18" s="26">
        <v>45901</v>
      </c>
      <c r="H18" s="51">
        <v>2832</v>
      </c>
      <c r="I18" s="27">
        <v>45920</v>
      </c>
      <c r="J18" s="41">
        <f t="shared" si="1"/>
        <v>2832</v>
      </c>
      <c r="K18" s="23"/>
      <c r="L18" s="19" t="s">
        <v>11</v>
      </c>
    </row>
    <row r="19" spans="1:12" s="40" customFormat="1" ht="98.25" customHeight="1" x14ac:dyDescent="0.25">
      <c r="A19" s="59" t="s">
        <v>37</v>
      </c>
      <c r="B19" s="46">
        <v>12</v>
      </c>
      <c r="C19" s="24" t="s">
        <v>93</v>
      </c>
      <c r="D19" s="24" t="s">
        <v>68</v>
      </c>
      <c r="E19" s="22" t="s">
        <v>130</v>
      </c>
      <c r="F19" s="25" t="s">
        <v>179</v>
      </c>
      <c r="G19" s="26">
        <v>45901</v>
      </c>
      <c r="H19" s="51">
        <v>12993.28</v>
      </c>
      <c r="I19" s="27">
        <v>45920</v>
      </c>
      <c r="J19" s="41">
        <f t="shared" si="1"/>
        <v>12993.28</v>
      </c>
      <c r="K19" s="23"/>
      <c r="L19" s="19" t="s">
        <v>11</v>
      </c>
    </row>
    <row r="20" spans="1:12" s="40" customFormat="1" ht="120.75" customHeight="1" x14ac:dyDescent="0.25">
      <c r="A20" s="59" t="s">
        <v>38</v>
      </c>
      <c r="B20" s="46">
        <v>13</v>
      </c>
      <c r="C20" s="24" t="s">
        <v>93</v>
      </c>
      <c r="D20" s="24" t="s">
        <v>68</v>
      </c>
      <c r="E20" s="22" t="s">
        <v>131</v>
      </c>
      <c r="F20" s="25" t="s">
        <v>188</v>
      </c>
      <c r="G20" s="26">
        <v>45911</v>
      </c>
      <c r="H20" s="51">
        <v>13870.9</v>
      </c>
      <c r="I20" s="27">
        <v>45934</v>
      </c>
      <c r="J20" s="41">
        <f t="shared" si="1"/>
        <v>13870.9</v>
      </c>
      <c r="K20" s="23"/>
      <c r="L20" s="19" t="s">
        <v>11</v>
      </c>
    </row>
    <row r="21" spans="1:12" s="40" customFormat="1" ht="87.75" customHeight="1" x14ac:dyDescent="0.25">
      <c r="A21" s="59" t="s">
        <v>39</v>
      </c>
      <c r="B21" s="46">
        <v>14</v>
      </c>
      <c r="C21" s="24" t="s">
        <v>94</v>
      </c>
      <c r="D21" s="24" t="s">
        <v>13</v>
      </c>
      <c r="E21" s="22" t="s">
        <v>132</v>
      </c>
      <c r="F21" s="25" t="s">
        <v>160</v>
      </c>
      <c r="G21" s="26">
        <v>45911</v>
      </c>
      <c r="H21" s="51">
        <v>41318.25</v>
      </c>
      <c r="I21" s="27">
        <v>45931</v>
      </c>
      <c r="J21" s="41">
        <f t="shared" si="1"/>
        <v>41318.25</v>
      </c>
      <c r="K21" s="23"/>
      <c r="L21" s="19" t="s">
        <v>11</v>
      </c>
    </row>
    <row r="22" spans="1:12" s="17" customFormat="1" ht="95.25" customHeight="1" thickBot="1" x14ac:dyDescent="0.3">
      <c r="A22" s="59" t="s">
        <v>40</v>
      </c>
      <c r="B22" s="87">
        <v>15</v>
      </c>
      <c r="C22" s="78" t="s">
        <v>95</v>
      </c>
      <c r="D22" s="78" t="s">
        <v>69</v>
      </c>
      <c r="E22" s="79" t="s">
        <v>133</v>
      </c>
      <c r="F22" s="80" t="s">
        <v>189</v>
      </c>
      <c r="G22" s="81">
        <v>45908</v>
      </c>
      <c r="H22" s="82">
        <v>2353933</v>
      </c>
      <c r="I22" s="83">
        <v>45930</v>
      </c>
      <c r="J22" s="84">
        <f t="shared" si="1"/>
        <v>2353933</v>
      </c>
      <c r="K22" s="85"/>
      <c r="L22" s="86" t="s">
        <v>11</v>
      </c>
    </row>
    <row r="23" spans="1:12" s="17" customFormat="1" ht="100.5" customHeight="1" thickBot="1" x14ac:dyDescent="0.3">
      <c r="A23" s="59" t="s">
        <v>41</v>
      </c>
      <c r="B23" s="120">
        <v>16</v>
      </c>
      <c r="C23" s="112" t="s">
        <v>96</v>
      </c>
      <c r="D23" s="112" t="s">
        <v>14</v>
      </c>
      <c r="E23" s="113" t="s">
        <v>134</v>
      </c>
      <c r="F23" s="121" t="s">
        <v>177</v>
      </c>
      <c r="G23" s="122">
        <v>45876</v>
      </c>
      <c r="H23" s="115">
        <v>26118.74</v>
      </c>
      <c r="I23" s="123">
        <v>45920</v>
      </c>
      <c r="J23" s="124">
        <f t="shared" si="1"/>
        <v>26118.74</v>
      </c>
      <c r="K23" s="125"/>
      <c r="L23" s="126" t="s">
        <v>11</v>
      </c>
    </row>
    <row r="24" spans="1:12" s="17" customFormat="1" ht="120" customHeight="1" x14ac:dyDescent="0.25">
      <c r="A24" s="59" t="s">
        <v>42</v>
      </c>
      <c r="B24" s="63">
        <v>17</v>
      </c>
      <c r="C24" s="64" t="s">
        <v>97</v>
      </c>
      <c r="D24" s="64" t="s">
        <v>22</v>
      </c>
      <c r="E24" s="65" t="s">
        <v>135</v>
      </c>
      <c r="F24" s="66" t="s">
        <v>190</v>
      </c>
      <c r="G24" s="67" t="s">
        <v>191</v>
      </c>
      <c r="H24" s="68">
        <v>644609.75</v>
      </c>
      <c r="I24" s="69">
        <v>45940</v>
      </c>
      <c r="J24" s="70">
        <f t="shared" si="1"/>
        <v>644609.75</v>
      </c>
      <c r="K24" s="71"/>
      <c r="L24" s="72" t="s">
        <v>11</v>
      </c>
    </row>
    <row r="25" spans="1:12" s="17" customFormat="1" ht="83.25" customHeight="1" x14ac:dyDescent="0.25">
      <c r="A25" s="59" t="s">
        <v>43</v>
      </c>
      <c r="B25" s="46">
        <v>18</v>
      </c>
      <c r="C25" s="24" t="s">
        <v>98</v>
      </c>
      <c r="D25" s="24" t="s">
        <v>18</v>
      </c>
      <c r="E25" s="22" t="s">
        <v>136</v>
      </c>
      <c r="F25" s="25" t="s">
        <v>203</v>
      </c>
      <c r="G25" s="26">
        <v>45901</v>
      </c>
      <c r="H25" s="51">
        <v>277025.13</v>
      </c>
      <c r="I25" s="48">
        <v>45934</v>
      </c>
      <c r="J25" s="47">
        <f t="shared" si="1"/>
        <v>277025.13</v>
      </c>
      <c r="K25" s="49"/>
      <c r="L25" s="19" t="s">
        <v>11</v>
      </c>
    </row>
    <row r="26" spans="1:12" s="17" customFormat="1" ht="99.75" customHeight="1" x14ac:dyDescent="0.25">
      <c r="A26" s="59" t="s">
        <v>44</v>
      </c>
      <c r="B26" s="60">
        <v>19</v>
      </c>
      <c r="C26" s="24" t="s">
        <v>98</v>
      </c>
      <c r="D26" s="24" t="s">
        <v>18</v>
      </c>
      <c r="E26" s="22" t="s">
        <v>137</v>
      </c>
      <c r="F26" s="25" t="s">
        <v>201</v>
      </c>
      <c r="G26" s="26">
        <v>45901</v>
      </c>
      <c r="H26" s="51">
        <v>186655.7</v>
      </c>
      <c r="I26" s="27" t="s">
        <v>202</v>
      </c>
      <c r="J26" s="41">
        <f t="shared" si="1"/>
        <v>186655.7</v>
      </c>
      <c r="K26" s="23"/>
      <c r="L26" s="19" t="s">
        <v>11</v>
      </c>
    </row>
    <row r="27" spans="1:12" s="17" customFormat="1" ht="84" customHeight="1" x14ac:dyDescent="0.25">
      <c r="A27" s="59" t="s">
        <v>45</v>
      </c>
      <c r="B27" s="46">
        <v>20</v>
      </c>
      <c r="C27" s="24" t="s">
        <v>99</v>
      </c>
      <c r="D27" s="24" t="s">
        <v>70</v>
      </c>
      <c r="E27" s="22" t="s">
        <v>138</v>
      </c>
      <c r="F27" s="25" t="s">
        <v>192</v>
      </c>
      <c r="G27" s="26">
        <v>45904</v>
      </c>
      <c r="H27" s="51">
        <v>2187.7199999999998</v>
      </c>
      <c r="I27" s="48">
        <v>45930</v>
      </c>
      <c r="J27" s="47">
        <f t="shared" si="1"/>
        <v>2187.7199999999998</v>
      </c>
      <c r="K27" s="49"/>
      <c r="L27" s="19" t="s">
        <v>11</v>
      </c>
    </row>
    <row r="28" spans="1:12" s="17" customFormat="1" ht="111.75" customHeight="1" x14ac:dyDescent="0.25">
      <c r="A28" s="59" t="s">
        <v>46</v>
      </c>
      <c r="B28" s="60">
        <v>21</v>
      </c>
      <c r="C28" s="24" t="s">
        <v>100</v>
      </c>
      <c r="D28" s="24" t="s">
        <v>15</v>
      </c>
      <c r="E28" s="22" t="s">
        <v>139</v>
      </c>
      <c r="F28" s="25" t="s">
        <v>176</v>
      </c>
      <c r="G28" s="26">
        <v>45901</v>
      </c>
      <c r="H28" s="51">
        <v>84643.51</v>
      </c>
      <c r="I28" s="27">
        <v>45920</v>
      </c>
      <c r="J28" s="41">
        <f t="shared" si="1"/>
        <v>84643.51</v>
      </c>
      <c r="K28" s="23"/>
      <c r="L28" s="19" t="s">
        <v>11</v>
      </c>
    </row>
    <row r="29" spans="1:12" s="17" customFormat="1" ht="91.5" customHeight="1" thickBot="1" x14ac:dyDescent="0.3">
      <c r="A29" s="59" t="s">
        <v>47</v>
      </c>
      <c r="B29" s="87">
        <v>22</v>
      </c>
      <c r="C29" s="78" t="s">
        <v>101</v>
      </c>
      <c r="D29" s="78" t="s">
        <v>71</v>
      </c>
      <c r="E29" s="79" t="s">
        <v>140</v>
      </c>
      <c r="F29" s="88" t="s">
        <v>193</v>
      </c>
      <c r="G29" s="89">
        <v>45903</v>
      </c>
      <c r="H29" s="82">
        <v>28350.09</v>
      </c>
      <c r="I29" s="90">
        <v>45903</v>
      </c>
      <c r="J29" s="84">
        <f t="shared" si="1"/>
        <v>28350.09</v>
      </c>
      <c r="K29" s="91"/>
      <c r="L29" s="86" t="s">
        <v>11</v>
      </c>
    </row>
    <row r="30" spans="1:12" s="17" customFormat="1" ht="119.25" customHeight="1" x14ac:dyDescent="0.25">
      <c r="A30" s="59" t="s">
        <v>48</v>
      </c>
      <c r="B30" s="63">
        <v>23</v>
      </c>
      <c r="C30" s="64" t="s">
        <v>102</v>
      </c>
      <c r="D30" s="64" t="s">
        <v>72</v>
      </c>
      <c r="E30" s="65" t="s">
        <v>141</v>
      </c>
      <c r="F30" s="66" t="s">
        <v>162</v>
      </c>
      <c r="G30" s="67">
        <v>45904</v>
      </c>
      <c r="H30" s="68">
        <v>9999.98</v>
      </c>
      <c r="I30" s="69">
        <v>45924</v>
      </c>
      <c r="J30" s="70">
        <f t="shared" si="1"/>
        <v>9999.98</v>
      </c>
      <c r="K30" s="71"/>
      <c r="L30" s="72" t="s">
        <v>11</v>
      </c>
    </row>
    <row r="31" spans="1:12" s="17" customFormat="1" ht="112.5" customHeight="1" thickBot="1" x14ac:dyDescent="0.3">
      <c r="A31" s="59" t="s">
        <v>49</v>
      </c>
      <c r="B31" s="87">
        <v>24</v>
      </c>
      <c r="C31" s="78" t="s">
        <v>102</v>
      </c>
      <c r="D31" s="78" t="s">
        <v>72</v>
      </c>
      <c r="E31" s="79" t="s">
        <v>142</v>
      </c>
      <c r="F31" s="80" t="s">
        <v>163</v>
      </c>
      <c r="G31" s="89">
        <v>45904</v>
      </c>
      <c r="H31" s="82">
        <v>7500</v>
      </c>
      <c r="I31" s="90">
        <v>45924</v>
      </c>
      <c r="J31" s="84">
        <f t="shared" si="1"/>
        <v>7500</v>
      </c>
      <c r="K31" s="91"/>
      <c r="L31" s="86" t="s">
        <v>11</v>
      </c>
    </row>
    <row r="32" spans="1:12" s="17" customFormat="1" ht="87.75" customHeight="1" x14ac:dyDescent="0.25">
      <c r="A32" s="59" t="s">
        <v>50</v>
      </c>
      <c r="B32" s="63">
        <v>25</v>
      </c>
      <c r="C32" s="64" t="s">
        <v>103</v>
      </c>
      <c r="D32" s="64" t="s">
        <v>73</v>
      </c>
      <c r="E32" s="65" t="s">
        <v>143</v>
      </c>
      <c r="F32" s="66" t="s">
        <v>196</v>
      </c>
      <c r="G32" s="67">
        <v>45922</v>
      </c>
      <c r="H32" s="68">
        <v>9735</v>
      </c>
      <c r="I32" s="69">
        <v>45945</v>
      </c>
      <c r="J32" s="70">
        <f t="shared" si="1"/>
        <v>9735</v>
      </c>
      <c r="K32" s="71"/>
      <c r="L32" s="72" t="s">
        <v>11</v>
      </c>
    </row>
    <row r="33" spans="1:12" s="17" customFormat="1" ht="81" customHeight="1" x14ac:dyDescent="0.25">
      <c r="A33" s="59" t="s">
        <v>51</v>
      </c>
      <c r="B33" s="60">
        <v>26</v>
      </c>
      <c r="C33" s="24" t="s">
        <v>104</v>
      </c>
      <c r="D33" s="24" t="s">
        <v>74</v>
      </c>
      <c r="E33" s="22" t="s">
        <v>144</v>
      </c>
      <c r="F33" s="25" t="s">
        <v>200</v>
      </c>
      <c r="G33" s="26">
        <v>45918</v>
      </c>
      <c r="H33" s="51">
        <v>112926</v>
      </c>
      <c r="I33" s="27">
        <v>45945</v>
      </c>
      <c r="J33" s="41">
        <f t="shared" si="1"/>
        <v>112926</v>
      </c>
      <c r="K33" s="23"/>
      <c r="L33" s="19" t="s">
        <v>11</v>
      </c>
    </row>
    <row r="34" spans="1:12" s="17" customFormat="1" ht="115.5" customHeight="1" x14ac:dyDescent="0.25">
      <c r="A34" s="59" t="s">
        <v>52</v>
      </c>
      <c r="B34" s="60">
        <v>27</v>
      </c>
      <c r="C34" s="24" t="s">
        <v>105</v>
      </c>
      <c r="D34" s="24" t="s">
        <v>75</v>
      </c>
      <c r="E34" s="22" t="s">
        <v>145</v>
      </c>
      <c r="F34" s="25" t="s">
        <v>164</v>
      </c>
      <c r="G34" s="26">
        <v>45901</v>
      </c>
      <c r="H34" s="51">
        <v>58000</v>
      </c>
      <c r="I34" s="27">
        <v>45916</v>
      </c>
      <c r="J34" s="41">
        <f t="shared" si="1"/>
        <v>58000</v>
      </c>
      <c r="K34" s="23"/>
      <c r="L34" s="19" t="s">
        <v>11</v>
      </c>
    </row>
    <row r="35" spans="1:12" s="17" customFormat="1" ht="92.25" customHeight="1" x14ac:dyDescent="0.25">
      <c r="A35" s="59" t="s">
        <v>53</v>
      </c>
      <c r="B35" s="60">
        <v>28</v>
      </c>
      <c r="C35" s="24" t="s">
        <v>106</v>
      </c>
      <c r="D35" s="24" t="s">
        <v>76</v>
      </c>
      <c r="E35" s="22" t="s">
        <v>146</v>
      </c>
      <c r="F35" s="25" t="s">
        <v>165</v>
      </c>
      <c r="G35" s="26">
        <v>45888</v>
      </c>
      <c r="H35" s="51">
        <v>310830</v>
      </c>
      <c r="I35" s="27">
        <v>45916</v>
      </c>
      <c r="J35" s="41">
        <f t="shared" si="1"/>
        <v>310830</v>
      </c>
      <c r="K35" s="23"/>
      <c r="L35" s="19" t="s">
        <v>11</v>
      </c>
    </row>
    <row r="36" spans="1:12" s="17" customFormat="1" ht="101.25" customHeight="1" thickBot="1" x14ac:dyDescent="0.3">
      <c r="A36" s="59" t="s">
        <v>54</v>
      </c>
      <c r="B36" s="77">
        <v>29</v>
      </c>
      <c r="C36" s="78" t="s">
        <v>107</v>
      </c>
      <c r="D36" s="78" t="s">
        <v>77</v>
      </c>
      <c r="E36" s="79" t="s">
        <v>147</v>
      </c>
      <c r="F36" s="80" t="s">
        <v>197</v>
      </c>
      <c r="G36" s="81">
        <v>45904</v>
      </c>
      <c r="H36" s="82">
        <v>2326000</v>
      </c>
      <c r="I36" s="83">
        <v>45945</v>
      </c>
      <c r="J36" s="84">
        <f t="shared" si="1"/>
        <v>2326000</v>
      </c>
      <c r="K36" s="85"/>
      <c r="L36" s="86" t="s">
        <v>11</v>
      </c>
    </row>
    <row r="37" spans="1:12" s="17" customFormat="1" ht="102.75" customHeight="1" x14ac:dyDescent="0.25">
      <c r="A37" s="59" t="s">
        <v>55</v>
      </c>
      <c r="B37" s="63">
        <v>30</v>
      </c>
      <c r="C37" s="64" t="s">
        <v>108</v>
      </c>
      <c r="D37" s="64" t="s">
        <v>78</v>
      </c>
      <c r="E37" s="65" t="s">
        <v>148</v>
      </c>
      <c r="F37" s="66" t="s">
        <v>198</v>
      </c>
      <c r="G37" s="67">
        <v>45908</v>
      </c>
      <c r="H37" s="68">
        <v>648000</v>
      </c>
      <c r="I37" s="69">
        <v>45937</v>
      </c>
      <c r="J37" s="70">
        <f t="shared" si="1"/>
        <v>648000</v>
      </c>
      <c r="K37" s="71"/>
      <c r="L37" s="72" t="s">
        <v>11</v>
      </c>
    </row>
    <row r="38" spans="1:12" s="17" customFormat="1" ht="85.5" customHeight="1" thickBot="1" x14ac:dyDescent="0.3">
      <c r="A38" s="59" t="s">
        <v>56</v>
      </c>
      <c r="B38" s="77">
        <v>31</v>
      </c>
      <c r="C38" s="78" t="s">
        <v>109</v>
      </c>
      <c r="D38" s="78" t="s">
        <v>79</v>
      </c>
      <c r="E38" s="79" t="s">
        <v>149</v>
      </c>
      <c r="F38" s="80" t="s">
        <v>167</v>
      </c>
      <c r="G38" s="81">
        <v>45888</v>
      </c>
      <c r="H38" s="82">
        <v>18644</v>
      </c>
      <c r="I38" s="83">
        <v>45916</v>
      </c>
      <c r="J38" s="84">
        <f t="shared" si="1"/>
        <v>18644</v>
      </c>
      <c r="K38" s="85"/>
      <c r="L38" s="86" t="s">
        <v>11</v>
      </c>
    </row>
    <row r="39" spans="1:12" s="17" customFormat="1" ht="108" customHeight="1" x14ac:dyDescent="0.25">
      <c r="A39" s="59" t="s">
        <v>57</v>
      </c>
      <c r="B39" s="63">
        <v>32</v>
      </c>
      <c r="C39" s="64" t="s">
        <v>110</v>
      </c>
      <c r="D39" s="64" t="s">
        <v>80</v>
      </c>
      <c r="E39" s="65" t="s">
        <v>150</v>
      </c>
      <c r="F39" s="66" t="s">
        <v>166</v>
      </c>
      <c r="G39" s="67">
        <v>45881</v>
      </c>
      <c r="H39" s="68">
        <v>80830</v>
      </c>
      <c r="I39" s="69">
        <v>45916</v>
      </c>
      <c r="J39" s="70">
        <f t="shared" si="1"/>
        <v>80830</v>
      </c>
      <c r="K39" s="71"/>
      <c r="L39" s="72" t="s">
        <v>11</v>
      </c>
    </row>
    <row r="40" spans="1:12" s="17" customFormat="1" ht="114" customHeight="1" x14ac:dyDescent="0.25">
      <c r="A40" s="59" t="s">
        <v>58</v>
      </c>
      <c r="B40" s="60">
        <v>33</v>
      </c>
      <c r="C40" s="24" t="s">
        <v>111</v>
      </c>
      <c r="D40" s="24" t="s">
        <v>81</v>
      </c>
      <c r="E40" s="22" t="s">
        <v>151</v>
      </c>
      <c r="F40" s="25" t="s">
        <v>172</v>
      </c>
      <c r="G40" s="26">
        <v>45928</v>
      </c>
      <c r="H40" s="51">
        <v>224200</v>
      </c>
      <c r="I40" s="27">
        <v>45919</v>
      </c>
      <c r="J40" s="41">
        <f t="shared" si="1"/>
        <v>224200</v>
      </c>
      <c r="K40" s="23"/>
      <c r="L40" s="19" t="s">
        <v>11</v>
      </c>
    </row>
    <row r="41" spans="1:12" s="17" customFormat="1" ht="137.25" customHeight="1" x14ac:dyDescent="0.25">
      <c r="A41" s="59" t="s">
        <v>59</v>
      </c>
      <c r="B41" s="60">
        <v>34</v>
      </c>
      <c r="C41" s="24" t="s">
        <v>112</v>
      </c>
      <c r="D41" s="24" t="s">
        <v>82</v>
      </c>
      <c r="E41" s="22" t="s">
        <v>152</v>
      </c>
      <c r="F41" s="25" t="s">
        <v>199</v>
      </c>
      <c r="G41" s="26">
        <v>45915</v>
      </c>
      <c r="H41" s="51">
        <v>29352.5</v>
      </c>
      <c r="I41" s="27">
        <v>45937</v>
      </c>
      <c r="J41" s="41">
        <f t="shared" si="1"/>
        <v>29352.5</v>
      </c>
      <c r="K41" s="23"/>
      <c r="L41" s="19" t="s">
        <v>11</v>
      </c>
    </row>
    <row r="42" spans="1:12" s="17" customFormat="1" ht="126.75" customHeight="1" x14ac:dyDescent="0.25">
      <c r="A42" s="59" t="s">
        <v>60</v>
      </c>
      <c r="B42" s="60">
        <v>35</v>
      </c>
      <c r="C42" s="24" t="s">
        <v>113</v>
      </c>
      <c r="D42" s="24" t="s">
        <v>83</v>
      </c>
      <c r="E42" s="22" t="s">
        <v>153</v>
      </c>
      <c r="F42" s="25" t="s">
        <v>194</v>
      </c>
      <c r="G42" s="26">
        <v>45917</v>
      </c>
      <c r="H42" s="51">
        <v>47200</v>
      </c>
      <c r="I42" s="27">
        <v>45940</v>
      </c>
      <c r="J42" s="41">
        <f t="shared" si="1"/>
        <v>47200</v>
      </c>
      <c r="K42" s="23"/>
      <c r="L42" s="19" t="s">
        <v>11</v>
      </c>
    </row>
    <row r="43" spans="1:12" s="17" customFormat="1" ht="105.75" customHeight="1" thickBot="1" x14ac:dyDescent="0.3">
      <c r="A43" s="59" t="s">
        <v>61</v>
      </c>
      <c r="B43" s="77">
        <v>36</v>
      </c>
      <c r="C43" s="78" t="s">
        <v>114</v>
      </c>
      <c r="D43" s="78" t="s">
        <v>84</v>
      </c>
      <c r="E43" s="79" t="s">
        <v>154</v>
      </c>
      <c r="F43" s="80" t="s">
        <v>168</v>
      </c>
      <c r="G43" s="81">
        <v>45896</v>
      </c>
      <c r="H43" s="82">
        <v>4012</v>
      </c>
      <c r="I43" s="83">
        <v>45917</v>
      </c>
      <c r="J43" s="84">
        <f t="shared" si="1"/>
        <v>4012</v>
      </c>
      <c r="K43" s="85"/>
      <c r="L43" s="86" t="s">
        <v>11</v>
      </c>
    </row>
    <row r="44" spans="1:12" s="17" customFormat="1" ht="111" customHeight="1" thickBot="1" x14ac:dyDescent="0.3">
      <c r="A44" s="59" t="s">
        <v>62</v>
      </c>
      <c r="B44" s="120">
        <v>37</v>
      </c>
      <c r="C44" s="112" t="s">
        <v>115</v>
      </c>
      <c r="D44" s="112" t="s">
        <v>85</v>
      </c>
      <c r="E44" s="113" t="s">
        <v>155</v>
      </c>
      <c r="F44" s="121" t="s">
        <v>195</v>
      </c>
      <c r="G44" s="122">
        <v>45903</v>
      </c>
      <c r="H44" s="115">
        <v>127428.2</v>
      </c>
      <c r="I44" s="123">
        <v>45930</v>
      </c>
      <c r="J44" s="124">
        <f t="shared" si="1"/>
        <v>127428.2</v>
      </c>
      <c r="K44" s="125"/>
      <c r="L44" s="126" t="s">
        <v>11</v>
      </c>
    </row>
    <row r="45" spans="1:12" s="17" customFormat="1" ht="71.25" customHeight="1" thickBot="1" x14ac:dyDescent="0.3">
      <c r="A45" s="59" t="s">
        <v>63</v>
      </c>
      <c r="B45" s="127">
        <v>38</v>
      </c>
      <c r="C45" s="128" t="s">
        <v>116</v>
      </c>
      <c r="D45" s="128" t="s">
        <v>16</v>
      </c>
      <c r="E45" s="129" t="s">
        <v>156</v>
      </c>
      <c r="F45" s="130" t="s">
        <v>174</v>
      </c>
      <c r="G45" s="131">
        <v>45901</v>
      </c>
      <c r="H45" s="132">
        <v>6990</v>
      </c>
      <c r="I45" s="133">
        <v>45919</v>
      </c>
      <c r="J45" s="132">
        <f t="shared" si="1"/>
        <v>6990</v>
      </c>
      <c r="K45" s="134"/>
      <c r="L45" s="135" t="s">
        <v>11</v>
      </c>
    </row>
    <row r="46" spans="1:12" s="17" customFormat="1" ht="85.5" customHeight="1" x14ac:dyDescent="0.25">
      <c r="A46" s="59" t="s">
        <v>64</v>
      </c>
      <c r="B46" s="63">
        <v>39</v>
      </c>
      <c r="C46" s="64" t="s">
        <v>117</v>
      </c>
      <c r="D46" s="64" t="s">
        <v>17</v>
      </c>
      <c r="E46" s="65" t="s">
        <v>157</v>
      </c>
      <c r="F46" s="66" t="s">
        <v>175</v>
      </c>
      <c r="G46" s="67">
        <v>45890</v>
      </c>
      <c r="H46" s="70">
        <v>115958.39999999999</v>
      </c>
      <c r="I46" s="69">
        <v>45920</v>
      </c>
      <c r="J46" s="70">
        <f t="shared" si="1"/>
        <v>115958.39999999999</v>
      </c>
      <c r="K46" s="71"/>
      <c r="L46" s="72" t="s">
        <v>11</v>
      </c>
    </row>
    <row r="47" spans="1:12" s="17" customFormat="1" ht="141.75" customHeight="1" x14ac:dyDescent="0.25">
      <c r="A47" s="59" t="s">
        <v>65</v>
      </c>
      <c r="B47" s="60">
        <v>40</v>
      </c>
      <c r="C47" s="24" t="s">
        <v>118</v>
      </c>
      <c r="D47" s="24" t="s">
        <v>86</v>
      </c>
      <c r="E47" s="22" t="s">
        <v>158</v>
      </c>
      <c r="F47" s="25" t="s">
        <v>173</v>
      </c>
      <c r="G47" s="26">
        <v>45902</v>
      </c>
      <c r="H47" s="41">
        <v>10000</v>
      </c>
      <c r="I47" s="27">
        <v>45919</v>
      </c>
      <c r="J47" s="41">
        <f t="shared" si="1"/>
        <v>10000</v>
      </c>
      <c r="K47" s="23"/>
      <c r="L47" s="19" t="s">
        <v>11</v>
      </c>
    </row>
    <row r="48" spans="1:12" s="17" customFormat="1" ht="27.75" customHeight="1" thickBot="1" x14ac:dyDescent="0.3">
      <c r="A48" s="59"/>
      <c r="B48" s="92"/>
      <c r="C48" s="93"/>
      <c r="D48" s="94"/>
      <c r="E48" s="95"/>
      <c r="F48" s="96"/>
      <c r="G48" s="97"/>
      <c r="H48" s="98">
        <v>0</v>
      </c>
      <c r="I48" s="99"/>
      <c r="J48" s="98">
        <f t="shared" si="1"/>
        <v>0</v>
      </c>
      <c r="K48" s="100"/>
      <c r="L48" s="101"/>
    </row>
    <row r="49" spans="1:16" ht="39" customHeight="1" thickBot="1" x14ac:dyDescent="0.3">
      <c r="A49" s="59"/>
      <c r="B49" s="102"/>
      <c r="C49" s="103"/>
      <c r="D49" s="104"/>
      <c r="E49" s="105"/>
      <c r="F49" s="74"/>
      <c r="G49" s="106" t="s">
        <v>12</v>
      </c>
      <c r="H49" s="107">
        <f>SUM(H8:H48)</f>
        <v>8204842.6400000006</v>
      </c>
      <c r="I49" s="106"/>
      <c r="J49" s="108">
        <f t="shared" si="0"/>
        <v>8204842.6400000006</v>
      </c>
      <c r="K49" s="109"/>
      <c r="L49" s="110"/>
      <c r="N49" s="6"/>
    </row>
    <row r="50" spans="1:16" ht="26.25" customHeight="1" x14ac:dyDescent="0.25">
      <c r="A50" s="59"/>
      <c r="B50" s="36"/>
      <c r="C50" s="54"/>
      <c r="D50" s="36"/>
      <c r="E50" s="52"/>
      <c r="F50" s="37"/>
      <c r="G50" s="36"/>
      <c r="H50" s="38"/>
      <c r="I50" s="36"/>
      <c r="J50" s="38"/>
      <c r="K50" s="38"/>
      <c r="L50" s="39"/>
      <c r="N50" s="6"/>
    </row>
    <row r="51" spans="1:16" ht="26.25" customHeight="1" x14ac:dyDescent="0.25">
      <c r="A51" s="59"/>
      <c r="B51" s="36"/>
      <c r="C51" s="58"/>
      <c r="D51" s="36"/>
      <c r="E51" s="30"/>
      <c r="F51" s="37"/>
      <c r="G51" s="36"/>
      <c r="H51" s="38"/>
      <c r="I51" s="36"/>
      <c r="J51" s="38"/>
      <c r="K51" s="38"/>
      <c r="L51" s="39"/>
      <c r="N51" s="6"/>
    </row>
    <row r="52" spans="1:16" ht="20.25" customHeight="1" x14ac:dyDescent="0.25">
      <c r="A52" s="59"/>
      <c r="B52" s="36"/>
      <c r="C52" s="57"/>
      <c r="D52" s="36"/>
      <c r="E52" s="30"/>
      <c r="F52" s="37"/>
      <c r="G52" s="36"/>
      <c r="H52" s="38"/>
      <c r="I52" s="36"/>
      <c r="J52" s="38"/>
      <c r="K52" s="38"/>
      <c r="L52" s="39"/>
      <c r="N52" s="6"/>
    </row>
    <row r="53" spans="1:16" ht="10.5" customHeight="1" x14ac:dyDescent="0.25">
      <c r="A53" s="59"/>
      <c r="B53" s="36"/>
      <c r="C53" s="29"/>
      <c r="D53" s="36"/>
      <c r="E53" s="30"/>
      <c r="F53" s="37"/>
      <c r="G53" s="36"/>
      <c r="H53" s="38"/>
      <c r="I53" s="36"/>
      <c r="J53" s="38"/>
      <c r="K53" s="38"/>
      <c r="L53" s="39"/>
      <c r="M53" s="16"/>
    </row>
    <row r="54" spans="1:16" ht="26.25" customHeight="1" x14ac:dyDescent="0.25">
      <c r="A54" s="59"/>
      <c r="B54" s="36"/>
      <c r="C54" s="29"/>
      <c r="D54" s="36"/>
      <c r="E54" s="30"/>
      <c r="F54" s="37"/>
      <c r="G54" s="36"/>
      <c r="H54" s="38"/>
      <c r="I54" s="36"/>
      <c r="J54" s="38"/>
      <c r="K54" s="38"/>
      <c r="L54" s="39"/>
      <c r="M54" s="16"/>
      <c r="N54" s="16"/>
    </row>
    <row r="55" spans="1:16" ht="26.25" customHeight="1" x14ac:dyDescent="0.25">
      <c r="A55" s="53"/>
      <c r="B55" s="36"/>
      <c r="C55" s="29"/>
      <c r="D55" s="36"/>
      <c r="E55" s="30"/>
      <c r="F55" s="37"/>
      <c r="G55" s="36"/>
      <c r="H55" s="38"/>
      <c r="I55" s="36"/>
      <c r="J55" s="38"/>
      <c r="K55" s="38"/>
      <c r="L55" s="39"/>
      <c r="M55" s="16"/>
      <c r="N55" s="16"/>
    </row>
    <row r="56" spans="1:16" ht="26.25" customHeight="1" x14ac:dyDescent="0.25">
      <c r="A56" s="53"/>
      <c r="B56" s="36"/>
      <c r="C56" s="29"/>
      <c r="D56" s="36"/>
      <c r="E56" s="30"/>
      <c r="F56" s="37"/>
      <c r="G56" s="36"/>
      <c r="H56" s="38"/>
      <c r="I56" s="36"/>
      <c r="J56" s="38"/>
      <c r="K56" s="38"/>
      <c r="L56" s="39"/>
    </row>
    <row r="57" spans="1:16" ht="26.25" customHeight="1" x14ac:dyDescent="0.25">
      <c r="A57" s="53"/>
      <c r="B57" s="18"/>
      <c r="C57" s="3"/>
      <c r="D57" s="18"/>
      <c r="E57" s="30"/>
      <c r="F57" s="4"/>
      <c r="G57" s="2"/>
      <c r="H57" s="8"/>
      <c r="I57" s="2"/>
      <c r="J57" s="7"/>
      <c r="K57" s="7"/>
      <c r="L57" s="7"/>
    </row>
    <row r="58" spans="1:16" ht="26.25" customHeight="1" x14ac:dyDescent="0.2">
      <c r="A58" s="53"/>
      <c r="B58" s="9"/>
      <c r="C58" s="10"/>
      <c r="D58" s="9"/>
      <c r="E58" s="4"/>
      <c r="F58" s="11"/>
      <c r="G58" s="12"/>
      <c r="H58" s="13"/>
      <c r="I58" s="12"/>
      <c r="J58" s="14"/>
      <c r="K58" s="15"/>
      <c r="L58" s="15"/>
    </row>
    <row r="59" spans="1:16" ht="26.25" customHeight="1" x14ac:dyDescent="0.2">
      <c r="A59" s="53"/>
      <c r="B59" s="9"/>
      <c r="C59" s="10"/>
      <c r="D59" s="9"/>
      <c r="F59" s="11"/>
      <c r="G59" s="12"/>
      <c r="H59" s="13"/>
      <c r="I59" s="12"/>
      <c r="J59" s="14"/>
      <c r="K59" s="15"/>
      <c r="L59" s="15"/>
    </row>
    <row r="60" spans="1:16" ht="26.25" customHeight="1" x14ac:dyDescent="0.2">
      <c r="A60" s="53"/>
      <c r="B60" s="9"/>
      <c r="C60" s="59"/>
      <c r="D60" s="9"/>
      <c r="F60" s="11"/>
      <c r="G60" s="12"/>
      <c r="H60" s="13"/>
      <c r="I60" s="12"/>
      <c r="J60" s="14"/>
      <c r="K60" s="15"/>
      <c r="L60" s="15"/>
    </row>
    <row r="61" spans="1:16" ht="26.25" customHeight="1" x14ac:dyDescent="0.2">
      <c r="A61" s="53"/>
      <c r="B61" s="9"/>
      <c r="C61" s="59"/>
      <c r="D61" s="9"/>
      <c r="F61" s="11"/>
      <c r="G61" s="12"/>
      <c r="H61" s="13"/>
      <c r="I61" s="12"/>
      <c r="K61" s="15"/>
      <c r="L61" s="15"/>
      <c r="O61" s="6"/>
      <c r="P61" s="45"/>
    </row>
    <row r="62" spans="1:16" ht="26.25" customHeight="1" x14ac:dyDescent="0.2">
      <c r="A62" s="53"/>
      <c r="B62" s="9"/>
      <c r="C62" s="59"/>
      <c r="D62" s="9"/>
      <c r="F62" s="11"/>
      <c r="G62" s="12"/>
      <c r="H62" s="13">
        <f>+[1]Hoja1!$F$30</f>
        <v>0</v>
      </c>
      <c r="I62" s="12"/>
      <c r="K62" s="15"/>
      <c r="L62" s="15"/>
      <c r="P62" s="16"/>
    </row>
    <row r="63" spans="1:16" ht="26.25" customHeight="1" x14ac:dyDescent="0.2">
      <c r="A63" s="53"/>
      <c r="B63" s="9"/>
      <c r="C63" s="59"/>
      <c r="D63" s="10"/>
      <c r="F63" s="11"/>
      <c r="G63" s="12"/>
      <c r="H63" s="13"/>
      <c r="I63" s="12"/>
      <c r="K63" s="15"/>
      <c r="L63" s="15"/>
    </row>
    <row r="64" spans="1:16" ht="26.25" customHeight="1" x14ac:dyDescent="0.2">
      <c r="A64" s="53"/>
      <c r="B64" s="9"/>
      <c r="C64" s="59"/>
      <c r="D64" s="10"/>
      <c r="F64" s="11"/>
      <c r="G64" s="12"/>
      <c r="H64" s="13"/>
      <c r="I64" s="12"/>
      <c r="K64" s="15"/>
      <c r="L64" s="15"/>
    </row>
    <row r="65" spans="1:12" ht="26.25" customHeight="1" x14ac:dyDescent="0.2">
      <c r="A65" s="53"/>
      <c r="B65" s="9"/>
      <c r="C65" s="59"/>
      <c r="D65" s="10"/>
      <c r="F65" s="11"/>
      <c r="G65" s="12"/>
      <c r="H65" s="13"/>
      <c r="I65" s="12"/>
      <c r="K65" s="15"/>
      <c r="L65" s="15"/>
    </row>
    <row r="66" spans="1:12" ht="26.25" customHeight="1" x14ac:dyDescent="0.2">
      <c r="A66" s="53"/>
      <c r="B66" s="9"/>
      <c r="C66" s="10"/>
      <c r="D66" s="10"/>
      <c r="F66" s="11"/>
      <c r="G66" s="12"/>
      <c r="H66" s="13"/>
      <c r="I66" s="12"/>
      <c r="K66" s="15"/>
      <c r="L66" s="15"/>
    </row>
    <row r="67" spans="1:12" ht="26.25" customHeight="1" x14ac:dyDescent="0.2">
      <c r="A67" s="53"/>
      <c r="B67" s="9"/>
      <c r="C67" s="10"/>
      <c r="D67" s="10"/>
      <c r="F67" s="11"/>
      <c r="G67" s="12"/>
      <c r="H67" s="13"/>
      <c r="I67" s="12"/>
      <c r="K67" s="15"/>
      <c r="L67" s="15"/>
    </row>
    <row r="68" spans="1:12" ht="26.25" customHeight="1" x14ac:dyDescent="0.2">
      <c r="A68" s="53"/>
      <c r="B68" s="9"/>
      <c r="C68" s="10"/>
      <c r="D68" s="10"/>
      <c r="F68" s="11"/>
      <c r="G68" s="12"/>
      <c r="H68" s="13"/>
      <c r="I68" s="12"/>
      <c r="K68" s="15"/>
      <c r="L68" s="15"/>
    </row>
    <row r="69" spans="1:12" ht="26.25" customHeight="1" x14ac:dyDescent="0.2">
      <c r="A69" s="53"/>
      <c r="B69" s="9"/>
      <c r="C69" s="10"/>
      <c r="D69" s="10"/>
      <c r="F69" s="11"/>
      <c r="G69" s="12"/>
      <c r="H69" s="13"/>
      <c r="I69" s="12"/>
      <c r="K69" s="15"/>
      <c r="L69" s="15"/>
    </row>
    <row r="70" spans="1:12" ht="26.25" customHeight="1" x14ac:dyDescent="0.2">
      <c r="A70" s="53"/>
      <c r="B70" s="9"/>
      <c r="C70" s="10"/>
      <c r="D70" s="10"/>
      <c r="F70" s="11"/>
      <c r="G70" s="12"/>
      <c r="H70" s="13"/>
      <c r="I70" s="12"/>
      <c r="K70" s="15"/>
      <c r="L70" s="15"/>
    </row>
    <row r="71" spans="1:12" ht="26.25" customHeight="1" x14ac:dyDescent="0.2">
      <c r="A71" s="53"/>
      <c r="B71" s="9"/>
      <c r="C71" s="10"/>
      <c r="D71" s="10"/>
      <c r="F71" s="11"/>
      <c r="G71" s="12"/>
      <c r="H71" s="13"/>
      <c r="I71" s="12"/>
      <c r="K71" s="15"/>
      <c r="L71" s="15"/>
    </row>
    <row r="72" spans="1:12" ht="26.25" customHeight="1" x14ac:dyDescent="0.2">
      <c r="A72" s="53"/>
      <c r="B72" s="9"/>
      <c r="C72" s="10"/>
      <c r="D72" s="10"/>
      <c r="F72" s="11"/>
      <c r="G72" s="12"/>
      <c r="H72" s="13"/>
      <c r="I72" s="12"/>
      <c r="K72" s="15"/>
      <c r="L72" s="15"/>
    </row>
    <row r="73" spans="1:12" ht="26.25" customHeight="1" x14ac:dyDescent="0.2">
      <c r="A73" s="53"/>
      <c r="B73" s="9"/>
      <c r="C73" s="10"/>
      <c r="D73" s="10"/>
      <c r="F73" s="11"/>
      <c r="G73" s="12"/>
      <c r="H73" s="13"/>
      <c r="I73" s="12"/>
      <c r="K73" s="15"/>
      <c r="L73" s="15"/>
    </row>
    <row r="74" spans="1:12" ht="26.25" customHeight="1" x14ac:dyDescent="0.2">
      <c r="A74" s="53"/>
      <c r="B74" s="9"/>
      <c r="C74" s="10"/>
      <c r="D74" s="10"/>
      <c r="F74" s="11"/>
      <c r="G74" s="12"/>
      <c r="H74" s="13"/>
      <c r="I74" s="12"/>
      <c r="K74" s="15"/>
      <c r="L74" s="15"/>
    </row>
    <row r="75" spans="1:12" ht="26.25" customHeight="1" x14ac:dyDescent="0.2">
      <c r="A75" s="53"/>
      <c r="B75" s="12"/>
      <c r="C75" s="10"/>
      <c r="D75" s="10"/>
      <c r="F75" s="11"/>
      <c r="G75" s="12"/>
      <c r="H75" s="13"/>
      <c r="I75" s="12"/>
      <c r="K75" s="15"/>
      <c r="L75" s="15"/>
    </row>
    <row r="76" spans="1:12" ht="26.25" customHeight="1" x14ac:dyDescent="0.2">
      <c r="A76" s="53"/>
      <c r="B76" s="12"/>
      <c r="C76" s="10"/>
      <c r="D76" s="10"/>
      <c r="F76" s="11"/>
      <c r="G76" s="12"/>
      <c r="H76" s="13"/>
      <c r="I76" s="12"/>
      <c r="K76" s="15"/>
      <c r="L76" s="15"/>
    </row>
    <row r="77" spans="1:12" ht="26.25" customHeight="1" x14ac:dyDescent="0.2">
      <c r="A77" s="53"/>
      <c r="B77" s="12"/>
      <c r="C77" s="10"/>
      <c r="D77" s="10"/>
      <c r="F77" s="11"/>
      <c r="G77" s="12"/>
      <c r="H77" s="13"/>
      <c r="I77" s="12"/>
      <c r="K77" s="15"/>
      <c r="L77" s="15"/>
    </row>
    <row r="78" spans="1:12" ht="26.25" customHeight="1" x14ac:dyDescent="0.2">
      <c r="A78" s="53"/>
      <c r="B78" s="12"/>
      <c r="C78" s="10"/>
      <c r="D78" s="10"/>
      <c r="F78" s="11"/>
      <c r="G78" s="12"/>
      <c r="H78" s="13"/>
      <c r="I78" s="12"/>
      <c r="K78" s="15"/>
      <c r="L78" s="15"/>
    </row>
    <row r="79" spans="1:12" ht="26.25" customHeight="1" x14ac:dyDescent="0.2">
      <c r="A79" s="53"/>
      <c r="B79" s="12"/>
      <c r="C79" s="10"/>
      <c r="D79" s="10"/>
      <c r="F79" s="11"/>
      <c r="G79" s="12"/>
      <c r="H79" s="13"/>
      <c r="I79" s="12"/>
      <c r="K79" s="15"/>
      <c r="L79" s="15"/>
    </row>
    <row r="80" spans="1:12" ht="26.25" customHeight="1" x14ac:dyDescent="0.2">
      <c r="A80" s="53"/>
      <c r="B80" s="12"/>
      <c r="C80" s="10"/>
      <c r="D80" s="10"/>
      <c r="F80" s="11"/>
      <c r="G80" s="12"/>
      <c r="H80" s="13"/>
      <c r="I80" s="12"/>
      <c r="K80" s="15"/>
      <c r="L80" s="15"/>
    </row>
    <row r="81" spans="1:12" ht="26.25" customHeight="1" x14ac:dyDescent="0.2">
      <c r="A81" s="53"/>
      <c r="B81" s="12"/>
      <c r="C81" s="10"/>
      <c r="D81" s="10"/>
      <c r="F81" s="11"/>
      <c r="G81" s="12"/>
      <c r="H81" s="13"/>
      <c r="I81" s="12"/>
      <c r="K81" s="15"/>
      <c r="L81" s="15"/>
    </row>
    <row r="82" spans="1:12" x14ac:dyDescent="0.2">
      <c r="A82" s="53"/>
    </row>
    <row r="83" spans="1:12" x14ac:dyDescent="0.2">
      <c r="A83" s="53"/>
    </row>
    <row r="84" spans="1:12" x14ac:dyDescent="0.2">
      <c r="A84" s="53"/>
    </row>
    <row r="85" spans="1:12" x14ac:dyDescent="0.2">
      <c r="A85" s="53"/>
    </row>
    <row r="86" spans="1:12" x14ac:dyDescent="0.2">
      <c r="A86" s="53"/>
    </row>
    <row r="87" spans="1:12" x14ac:dyDescent="0.2">
      <c r="A87" s="53"/>
    </row>
    <row r="88" spans="1:12" x14ac:dyDescent="0.2">
      <c r="A88" s="53"/>
    </row>
    <row r="89" spans="1:12" x14ac:dyDescent="0.2">
      <c r="A89" s="53"/>
    </row>
    <row r="90" spans="1:12" x14ac:dyDescent="0.2">
      <c r="A90" s="53"/>
    </row>
    <row r="91" spans="1:12" x14ac:dyDescent="0.2">
      <c r="A91" s="53"/>
    </row>
    <row r="92" spans="1:12" x14ac:dyDescent="0.2">
      <c r="A92" s="53"/>
    </row>
    <row r="93" spans="1:12" x14ac:dyDescent="0.2">
      <c r="A93" s="53"/>
      <c r="H93" s="5"/>
      <c r="J93" s="5"/>
    </row>
    <row r="94" spans="1:12" x14ac:dyDescent="0.2">
      <c r="A94" s="53"/>
    </row>
    <row r="95" spans="1:12" x14ac:dyDescent="0.2">
      <c r="A95" s="53"/>
    </row>
    <row r="96" spans="1:12" x14ac:dyDescent="0.2">
      <c r="A96" s="53"/>
    </row>
    <row r="97" spans="1:1" x14ac:dyDescent="0.2">
      <c r="A97" s="53"/>
    </row>
    <row r="98" spans="1:1" x14ac:dyDescent="0.2">
      <c r="A98" s="53"/>
    </row>
    <row r="99" spans="1:1" x14ac:dyDescent="0.2">
      <c r="A99" s="53"/>
    </row>
    <row r="100" spans="1:1" x14ac:dyDescent="0.2">
      <c r="A100" s="53"/>
    </row>
    <row r="101" spans="1:1" x14ac:dyDescent="0.2">
      <c r="A101" s="53"/>
    </row>
    <row r="102" spans="1:1" x14ac:dyDescent="0.2">
      <c r="A102" s="53"/>
    </row>
    <row r="103" spans="1:1" x14ac:dyDescent="0.2">
      <c r="A103" s="53"/>
    </row>
    <row r="104" spans="1:1" x14ac:dyDescent="0.2">
      <c r="A104" s="53"/>
    </row>
    <row r="105" spans="1:1" x14ac:dyDescent="0.2">
      <c r="A105" s="53"/>
    </row>
    <row r="106" spans="1:1" x14ac:dyDescent="0.2">
      <c r="A106" s="53"/>
    </row>
    <row r="107" spans="1:1" x14ac:dyDescent="0.2">
      <c r="A107" s="53"/>
    </row>
    <row r="108" spans="1:1" x14ac:dyDescent="0.2">
      <c r="A108" s="53"/>
    </row>
    <row r="109" spans="1:1" x14ac:dyDescent="0.2">
      <c r="A109" s="53"/>
    </row>
    <row r="110" spans="1:1" x14ac:dyDescent="0.2">
      <c r="A110" s="53"/>
    </row>
    <row r="111" spans="1:1" x14ac:dyDescent="0.2">
      <c r="A111" s="53"/>
    </row>
    <row r="112" spans="1:1" x14ac:dyDescent="0.2">
      <c r="A112" s="53"/>
    </row>
    <row r="113" spans="1:1" x14ac:dyDescent="0.2">
      <c r="A113" s="53"/>
    </row>
    <row r="114" spans="1:1" x14ac:dyDescent="0.2">
      <c r="A114" s="53"/>
    </row>
    <row r="115" spans="1:1" x14ac:dyDescent="0.2">
      <c r="A115" s="53"/>
    </row>
    <row r="116" spans="1:1" x14ac:dyDescent="0.2">
      <c r="A116" s="53"/>
    </row>
    <row r="117" spans="1:1" x14ac:dyDescent="0.2">
      <c r="A117" s="53"/>
    </row>
    <row r="118" spans="1:1" x14ac:dyDescent="0.2">
      <c r="A118" s="53"/>
    </row>
    <row r="119" spans="1:1" x14ac:dyDescent="0.2">
      <c r="A119" s="53"/>
    </row>
    <row r="120" spans="1:1" x14ac:dyDescent="0.2">
      <c r="A120" s="53"/>
    </row>
    <row r="121" spans="1:1" x14ac:dyDescent="0.2">
      <c r="A121" s="53"/>
    </row>
    <row r="122" spans="1:1" x14ac:dyDescent="0.2">
      <c r="A122" s="21"/>
    </row>
    <row r="123" spans="1:1" x14ac:dyDescent="0.2">
      <c r="A123" s="21"/>
    </row>
    <row r="124" spans="1:1" x14ac:dyDescent="0.2">
      <c r="A124" s="21"/>
    </row>
    <row r="125" spans="1:1" x14ac:dyDescent="0.2">
      <c r="A125" s="21"/>
    </row>
    <row r="126" spans="1:1" x14ac:dyDescent="0.2">
      <c r="A126" s="21"/>
    </row>
    <row r="127" spans="1:1" x14ac:dyDescent="0.2">
      <c r="A127" s="21"/>
    </row>
    <row r="128" spans="1:1" x14ac:dyDescent="0.2">
      <c r="A128" s="21"/>
    </row>
  </sheetData>
  <mergeCells count="3">
    <mergeCell ref="B2:L2"/>
    <mergeCell ref="B3:L3"/>
    <mergeCell ref="B4:L4"/>
  </mergeCells>
  <pageMargins left="0.70866141732283461" right="0.70866141732283461" top="0.74803149606299213" bottom="0.74803149606299213" header="0.31496062992125984" footer="0.31496062992125984"/>
  <pageSetup scale="52" fitToHeight="0" orientation="landscape" r:id="rId1"/>
  <rowBreaks count="6" manualBreakCount="6">
    <brk id="15" min="1" max="11" man="1"/>
    <brk id="23" min="1" max="11" man="1"/>
    <brk id="31" min="1" max="11" man="1"/>
    <brk id="38" min="1" max="11" man="1"/>
    <brk id="44" min="1" max="11" man="1"/>
    <brk id="55"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O7"/>
  <sheetViews>
    <sheetView topLeftCell="A4" workbookViewId="0">
      <selection activeCell="I31" sqref="I31"/>
    </sheetView>
  </sheetViews>
  <sheetFormatPr baseColWidth="10" defaultRowHeight="15" x14ac:dyDescent="0.25"/>
  <cols>
    <col min="3" max="3" width="13.140625" customWidth="1"/>
    <col min="4" max="4" width="12.85546875" customWidth="1"/>
  </cols>
  <sheetData>
    <row r="7" spans="15:15" x14ac:dyDescent="0.25">
      <c r="O7" s="20"/>
    </row>
  </sheetData>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PAGOS FACT PROV SEPT2025</vt:lpstr>
      <vt:lpstr>Hoja1</vt:lpstr>
      <vt:lpstr>'PAGOS FACT PROV SEPT2025'!Área_de_impresión</vt:lpstr>
      <vt:lpstr>'PAGOS FACT PROV SEPT2025'!Títulos_a_imprimir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Eudimar Diaz Araujo</dc:creator>
  <cp:lastModifiedBy>Corina del Carmen Mena Mena</cp:lastModifiedBy>
  <cp:lastPrinted>2025-10-07T18:36:43Z</cp:lastPrinted>
  <dcterms:created xsi:type="dcterms:W3CDTF">2022-04-19T19:11:37Z</dcterms:created>
  <dcterms:modified xsi:type="dcterms:W3CDTF">2025-10-07T18:40:30Z</dcterms:modified>
</cp:coreProperties>
</file>