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oyectos ONE\OFICINA LIBRE ACCESO A LA INFORMACION ...DATOS\PAGO DE FACTURA PROVEEDORES\PRESENTACION PORTAL EXCELL 2023\"/>
    </mc:Choice>
  </mc:AlternateContent>
  <bookViews>
    <workbookView xWindow="0" yWindow="0" windowWidth="28800" windowHeight="12435"/>
  </bookViews>
  <sheets>
    <sheet name="PAGO FACT. PROVEEDOR MAYO 2023" sheetId="2" r:id="rId1"/>
    <sheet name="Hoja1" sheetId="4" r:id="rId2"/>
  </sheets>
  <definedNames>
    <definedName name="_xlnm.Print_Area" localSheetId="0">'PAGO FACT. PROVEEDOR MAYO 2023'!$B$1:$L$52</definedName>
    <definedName name="_xlnm.Print_Titles" localSheetId="0">'PAGO FACT. PROVEEDOR MAYO 2023'!$1:$7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2" l="1"/>
  <c r="J43" i="2"/>
  <c r="J26" i="2" l="1"/>
  <c r="J42" i="2"/>
  <c r="J41" i="2"/>
  <c r="J40" i="2"/>
  <c r="J44" i="2"/>
  <c r="J36" i="2" l="1"/>
  <c r="J37" i="2"/>
  <c r="J38" i="2"/>
  <c r="J39" i="2"/>
  <c r="J28" i="2"/>
  <c r="J29" i="2"/>
  <c r="J30" i="2"/>
  <c r="J31" i="2"/>
  <c r="J32" i="2"/>
  <c r="J33" i="2"/>
  <c r="J34" i="2"/>
  <c r="J27" i="2"/>
  <c r="H45" i="2" l="1"/>
  <c r="J17" i="2"/>
  <c r="J18" i="2"/>
  <c r="J19" i="2"/>
  <c r="J20" i="2"/>
  <c r="J21" i="2"/>
  <c r="J22" i="2"/>
  <c r="J24" i="2"/>
  <c r="J25" i="2"/>
  <c r="J16" i="2" l="1"/>
  <c r="J15" i="2"/>
  <c r="J14" i="2"/>
  <c r="J13" i="2"/>
  <c r="J12" i="2"/>
  <c r="J11" i="2"/>
  <c r="J10" i="2"/>
  <c r="J9" i="2"/>
  <c r="J8" i="2"/>
  <c r="J45" i="2" l="1"/>
  <c r="N45" i="2" l="1"/>
</calcChain>
</file>

<file path=xl/sharedStrings.xml><?xml version="1.0" encoding="utf-8"?>
<sst xmlns="http://schemas.openxmlformats.org/spreadsheetml/2006/main" count="229" uniqueCount="187">
  <si>
    <t>OFICINA NACIONAL DE ESTADÍSTICA (ONE)</t>
  </si>
  <si>
    <t>CANT.</t>
  </si>
  <si>
    <t>PROVEEDOR</t>
  </si>
  <si>
    <t>RNC</t>
  </si>
  <si>
    <t>CONCEPTO</t>
  </si>
  <si>
    <t>FACTURA NO. (NCF)</t>
  </si>
  <si>
    <t>FECHA FACTURA</t>
  </si>
  <si>
    <t>MONTO FACTURADO</t>
  </si>
  <si>
    <t>FECHA FIN FACTURA</t>
  </si>
  <si>
    <t>MONTO PAGADO A LA FECHA</t>
  </si>
  <si>
    <t>MONTO PENDIENTE</t>
  </si>
  <si>
    <t>ESTADO</t>
  </si>
  <si>
    <t>Completo</t>
  </si>
  <si>
    <t>Comercial Payan, SRL</t>
  </si>
  <si>
    <t>101108053</t>
  </si>
  <si>
    <t>Altice Dominicana, SA</t>
  </si>
  <si>
    <t>101618787</t>
  </si>
  <si>
    <t>HUMANO SEGUROS S A</t>
  </si>
  <si>
    <t>102017174</t>
  </si>
  <si>
    <t>completo</t>
  </si>
  <si>
    <t>TOTAL</t>
  </si>
  <si>
    <t>MAPFRE Salud ARS, S.A.</t>
  </si>
  <si>
    <t>401516454</t>
  </si>
  <si>
    <t>401037272</t>
  </si>
  <si>
    <t>SEGURO NACIONAL DE SALUD</t>
  </si>
  <si>
    <t>CORPORACION DEL ACUEDUCTO Y ALCANTARILLADO DE SANTO DOMINGO</t>
  </si>
  <si>
    <t>101855681</t>
  </si>
  <si>
    <t>Columbus Networks Dominicana, S.A</t>
  </si>
  <si>
    <t>GOBERNACION DEL EDIFICIO GUBERNAMENTAL JUAN PABLO DUARTE</t>
  </si>
  <si>
    <t>GOBERNACION PROVINCIAL SANTIAGO</t>
  </si>
  <si>
    <t>430056693</t>
  </si>
  <si>
    <t>401509563</t>
  </si>
  <si>
    <t>Edesur Dominicana, S.A</t>
  </si>
  <si>
    <t>BANCO CENTRAL DE LA REPUBLICA DOMINICANA</t>
  </si>
  <si>
    <t>401007551</t>
  </si>
  <si>
    <t xml:space="preserve"> </t>
  </si>
  <si>
    <t>Número Documento</t>
  </si>
  <si>
    <t>101761581</t>
  </si>
  <si>
    <t>101821248</t>
  </si>
  <si>
    <t>101001577</t>
  </si>
  <si>
    <t>101820217</t>
  </si>
  <si>
    <t>COMPANIA DOMINICANA DE TELEFONOS C POR A</t>
  </si>
  <si>
    <t>EMPRESA DISTRIBUIDORA DE ELECTRICIDAD DEL ESTE S A</t>
  </si>
  <si>
    <t>COMPAÑIA IMPORTADORA K &amp;G  S .A</t>
  </si>
  <si>
    <t>AGUA PLANETA AZUL C POR A</t>
  </si>
  <si>
    <t>Offitek, SRL</t>
  </si>
  <si>
    <t>Empresas Macangel, SRL</t>
  </si>
  <si>
    <t>101157382</t>
  </si>
  <si>
    <t>101503939</t>
  </si>
  <si>
    <t>101893931</t>
  </si>
  <si>
    <t>131065899</t>
  </si>
  <si>
    <t>B1500000315</t>
  </si>
  <si>
    <t>RELACIÓN DE PAGO DE FACTURAS  PROVEEDORES DURANTE EL MES DE MAYO DEL 2023</t>
  </si>
  <si>
    <t>1240</t>
  </si>
  <si>
    <t>1375</t>
  </si>
  <si>
    <t>976</t>
  </si>
  <si>
    <t>1379</t>
  </si>
  <si>
    <t>1226</t>
  </si>
  <si>
    <t>975</t>
  </si>
  <si>
    <t>1212</t>
  </si>
  <si>
    <t>1211</t>
  </si>
  <si>
    <t>1227</t>
  </si>
  <si>
    <t>1224</t>
  </si>
  <si>
    <t>1394</t>
  </si>
  <si>
    <t>1316</t>
  </si>
  <si>
    <t>1311</t>
  </si>
  <si>
    <t>1310</t>
  </si>
  <si>
    <t>1239</t>
  </si>
  <si>
    <t>978</t>
  </si>
  <si>
    <t>1223</t>
  </si>
  <si>
    <t>1050</t>
  </si>
  <si>
    <t>1444</t>
  </si>
  <si>
    <t>1063</t>
  </si>
  <si>
    <t>973</t>
  </si>
  <si>
    <t>1445</t>
  </si>
  <si>
    <t>1219</t>
  </si>
  <si>
    <t>1380</t>
  </si>
  <si>
    <t>977</t>
  </si>
  <si>
    <t>1381</t>
  </si>
  <si>
    <t>1385</t>
  </si>
  <si>
    <t>1237</t>
  </si>
  <si>
    <t>1047</t>
  </si>
  <si>
    <t>974</t>
  </si>
  <si>
    <t>1229</t>
  </si>
  <si>
    <t>1066</t>
  </si>
  <si>
    <t>1373</t>
  </si>
  <si>
    <t>1225</t>
  </si>
  <si>
    <t>1368</t>
  </si>
  <si>
    <t>101008067</t>
  </si>
  <si>
    <t>101100508</t>
  </si>
  <si>
    <t>124004047</t>
  </si>
  <si>
    <t>130228698</t>
  </si>
  <si>
    <t>130342873</t>
  </si>
  <si>
    <t>130411131</t>
  </si>
  <si>
    <t>130903468</t>
  </si>
  <si>
    <t>131205267</t>
  </si>
  <si>
    <t>131353959</t>
  </si>
  <si>
    <t>131734822</t>
  </si>
  <si>
    <t>131768164</t>
  </si>
  <si>
    <t>132321413</t>
  </si>
  <si>
    <t>132411252</t>
  </si>
  <si>
    <t>Maylen  Elizabeth  Andon Sansur</t>
  </si>
  <si>
    <t>Santo Domingo Motors Company, SA</t>
  </si>
  <si>
    <t>Editora El Nuevo Diario, SA</t>
  </si>
  <si>
    <t>Suprema Qualitas, SRL</t>
  </si>
  <si>
    <t>COMPU-OFFICE DOMINICANA, SRL</t>
  </si>
  <si>
    <t>You Color, SRL</t>
  </si>
  <si>
    <t>Suplidores Diversos, SRL</t>
  </si>
  <si>
    <t>Electromecánica Gómez Peralta EGP, SRL</t>
  </si>
  <si>
    <t>Francis Tipico &amp; Gourmet, SRL</t>
  </si>
  <si>
    <t>Merca Del Atlántico, SRL</t>
  </si>
  <si>
    <t>Maitri, SRL</t>
  </si>
  <si>
    <t>Grupo BVC SRL</t>
  </si>
  <si>
    <t>Massulia, SRL</t>
  </si>
  <si>
    <t>Sarape, SRL</t>
  </si>
  <si>
    <t>1ER. PAGO SERVICIO DE CATERING PARA VARIAS ACTIVIDADES, PROCESO ONE-UC-CD-2023-0029, OS-ONE-2023-00048 Y FACTURA ANEXA</t>
  </si>
  <si>
    <t>PAGO SERVICIO DE (45) LINEAS DE INTERNET DATOS 10GB, PARA EL PROYECTO DEL REGISTRO DE OFERTA Y EDIFICACIONES (ROE-2023), CORRESPONDIENTE AL MES DE MAYO 2023 Y FACTURA ANEXA.</t>
  </si>
  <si>
    <t>PAGO SERVICIO DE MANTENIMIENTO PREVENTIVO Y REPARACION DE VEHICULO DE LA INSTITUCION, MARCA NISSAN FRONTIER BLANCO, PLACA EL07617, SEGUN OS-ONE-2023-00031</t>
  </si>
  <si>
    <t>PAGO SERVICIO DE RENOVACIÓN DE SUSCRIPCIÓN DE PERIÓDICO DEL 7 DE MAYO 2023 AL 6 DE MAYO 2024,SEGÚN O/S ONE-2023-00058 Y FACTURA ANEXA.</t>
  </si>
  <si>
    <t>PAGO ALQUILER DE DOS LOCALES UBICADOS EN EL SECTOR DON BOSCO, PARA ALMACENAMIENTO DE MATERIALES DE LA INSTITUCION, CORRESPONDIENTE AL MES DE MAYO 2023, SEGUN SOLICITUD PAGO, CERTIFICACION DE CONTRATO Y FACTURA ANEXA</t>
  </si>
  <si>
    <t>PAGO SERVICIO DE MANTENIMIENTO Y REPARACION DE AIRE ACONDICIONADO DE VEHICULO DE ESTA INSTITUCION, MITSUBISHI MONTERO 2014, COLOR GRIS PLACA EG03022, SEGUN OS-ONE-2023-00051 Y FACTURA ANEXA.</t>
  </si>
  <si>
    <t>PAGO ADQUISICION DE BOTELLONES DE AGUA (SOLO LIQUIDO), PARA SER UTILIZADOS EN LA INSTITUCION, CORRESPONDIENTE AL MES DE ABRIL 2023. SEGUN O/C ONE-2023-00010 Y FACTURAS ANEXAS.</t>
  </si>
  <si>
    <t>PAGO SERVICIO DE FLOTAS UTILIZADOS EN EL PROCESAMIENTO DEL X CENSO NACIONAL DE POBLACION Y VIVIENDA, CORRESPONDIENTE AL MES DE MAYO 2023, SEGUN SOLICITUD PAGO Y FACTURA ANEXA.</t>
  </si>
  <si>
    <t>PAGO SERVICIO DE INTERNET PREMIUM PLUS 100MBPS-10MBPS, UTILIZADOS POR LA INSTITUCION, CORRESPONDIENTE AL MES DE MAYO 2023, SEGUN SOLICITUD PAGO Y FACTURA ANEXA.</t>
  </si>
  <si>
    <t>PAGO SERVICIO DE SALUD (MAPFRE SEGURO COMPLEMENTARIO) PARA EL PERSONAL DE ESTA INSTITUCION, CORRESPONDIENTE AL MES DE MAYO 2023, SEGUN SOLICITUD PAGO Y FACTURA ANEXA.</t>
  </si>
  <si>
    <t>PAGO SERVICIO ENERGIA ELECTRICA DE LA INSTITUCION, SEDE ONE, EQUIPOS TECNOLOGICOS, ELECTRODOMESTICO, LUMINARIAS Y LOCAL ALQUILADO CORRESPONDIENTE AL MES DE MAYO 2023, SEGUN SOLICITUDES PAGO Y FACTURAS ANEXAS.</t>
  </si>
  <si>
    <t>PAGO SERVICIO DE ENERGIA ELECTRICA DEL CENTRO LOGISTICO DEL X CENSO NACIONAL DE POBLACION Y VIVIENDA 2022, UBICADO EN EL KM. 9 1/2 DE LA AUTOPISTA DUARTE, CORRESPONDIENTE AL PERIODO 17/03/2023 AL 17/04/2023, SEGUN SOLICITUD PAGO Y FACTURA ANEXA.</t>
  </si>
  <si>
    <t>PAGO SERVICIO DE INTERNET BANDA ANCHA DE 100MB PARA SER UTILIZADOS POR LA INSTITUCION, CORRESPONDIENTE AL MES DE MAYO 2023, SEGUN SOLICITUD PAGO Y FACTURA ANEXA.</t>
  </si>
  <si>
    <t>PAGO SERVICIO DE SEGURIDAD PERIMETRAL PARA FORTALECIMIENTO DE LA INFRAESTRUCTURA DE LAS COMUNICACIONES EN LA INSTITUCION, CORRESPONDIENTE AL MES DE MAYO  2023, SEGUN SOLICITUD PAGO Y FACTURA ANEXA.</t>
  </si>
  <si>
    <t>PAGO ADQUISICION DE INSUMOS PARA IDENTIFICACION DEL PERSONAL EN LA INSTITUCION, SEGUN OC-ONE-2023-00057 Y FACTURA ANEXA.</t>
  </si>
  <si>
    <t>PAGO ADQUISICION DE MATERIALES GASTABLES PARA LA ENCUESTA NACIONAL DE COBERTURA Y CALIDAD X CNPV, SEGUN OC-ONE-2023-00042 Y FACTURA ANEXA.</t>
  </si>
  <si>
    <t>PAGO SERVICIO DE SALUD (HUMANO SEGURO COMPLEMENTARIO) PARA EL PERSONAL DE ESTA INSTITUCION, CORRESPONDIENTE AL MES DE MAYO 2023, SEGUN SOLICITUD PAGO Y FACTURA ANEXA.</t>
  </si>
  <si>
    <t>PAGO COSTO TOTAL DEL CURSO "AUDITOR LIDER ISO 9001:2015" _x000D_
 REALIZADO POR LA SRA. MARGARITA LARA LARA, ENC. DIVISION DE DESARROLLO INSTITUCIONAL Y CALIDAD EN LA GESTION, SEGUN SOLICITUD PAGO Y FACTURA ANEXA.</t>
  </si>
  <si>
    <t>PAGO ADQUISICION DE TONERS PARA SER UTILIZADOS EN LA ENCUESTA NACIONAL DE COBERTURA Y CALIDAD DEL XCNPV-2022, SEGUN O/C ONE-2023-00056 Y FACTURA ANEXA.</t>
  </si>
  <si>
    <t>PAGO IMPRESION DE CUESTIONARIO DE HOGAR PARA LA RECOLECCION DE DATOS EN EL TRABAJO DE CAMPO, SEGUN OC-ONE-2023-00037 Y FACTURA ANEXA.</t>
  </si>
  <si>
    <t>PAGO ADQUISICION DE ARTICULOS VARIOS,(IMPRESION PRENDA Y ACCESORIOS DE VESTIR) PARA LA ENCUESTA NACIONAL DE COBERTURA Y CALIDAD, SEGUN OC-ONE-2023-00045 Y FACTURA ANEXA.</t>
  </si>
  <si>
    <t>PAGO SERVICIO DE MANTENIMIENTO DE LA PLANTA ELECTRICA DE EMERGENCIA DE LA INSTITUCION, SEGUN O/S ONE-2023-00065 Y FACTURA ANEXA.</t>
  </si>
  <si>
    <t>PAGO SERVICIO DE CATERING A LOS COLABORADORES/AS DE LA ONE POR EL VIERNES TEMATICO DEL MES DE MAYO 2023, SEGUN O/S ONE-2023-00059 Y FACTURA ANEXA.</t>
  </si>
  <si>
    <t>PAGO SERVICIO DE CATERING UTILIZADOS EN EL TALLER  DE  LANZAMIENTO CARACTERIZACION DE MUSEOS R.D., REALIZADO EL 9 DE MAYO 2023. SEGUN O/S ONE-2023-00061 Y FACTURA ANEXA.</t>
  </si>
  <si>
    <t>PAGO SERVICIO DE CATERING PARA SOCIALIZACION DE REGISTROS ADMINISTRATIVOS PARA CONSTRUIR INDICADORES DESAGREGADOS DE LOS OBJETIVOS DE DESARROLLO SOSTENIBLE EN R.D., SEGUN OS-ONE-2023-00052 Y FACTURA ANEXA.</t>
  </si>
  <si>
    <t>PAGO SERVICIO DE CATERING UTILIZADOS EN EL TALLER  DE REGISTROS ADMINISTRATIVOS, REALIZADO EL DIA 5 DE MAYO 2023, EN LA BIBLIOTECA NACIONAL, SEGUN O/S ONE-2023-00060 Y FACTURA ANEXA.</t>
  </si>
  <si>
    <t>SERVICIO DE CAPACITACION,ACTIVIDAD DE TEAM BUILDING PARA DIRECTIVOS DE LA ONE, OS-ONE-2023-00034 Y FACTURA ANEXA.</t>
  </si>
  <si>
    <t>PAGO CHEQUEO Y REPARACION DE 7 UNIDADES DE AIRES ACONDICIONADOS, DE DIFERENTES DEPARTAMENTOS, SEGUN OS-ONE-2023-00015 Y FACTURA ANEXA.</t>
  </si>
  <si>
    <t>PAGO ADQUISICION DE UN DRON PARA SER UTILIZADO EN LA ACTUALIZACION DE BASE DE DATOS CARTOGRAFICOS, SEGUN OC-ONE-2023-00032 Y FACTURA ANEXA.</t>
  </si>
  <si>
    <t>PAGO ADQUISICION DE INSUMOS COMESTIBLES PARA ACTIVIDAD DEL COMITE DE CALIDAD DE ESTA INSTITUCION, SECUN OC-ONE-2023-00055 Y FACTURA ANEXA.</t>
  </si>
  <si>
    <t>PAGO (ONE) ARRENDAMIENTO DE 40 PARQUEOS EN EL ESTACIONAMIENTO NIVEL 9-B, BANCO CENTRAL, CORRESPONDIENTE AL MES DE MAYO 2023, SEGUN SOLICITUD PAGO, CERTIFICACION CONTRATO Y FACTURA ANEXA.</t>
  </si>
  <si>
    <t>PAGO SERVICIO DE AGUA POTALBE PARA USO DE LA INSTITUCION, CORRESPONDIENTE AL MES DE MAYO 2023, SEGUN SOLICITUD PAGO Y FACTURA ANEXA.</t>
  </si>
  <si>
    <t>APORTE MANTENIMIENTO DE LAS AREAS COMUNES DE ESTA INSTITUCION, GOBERNACION EDIFICIO JUAN PABLO DUARTE, CORRESPONDIENTE AL MES DE MAYO 2023, SEGUN SOLICITUD PAGO, CONTRATO Y FACTURA ANEXA.</t>
  </si>
  <si>
    <t>PAGO SERVICIO DE SALUD (SENASA SEGURO COMPLEMENTARIO) PARA EL PERSONAL DE ESTA INSTITUCION, CORRESPONDIENTE AL MES DE MAYO 2023, SEGUN SOLICITUD PAGO Y FACTURA ANEXA.</t>
  </si>
  <si>
    <r>
      <t>0011</t>
    </r>
    <r>
      <rPr>
        <i/>
        <sz val="12"/>
        <color indexed="8"/>
        <rFont val="Calibri"/>
        <family val="2"/>
      </rPr>
      <t>2181243</t>
    </r>
  </si>
  <si>
    <t>B1500050631</t>
  </si>
  <si>
    <t>B1500050511</t>
  </si>
  <si>
    <t>B1500000199</t>
  </si>
  <si>
    <t xml:space="preserve">03/04/2023  10/04/2023  14/04/2023  17/04/2023  20/04/2023  24/04/2023  27/04/2023  </t>
  </si>
  <si>
    <t>APORTE AL MANTENIMIENTO DE LAS AREAS COMUNES DONDE ESTA ALOJADA LA OFICINA PROVINCIAL DE ESTADISTICA, EDIFICIO DE OFICINAS GUBERNAMENTALES (GOBERNACION PROVINCIAL SANTIAGO), CORRESP. A LOS MESES DE ABRIL Y MAYO 2023, SEGUN SOLICITUDES PAGOS Y FACTURAS AN</t>
  </si>
  <si>
    <t>B1500000073</t>
  </si>
  <si>
    <t>B1500000554</t>
  </si>
  <si>
    <t>B1500000565</t>
  </si>
  <si>
    <t>B1500004447</t>
  </si>
  <si>
    <t>B1500004420</t>
  </si>
  <si>
    <t>B1500004981</t>
  </si>
  <si>
    <t>B1500000337</t>
  </si>
  <si>
    <t>B1500000221  B1500000225</t>
  </si>
  <si>
    <t>13/04/2023  18/05/2023</t>
  </si>
  <si>
    <t>B1500000069</t>
  </si>
  <si>
    <t>B1500000191</t>
  </si>
  <si>
    <t>B1500371019</t>
  </si>
  <si>
    <t>E450000012316</t>
  </si>
  <si>
    <t>B1500269172  B1500269290  B1500272226</t>
  </si>
  <si>
    <t>19/05/2023  19/05/2023  22/05/2023</t>
  </si>
  <si>
    <t>B1500003795</t>
  </si>
  <si>
    <t>B1500008400</t>
  </si>
  <si>
    <t>B1500003492</t>
  </si>
  <si>
    <t>B1500027742</t>
  </si>
  <si>
    <t>B1500000368</t>
  </si>
  <si>
    <t>B1500000273</t>
  </si>
  <si>
    <t>B1500000018</t>
  </si>
  <si>
    <t>B1500000550</t>
  </si>
  <si>
    <t>B1500024792</t>
  </si>
  <si>
    <t>B1500001008</t>
  </si>
  <si>
    <t>B1500000046</t>
  </si>
  <si>
    <t>B1500004874</t>
  </si>
  <si>
    <t>B1500004968</t>
  </si>
  <si>
    <t>B1500001369</t>
  </si>
  <si>
    <t>B1500000246</t>
  </si>
  <si>
    <t>B1500117857</t>
  </si>
  <si>
    <t>B1500159577  B1500159639  B1500159765  B1500159863  B1500159912  B1500160060  B1500160136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</si>
</sst>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i/>
      <sz val="12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0" applyFo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wrapText="1"/>
    </xf>
    <xf numFmtId="0" fontId="4" fillId="2" borderId="0" xfId="0" applyFont="1" applyFill="1"/>
    <xf numFmtId="43" fontId="4" fillId="2" borderId="0" xfId="1" applyFont="1" applyFill="1" applyAlignment="1">
      <alignment horizontal="center"/>
    </xf>
    <xf numFmtId="43" fontId="4" fillId="2" borderId="0" xfId="1" applyFont="1" applyFill="1"/>
    <xf numFmtId="0" fontId="4" fillId="0" borderId="0" xfId="0" applyFont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43" fontId="3" fillId="2" borderId="0" xfId="1" applyFont="1" applyFill="1" applyAlignment="1">
      <alignment horizontal="center"/>
    </xf>
    <xf numFmtId="43" fontId="4" fillId="0" borderId="0" xfId="0" applyNumberFormat="1" applyFont="1"/>
    <xf numFmtId="43" fontId="4" fillId="2" borderId="0" xfId="1" applyFont="1" applyFill="1" applyBorder="1" applyAlignment="1">
      <alignment horizontal="center" vertical="center"/>
    </xf>
    <xf numFmtId="43" fontId="4" fillId="2" borderId="0" xfId="1" applyFont="1" applyFill="1" applyBorder="1"/>
    <xf numFmtId="43" fontId="4" fillId="2" borderId="0" xfId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43" fontId="4" fillId="0" borderId="0" xfId="1" applyFont="1" applyBorder="1" applyAlignment="1">
      <alignment horizontal="center"/>
    </xf>
    <xf numFmtId="43" fontId="4" fillId="0" borderId="0" xfId="1" applyFont="1" applyBorder="1"/>
    <xf numFmtId="43" fontId="4" fillId="0" borderId="0" xfId="1" applyFont="1" applyFill="1" applyBorder="1"/>
    <xf numFmtId="43" fontId="4" fillId="0" borderId="0" xfId="1" applyFont="1"/>
    <xf numFmtId="0" fontId="3" fillId="2" borderId="1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/>
    </xf>
    <xf numFmtId="49" fontId="5" fillId="3" borderId="0" xfId="0" applyNumberFormat="1" applyFont="1" applyFill="1" applyAlignment="1">
      <alignment horizontal="left"/>
    </xf>
    <xf numFmtId="0" fontId="4" fillId="4" borderId="0" xfId="0" applyFont="1" applyFill="1"/>
    <xf numFmtId="49" fontId="6" fillId="5" borderId="2" xfId="0" applyNumberFormat="1" applyFont="1" applyFill="1" applyBorder="1" applyAlignment="1">
      <alignment horizontal="left"/>
    </xf>
    <xf numFmtId="49" fontId="7" fillId="0" borderId="0" xfId="0" applyNumberFormat="1" applyFont="1" applyAlignment="1">
      <alignment horizontal="left"/>
    </xf>
    <xf numFmtId="49" fontId="9" fillId="0" borderId="2" xfId="0" applyNumberFormat="1" applyFont="1" applyBorder="1" applyAlignment="1">
      <alignment horizontal="left"/>
    </xf>
    <xf numFmtId="49" fontId="9" fillId="0" borderId="2" xfId="0" applyNumberFormat="1" applyFont="1" applyBorder="1" applyAlignment="1">
      <alignment horizontal="left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49" fontId="9" fillId="2" borderId="2" xfId="0" applyNumberFormat="1" applyFont="1" applyFill="1" applyBorder="1" applyAlignment="1">
      <alignment horizontal="left" wrapText="1"/>
    </xf>
    <xf numFmtId="49" fontId="9" fillId="0" borderId="3" xfId="0" applyNumberFormat="1" applyFont="1" applyBorder="1" applyAlignment="1">
      <alignment horizontal="left"/>
    </xf>
    <xf numFmtId="49" fontId="7" fillId="3" borderId="0" xfId="0" applyNumberFormat="1" applyFont="1" applyFill="1" applyAlignment="1">
      <alignment horizontal="left"/>
    </xf>
    <xf numFmtId="0" fontId="4" fillId="3" borderId="0" xfId="0" applyFont="1" applyFill="1"/>
    <xf numFmtId="0" fontId="8" fillId="0" borderId="5" xfId="0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left" wrapText="1"/>
    </xf>
    <xf numFmtId="49" fontId="9" fillId="0" borderId="5" xfId="0" applyNumberFormat="1" applyFont="1" applyBorder="1" applyAlignment="1">
      <alignment horizontal="left"/>
    </xf>
    <xf numFmtId="49" fontId="9" fillId="0" borderId="3" xfId="0" applyNumberFormat="1" applyFont="1" applyBorder="1" applyAlignment="1">
      <alignment horizontal="left" wrapText="1"/>
    </xf>
    <xf numFmtId="49" fontId="9" fillId="0" borderId="7" xfId="0" applyNumberFormat="1" applyFont="1" applyBorder="1" applyAlignment="1">
      <alignment horizontal="left"/>
    </xf>
    <xf numFmtId="49" fontId="9" fillId="0" borderId="7" xfId="0" applyNumberFormat="1" applyFont="1" applyBorder="1" applyAlignment="1">
      <alignment horizontal="left" wrapText="1"/>
    </xf>
    <xf numFmtId="0" fontId="8" fillId="0" borderId="6" xfId="0" applyFont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left" wrapText="1"/>
    </xf>
    <xf numFmtId="49" fontId="9" fillId="0" borderId="9" xfId="0" applyNumberFormat="1" applyFont="1" applyBorder="1" applyAlignment="1">
      <alignment horizontal="left" wrapText="1"/>
    </xf>
    <xf numFmtId="0" fontId="8" fillId="2" borderId="10" xfId="0" applyFont="1" applyFill="1" applyBorder="1" applyAlignment="1">
      <alignment horizontal="center" vertical="center" wrapText="1"/>
    </xf>
    <xf numFmtId="43" fontId="3" fillId="2" borderId="11" xfId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5" fontId="9" fillId="0" borderId="14" xfId="2" applyNumberFormat="1" applyFont="1" applyBorder="1" applyAlignment="1">
      <alignment horizontal="center" wrapText="1"/>
    </xf>
    <xf numFmtId="15" fontId="9" fillId="0" borderId="15" xfId="2" applyNumberFormat="1" applyFont="1" applyBorder="1" applyAlignment="1">
      <alignment horizontal="center" wrapText="1"/>
    </xf>
    <xf numFmtId="14" fontId="10" fillId="2" borderId="4" xfId="0" applyNumberFormat="1" applyFont="1" applyFill="1" applyBorder="1" applyAlignment="1">
      <alignment horizontal="center" vertical="center"/>
    </xf>
    <xf numFmtId="43" fontId="9" fillId="0" borderId="16" xfId="3" applyFont="1" applyBorder="1" applyAlignment="1">
      <alignment horizontal="right"/>
    </xf>
    <xf numFmtId="43" fontId="9" fillId="0" borderId="16" xfId="3" applyFont="1" applyFill="1" applyBorder="1" applyAlignment="1">
      <alignment horizontal="right"/>
    </xf>
    <xf numFmtId="43" fontId="9" fillId="0" borderId="17" xfId="1" applyFont="1" applyFill="1" applyBorder="1" applyAlignment="1">
      <alignment horizontal="right"/>
    </xf>
    <xf numFmtId="43" fontId="10" fillId="2" borderId="18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15" fontId="9" fillId="0" borderId="13" xfId="2" applyNumberFormat="1" applyFont="1" applyBorder="1" applyAlignment="1">
      <alignment horizontal="center"/>
    </xf>
    <xf numFmtId="15" fontId="9" fillId="0" borderId="14" xfId="2" applyNumberFormat="1" applyFont="1" applyBorder="1" applyAlignment="1">
      <alignment horizontal="center"/>
    </xf>
    <xf numFmtId="15" fontId="9" fillId="0" borderId="15" xfId="2" applyNumberFormat="1" applyFont="1" applyBorder="1" applyAlignment="1">
      <alignment horizontal="center"/>
    </xf>
    <xf numFmtId="43" fontId="9" fillId="0" borderId="17" xfId="3" applyFont="1" applyBorder="1" applyAlignment="1">
      <alignment horizontal="right"/>
    </xf>
    <xf numFmtId="0" fontId="8" fillId="0" borderId="3" xfId="0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left" wrapText="1"/>
    </xf>
    <xf numFmtId="15" fontId="9" fillId="0" borderId="20" xfId="2" applyNumberFormat="1" applyFont="1" applyBorder="1" applyAlignment="1">
      <alignment horizontal="center" wrapText="1"/>
    </xf>
    <xf numFmtId="43" fontId="9" fillId="0" borderId="21" xfId="3" applyFont="1" applyBorder="1" applyAlignment="1">
      <alignment horizontal="right"/>
    </xf>
    <xf numFmtId="15" fontId="9" fillId="0" borderId="20" xfId="2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left" wrapText="1"/>
    </xf>
    <xf numFmtId="15" fontId="9" fillId="0" borderId="4" xfId="2" applyNumberFormat="1" applyFont="1" applyBorder="1" applyAlignment="1">
      <alignment horizontal="center" wrapText="1"/>
    </xf>
    <xf numFmtId="43" fontId="9" fillId="0" borderId="18" xfId="3" applyFont="1" applyBorder="1" applyAlignment="1">
      <alignment horizontal="right"/>
    </xf>
    <xf numFmtId="15" fontId="9" fillId="0" borderId="4" xfId="2" applyNumberFormat="1" applyFont="1" applyBorder="1" applyAlignment="1">
      <alignment horizontal="center"/>
    </xf>
    <xf numFmtId="43" fontId="3" fillId="2" borderId="8" xfId="1" applyFont="1" applyFill="1" applyBorder="1" applyAlignment="1">
      <alignment horizontal="center" vertical="center" wrapText="1"/>
    </xf>
    <xf numFmtId="43" fontId="9" fillId="0" borderId="16" xfId="1" applyFont="1" applyBorder="1" applyAlignment="1">
      <alignment horizontal="right"/>
    </xf>
    <xf numFmtId="43" fontId="9" fillId="0" borderId="16" xfId="1" applyFont="1" applyFill="1" applyBorder="1" applyAlignment="1">
      <alignment horizontal="center"/>
    </xf>
    <xf numFmtId="43" fontId="9" fillId="0" borderId="16" xfId="1" applyFont="1" applyFill="1" applyBorder="1" applyAlignment="1">
      <alignment horizontal="right"/>
    </xf>
    <xf numFmtId="43" fontId="9" fillId="0" borderId="18" xfId="1" applyFont="1" applyFill="1" applyBorder="1" applyAlignment="1">
      <alignment horizontal="right"/>
    </xf>
    <xf numFmtId="43" fontId="9" fillId="0" borderId="21" xfId="1" applyFont="1" applyFill="1" applyBorder="1" applyAlignment="1">
      <alignment horizontal="right"/>
    </xf>
    <xf numFmtId="0" fontId="3" fillId="2" borderId="11" xfId="0" applyFont="1" applyFill="1" applyBorder="1" applyAlignment="1">
      <alignment horizontal="center" vertical="center" wrapText="1"/>
    </xf>
    <xf numFmtId="0" fontId="8" fillId="2" borderId="11" xfId="1" applyNumberFormat="1" applyFont="1" applyFill="1" applyBorder="1"/>
    <xf numFmtId="0" fontId="8" fillId="0" borderId="11" xfId="1" applyNumberFormat="1" applyFont="1" applyFill="1" applyBorder="1"/>
    <xf numFmtId="0" fontId="8" fillId="0" borderId="12" xfId="1" applyNumberFormat="1" applyFont="1" applyFill="1" applyBorder="1"/>
    <xf numFmtId="0" fontId="8" fillId="0" borderId="23" xfId="1" applyNumberFormat="1" applyFont="1" applyFill="1" applyBorder="1"/>
    <xf numFmtId="0" fontId="8" fillId="0" borderId="22" xfId="1" applyNumberFormat="1" applyFont="1" applyFill="1" applyBorder="1"/>
    <xf numFmtId="43" fontId="8" fillId="2" borderId="23" xfId="1" applyFont="1" applyFill="1" applyBorder="1"/>
    <xf numFmtId="0" fontId="8" fillId="2" borderId="14" xfId="1" applyNumberFormat="1" applyFont="1" applyFill="1" applyBorder="1" applyAlignment="1">
      <alignment horizontal="center" vertical="center"/>
    </xf>
    <xf numFmtId="0" fontId="8" fillId="0" borderId="14" xfId="1" applyNumberFormat="1" applyFont="1" applyFill="1" applyBorder="1" applyAlignment="1">
      <alignment horizontal="center" vertical="center"/>
    </xf>
    <xf numFmtId="0" fontId="8" fillId="0" borderId="15" xfId="1" applyNumberFormat="1" applyFont="1" applyFill="1" applyBorder="1" applyAlignment="1">
      <alignment horizontal="center" vertical="center"/>
    </xf>
    <xf numFmtId="0" fontId="8" fillId="0" borderId="4" xfId="1" applyNumberFormat="1" applyFont="1" applyFill="1" applyBorder="1" applyAlignment="1">
      <alignment horizontal="center" vertical="center"/>
    </xf>
    <xf numFmtId="0" fontId="8" fillId="0" borderId="20" xfId="1" applyNumberFormat="1" applyFont="1" applyFill="1" applyBorder="1" applyAlignment="1">
      <alignment horizontal="center" vertical="center"/>
    </xf>
    <xf numFmtId="0" fontId="8" fillId="2" borderId="4" xfId="1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652648</xdr:colOff>
      <xdr:row>2</xdr:row>
      <xdr:rowOff>20039</xdr:rowOff>
    </xdr:from>
    <xdr:ext cx="876298" cy="484051"/>
    <xdr:pic>
      <xdr:nvPicPr>
        <xdr:cNvPr id="2" name="2 Imagen" descr="logo oficial de la ONE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30748" y="401039"/>
          <a:ext cx="876298" cy="484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391888</xdr:colOff>
      <xdr:row>1</xdr:row>
      <xdr:rowOff>8166</xdr:rowOff>
    </xdr:from>
    <xdr:ext cx="1300366" cy="781050"/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281" y="171452"/>
          <a:ext cx="1300366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2022741</xdr:colOff>
      <xdr:row>45</xdr:row>
      <xdr:rowOff>337881</xdr:rowOff>
    </xdr:from>
    <xdr:to>
      <xdr:col>6</xdr:col>
      <xdr:colOff>76755</xdr:colOff>
      <xdr:row>50</xdr:row>
      <xdr:rowOff>179061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9488" r="13333"/>
        <a:stretch/>
      </xdr:blipFill>
      <xdr:spPr>
        <a:xfrm>
          <a:off x="7492812" y="40016310"/>
          <a:ext cx="3156693" cy="1446823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408214</xdr:colOff>
      <xdr:row>45</xdr:row>
      <xdr:rowOff>316717</xdr:rowOff>
    </xdr:from>
    <xdr:to>
      <xdr:col>3</xdr:col>
      <xdr:colOff>271751</xdr:colOff>
      <xdr:row>50</xdr:row>
      <xdr:rowOff>315333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19893" y="39995146"/>
          <a:ext cx="3374179" cy="1604259"/>
        </a:xfrm>
        <a:prstGeom prst="rect">
          <a:avLst/>
        </a:prstGeom>
      </xdr:spPr>
    </xdr:pic>
    <xdr:clientData/>
  </xdr:twoCellAnchor>
  <xdr:twoCellAnchor editAs="oneCell">
    <xdr:from>
      <xdr:col>8</xdr:col>
      <xdr:colOff>200952</xdr:colOff>
      <xdr:row>46</xdr:row>
      <xdr:rowOff>70399</xdr:rowOff>
    </xdr:from>
    <xdr:to>
      <xdr:col>10</xdr:col>
      <xdr:colOff>812477</xdr:colOff>
      <xdr:row>50</xdr:row>
      <xdr:rowOff>82823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222988" y="40089006"/>
          <a:ext cx="3224096" cy="1277888"/>
        </a:xfrm>
        <a:prstGeom prst="rect">
          <a:avLst/>
        </a:prstGeom>
      </xdr:spPr>
    </xdr:pic>
    <xdr:clientData/>
  </xdr:twoCellAnchor>
  <xdr:twoCellAnchor editAs="oneCell">
    <xdr:from>
      <xdr:col>9</xdr:col>
      <xdr:colOff>340179</xdr:colOff>
      <xdr:row>60</xdr:row>
      <xdr:rowOff>244929</xdr:rowOff>
    </xdr:from>
    <xdr:to>
      <xdr:col>11</xdr:col>
      <xdr:colOff>227276</xdr:colOff>
      <xdr:row>66</xdr:row>
      <xdr:rowOff>54428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b="15343"/>
        <a:stretch/>
      </xdr:blipFill>
      <xdr:spPr>
        <a:xfrm>
          <a:off x="14464393" y="44930786"/>
          <a:ext cx="2377204" cy="1850570"/>
        </a:xfrm>
        <a:prstGeom prst="rect">
          <a:avLst/>
        </a:prstGeom>
      </xdr:spPr>
    </xdr:pic>
    <xdr:clientData/>
  </xdr:twoCellAnchor>
  <xdr:twoCellAnchor editAs="oneCell">
    <xdr:from>
      <xdr:col>4</xdr:col>
      <xdr:colOff>2898321</xdr:colOff>
      <xdr:row>61</xdr:row>
      <xdr:rowOff>231320</xdr:rowOff>
    </xdr:from>
    <xdr:to>
      <xdr:col>6</xdr:col>
      <xdr:colOff>915512</xdr:colOff>
      <xdr:row>66</xdr:row>
      <xdr:rowOff>231321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368392" y="45257356"/>
          <a:ext cx="3119870" cy="1700894"/>
        </a:xfrm>
        <a:prstGeom prst="rect">
          <a:avLst/>
        </a:prstGeom>
      </xdr:spPr>
    </xdr:pic>
    <xdr:clientData/>
  </xdr:twoCellAnchor>
  <xdr:twoCellAnchor editAs="oneCell">
    <xdr:from>
      <xdr:col>2</xdr:col>
      <xdr:colOff>2122714</xdr:colOff>
      <xdr:row>64</xdr:row>
      <xdr:rowOff>217716</xdr:rowOff>
    </xdr:from>
    <xdr:to>
      <xdr:col>4</xdr:col>
      <xdr:colOff>678627</xdr:colOff>
      <xdr:row>69</xdr:row>
      <xdr:rowOff>267399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034393" y="46264287"/>
          <a:ext cx="3114305" cy="1750576"/>
        </a:xfrm>
        <a:prstGeom prst="rect">
          <a:avLst/>
        </a:prstGeom>
      </xdr:spPr>
    </xdr:pic>
    <xdr:clientData/>
  </xdr:twoCellAnchor>
  <xdr:twoCellAnchor editAs="oneCell">
    <xdr:from>
      <xdr:col>2</xdr:col>
      <xdr:colOff>2397578</xdr:colOff>
      <xdr:row>56</xdr:row>
      <xdr:rowOff>206831</xdr:rowOff>
    </xdr:from>
    <xdr:to>
      <xdr:col>4</xdr:col>
      <xdr:colOff>953491</xdr:colOff>
      <xdr:row>61</xdr:row>
      <xdr:rowOff>256514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309257" y="42906045"/>
          <a:ext cx="3114305" cy="1750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8"/>
  <sheetViews>
    <sheetView tabSelected="1" view="pageBreakPreview" zoomScale="70" zoomScaleNormal="70" zoomScaleSheetLayoutView="70" workbookViewId="0">
      <selection activeCell="H71" sqref="H71"/>
    </sheetView>
  </sheetViews>
  <sheetFormatPr baseColWidth="10" defaultColWidth="14.7109375" defaultRowHeight="12.75" x14ac:dyDescent="0.2"/>
  <cols>
    <col min="1" max="1" width="5.42578125" style="1" customWidth="1"/>
    <col min="2" max="2" width="8.140625" style="8" customWidth="1"/>
    <col min="3" max="3" width="52.7109375" style="8" customWidth="1"/>
    <col min="4" max="4" width="15.7109375" style="8" customWidth="1"/>
    <col min="5" max="5" width="58.85546875" style="18" customWidth="1"/>
    <col min="6" max="6" width="17.7109375" style="8" customWidth="1"/>
    <col min="7" max="7" width="14.5703125" style="8" customWidth="1"/>
    <col min="8" max="8" width="22.140625" style="23" customWidth="1"/>
    <col min="9" max="9" width="16.42578125" style="8" customWidth="1"/>
    <col min="10" max="10" width="22.7109375" style="23" customWidth="1"/>
    <col min="11" max="11" width="14.7109375" style="8" customWidth="1"/>
    <col min="12" max="12" width="14" style="8" customWidth="1"/>
    <col min="13" max="13" width="14.7109375" style="8"/>
    <col min="14" max="14" width="25.7109375" style="8" customWidth="1"/>
    <col min="15" max="16384" width="14.7109375" style="8"/>
  </cols>
  <sheetData>
    <row r="1" spans="1:14" x14ac:dyDescent="0.2">
      <c r="B1" s="2"/>
      <c r="C1" s="3"/>
      <c r="D1" s="3"/>
      <c r="E1" s="4"/>
      <c r="F1" s="5"/>
      <c r="G1" s="2"/>
      <c r="H1" s="6"/>
      <c r="I1" s="2"/>
      <c r="J1" s="7"/>
      <c r="K1" s="7"/>
      <c r="L1" s="7"/>
    </row>
    <row r="2" spans="1:14" ht="15" customHeight="1" x14ac:dyDescent="0.2">
      <c r="B2" s="98" t="s">
        <v>0</v>
      </c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4" x14ac:dyDescent="0.2"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4" x14ac:dyDescent="0.2">
      <c r="B4" s="99" t="s">
        <v>52</v>
      </c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4" x14ac:dyDescent="0.2">
      <c r="B5" s="9"/>
      <c r="C5" s="9"/>
      <c r="D5" s="9"/>
      <c r="E5" s="10"/>
      <c r="F5" s="9"/>
      <c r="G5" s="9"/>
      <c r="H5" s="11"/>
      <c r="I5" s="9"/>
      <c r="J5" s="11"/>
      <c r="K5" s="9"/>
      <c r="L5" s="9"/>
    </row>
    <row r="6" spans="1:14" ht="13.5" thickBot="1" x14ac:dyDescent="0.25">
      <c r="B6" s="2"/>
      <c r="C6" s="3"/>
      <c r="D6" s="3"/>
      <c r="E6" s="4"/>
      <c r="F6" s="5"/>
      <c r="G6" s="2"/>
      <c r="H6" s="6"/>
      <c r="I6" s="2"/>
      <c r="J6" s="7"/>
      <c r="K6" s="7"/>
      <c r="L6" s="7"/>
    </row>
    <row r="7" spans="1:14" ht="26.25" thickBot="1" x14ac:dyDescent="0.3">
      <c r="A7" s="28" t="s">
        <v>36</v>
      </c>
      <c r="B7" s="24" t="s">
        <v>1</v>
      </c>
      <c r="C7" s="34" t="s">
        <v>2</v>
      </c>
      <c r="D7" s="34" t="s">
        <v>3</v>
      </c>
      <c r="E7" s="34" t="s">
        <v>4</v>
      </c>
      <c r="F7" s="52" t="s">
        <v>5</v>
      </c>
      <c r="G7" s="57" t="s">
        <v>6</v>
      </c>
      <c r="H7" s="56" t="s">
        <v>7</v>
      </c>
      <c r="I7" s="65" t="s">
        <v>8</v>
      </c>
      <c r="J7" s="79" t="s">
        <v>9</v>
      </c>
      <c r="K7" s="57" t="s">
        <v>10</v>
      </c>
      <c r="L7" s="85" t="s">
        <v>11</v>
      </c>
    </row>
    <row r="8" spans="1:14" ht="57" customHeight="1" x14ac:dyDescent="0.25">
      <c r="A8" s="29" t="s">
        <v>53</v>
      </c>
      <c r="B8" s="35">
        <v>1</v>
      </c>
      <c r="C8" s="30" t="s">
        <v>101</v>
      </c>
      <c r="D8" s="30" t="s">
        <v>149</v>
      </c>
      <c r="E8" s="31" t="s">
        <v>115</v>
      </c>
      <c r="F8" s="53" t="s">
        <v>165</v>
      </c>
      <c r="G8" s="58">
        <v>45036</v>
      </c>
      <c r="H8" s="61">
        <v>38940</v>
      </c>
      <c r="I8" s="66">
        <v>45079</v>
      </c>
      <c r="J8" s="80">
        <f t="shared" ref="J8:J11" si="0">+H8</f>
        <v>38940</v>
      </c>
      <c r="K8" s="92"/>
      <c r="L8" s="86" t="s">
        <v>12</v>
      </c>
      <c r="N8" s="12"/>
    </row>
    <row r="9" spans="1:14" ht="66" customHeight="1" x14ac:dyDescent="0.25">
      <c r="A9" s="29" t="s">
        <v>54</v>
      </c>
      <c r="B9" s="35">
        <v>2</v>
      </c>
      <c r="C9" s="30" t="s">
        <v>41</v>
      </c>
      <c r="D9" s="30" t="s">
        <v>39</v>
      </c>
      <c r="E9" s="31" t="s">
        <v>116</v>
      </c>
      <c r="F9" s="53" t="s">
        <v>167</v>
      </c>
      <c r="G9" s="58">
        <v>45073</v>
      </c>
      <c r="H9" s="61">
        <v>58239</v>
      </c>
      <c r="I9" s="67">
        <v>45087</v>
      </c>
      <c r="J9" s="81">
        <f t="shared" si="0"/>
        <v>58239</v>
      </c>
      <c r="K9" s="93"/>
      <c r="L9" s="87" t="s">
        <v>12</v>
      </c>
    </row>
    <row r="10" spans="1:14" ht="72" customHeight="1" x14ac:dyDescent="0.25">
      <c r="A10" s="29" t="s">
        <v>55</v>
      </c>
      <c r="B10" s="36">
        <v>3</v>
      </c>
      <c r="C10" s="30" t="s">
        <v>102</v>
      </c>
      <c r="D10" s="30" t="s">
        <v>88</v>
      </c>
      <c r="E10" s="31" t="s">
        <v>117</v>
      </c>
      <c r="F10" s="53" t="s">
        <v>178</v>
      </c>
      <c r="G10" s="58">
        <v>45021</v>
      </c>
      <c r="H10" s="61">
        <v>122526.62</v>
      </c>
      <c r="I10" s="67">
        <v>45064</v>
      </c>
      <c r="J10" s="82">
        <f t="shared" si="0"/>
        <v>122526.62</v>
      </c>
      <c r="K10" s="93"/>
      <c r="L10" s="87" t="s">
        <v>12</v>
      </c>
    </row>
    <row r="11" spans="1:14" ht="60" customHeight="1" x14ac:dyDescent="0.25">
      <c r="A11" s="29" t="s">
        <v>56</v>
      </c>
      <c r="B11" s="36">
        <v>4</v>
      </c>
      <c r="C11" s="30" t="s">
        <v>103</v>
      </c>
      <c r="D11" s="30" t="s">
        <v>89</v>
      </c>
      <c r="E11" s="31" t="s">
        <v>118</v>
      </c>
      <c r="F11" s="53" t="s">
        <v>181</v>
      </c>
      <c r="G11" s="58">
        <v>45054</v>
      </c>
      <c r="H11" s="62">
        <v>12100</v>
      </c>
      <c r="I11" s="67">
        <v>45087</v>
      </c>
      <c r="J11" s="82">
        <f t="shared" si="0"/>
        <v>12100</v>
      </c>
      <c r="K11" s="93"/>
      <c r="L11" s="87" t="s">
        <v>19</v>
      </c>
    </row>
    <row r="12" spans="1:14" ht="69" customHeight="1" x14ac:dyDescent="0.25">
      <c r="A12" s="29" t="s">
        <v>57</v>
      </c>
      <c r="B12" s="36">
        <v>5</v>
      </c>
      <c r="C12" s="30" t="s">
        <v>13</v>
      </c>
      <c r="D12" s="30" t="s">
        <v>14</v>
      </c>
      <c r="E12" s="31" t="s">
        <v>119</v>
      </c>
      <c r="F12" s="53" t="s">
        <v>170</v>
      </c>
      <c r="G12" s="58">
        <v>45049</v>
      </c>
      <c r="H12" s="61">
        <v>70800</v>
      </c>
      <c r="I12" s="67">
        <v>45079</v>
      </c>
      <c r="J12" s="82">
        <f t="shared" ref="J12:J16" si="1">+H12</f>
        <v>70800</v>
      </c>
      <c r="K12" s="92"/>
      <c r="L12" s="86" t="s">
        <v>12</v>
      </c>
    </row>
    <row r="13" spans="1:14" ht="66.75" customHeight="1" x14ac:dyDescent="0.25">
      <c r="A13" s="29" t="s">
        <v>58</v>
      </c>
      <c r="B13" s="36">
        <v>6</v>
      </c>
      <c r="C13" s="30" t="s">
        <v>43</v>
      </c>
      <c r="D13" s="30" t="s">
        <v>47</v>
      </c>
      <c r="E13" s="31" t="s">
        <v>120</v>
      </c>
      <c r="F13" s="53" t="s">
        <v>179</v>
      </c>
      <c r="G13" s="58">
        <v>45040</v>
      </c>
      <c r="H13" s="61">
        <v>24000.02</v>
      </c>
      <c r="I13" s="67">
        <v>45064</v>
      </c>
      <c r="J13" s="82">
        <f t="shared" si="1"/>
        <v>24000.02</v>
      </c>
      <c r="K13" s="93"/>
      <c r="L13" s="87" t="s">
        <v>12</v>
      </c>
    </row>
    <row r="14" spans="1:14" ht="121.5" customHeight="1" x14ac:dyDescent="0.25">
      <c r="A14" s="29" t="s">
        <v>59</v>
      </c>
      <c r="B14" s="36">
        <v>7</v>
      </c>
      <c r="C14" s="30" t="s">
        <v>44</v>
      </c>
      <c r="D14" s="30" t="s">
        <v>48</v>
      </c>
      <c r="E14" s="31" t="s">
        <v>121</v>
      </c>
      <c r="F14" s="53" t="s">
        <v>186</v>
      </c>
      <c r="G14" s="58" t="s">
        <v>153</v>
      </c>
      <c r="H14" s="61">
        <v>16620</v>
      </c>
      <c r="I14" s="67">
        <v>45078</v>
      </c>
      <c r="J14" s="82">
        <f t="shared" si="1"/>
        <v>16620</v>
      </c>
      <c r="K14" s="93"/>
      <c r="L14" s="87" t="s">
        <v>12</v>
      </c>
    </row>
    <row r="15" spans="1:14" ht="72" customHeight="1" x14ac:dyDescent="0.25">
      <c r="A15" s="29" t="s">
        <v>60</v>
      </c>
      <c r="B15" s="36">
        <v>8</v>
      </c>
      <c r="C15" s="30" t="s">
        <v>15</v>
      </c>
      <c r="D15" s="30" t="s">
        <v>16</v>
      </c>
      <c r="E15" s="31" t="s">
        <v>122</v>
      </c>
      <c r="F15" s="53" t="s">
        <v>151</v>
      </c>
      <c r="G15" s="58">
        <v>45051</v>
      </c>
      <c r="H15" s="61">
        <v>285797.45</v>
      </c>
      <c r="I15" s="67">
        <v>45078</v>
      </c>
      <c r="J15" s="82">
        <f t="shared" si="1"/>
        <v>285797.45</v>
      </c>
      <c r="K15" s="93"/>
      <c r="L15" s="87" t="s">
        <v>12</v>
      </c>
    </row>
    <row r="16" spans="1:14" ht="71.25" customHeight="1" x14ac:dyDescent="0.25">
      <c r="A16" s="29" t="s">
        <v>61</v>
      </c>
      <c r="B16" s="36">
        <v>9</v>
      </c>
      <c r="C16" s="30" t="s">
        <v>15</v>
      </c>
      <c r="D16" s="30" t="s">
        <v>16</v>
      </c>
      <c r="E16" s="31" t="s">
        <v>123</v>
      </c>
      <c r="F16" s="53" t="s">
        <v>150</v>
      </c>
      <c r="G16" s="58">
        <v>45061</v>
      </c>
      <c r="H16" s="61">
        <v>17872.09</v>
      </c>
      <c r="I16" s="67">
        <v>45079</v>
      </c>
      <c r="J16" s="82">
        <f t="shared" si="1"/>
        <v>17872.09</v>
      </c>
      <c r="K16" s="93"/>
      <c r="L16" s="87" t="s">
        <v>12</v>
      </c>
    </row>
    <row r="17" spans="1:14" ht="78" customHeight="1" thickBot="1" x14ac:dyDescent="0.3">
      <c r="A17" s="29" t="s">
        <v>62</v>
      </c>
      <c r="B17" s="42">
        <v>10</v>
      </c>
      <c r="C17" s="44" t="s">
        <v>21</v>
      </c>
      <c r="D17" s="44" t="s">
        <v>37</v>
      </c>
      <c r="E17" s="43" t="s">
        <v>124</v>
      </c>
      <c r="F17" s="54" t="s">
        <v>172</v>
      </c>
      <c r="G17" s="59">
        <v>45026</v>
      </c>
      <c r="H17" s="69">
        <v>56546.6</v>
      </c>
      <c r="I17" s="68">
        <v>45079</v>
      </c>
      <c r="J17" s="63">
        <f t="shared" ref="J17:J27" si="2">+H17</f>
        <v>56546.6</v>
      </c>
      <c r="K17" s="94"/>
      <c r="L17" s="88" t="s">
        <v>12</v>
      </c>
    </row>
    <row r="18" spans="1:14" ht="90.75" customHeight="1" thickBot="1" x14ac:dyDescent="0.3">
      <c r="A18" s="29" t="s">
        <v>63</v>
      </c>
      <c r="B18" s="48">
        <v>11</v>
      </c>
      <c r="C18" s="47" t="s">
        <v>42</v>
      </c>
      <c r="D18" s="46" t="s">
        <v>40</v>
      </c>
      <c r="E18" s="47" t="s">
        <v>125</v>
      </c>
      <c r="F18" s="75" t="s">
        <v>168</v>
      </c>
      <c r="G18" s="76" t="s">
        <v>169</v>
      </c>
      <c r="H18" s="77">
        <v>1059175.43</v>
      </c>
      <c r="I18" s="78">
        <v>45087</v>
      </c>
      <c r="J18" s="83">
        <f t="shared" si="2"/>
        <v>1059175.43</v>
      </c>
      <c r="K18" s="95"/>
      <c r="L18" s="89" t="s">
        <v>12</v>
      </c>
    </row>
    <row r="19" spans="1:14" ht="94.5" customHeight="1" x14ac:dyDescent="0.25">
      <c r="A19" s="29" t="s">
        <v>64</v>
      </c>
      <c r="B19" s="70">
        <v>12</v>
      </c>
      <c r="C19" s="39" t="s">
        <v>32</v>
      </c>
      <c r="D19" s="39" t="s">
        <v>38</v>
      </c>
      <c r="E19" s="45" t="s">
        <v>126</v>
      </c>
      <c r="F19" s="71" t="s">
        <v>166</v>
      </c>
      <c r="G19" s="72">
        <v>45046</v>
      </c>
      <c r="H19" s="73">
        <v>43951.54</v>
      </c>
      <c r="I19" s="74">
        <v>45085</v>
      </c>
      <c r="J19" s="84">
        <f t="shared" si="2"/>
        <v>43951.54</v>
      </c>
      <c r="K19" s="96"/>
      <c r="L19" s="90" t="s">
        <v>12</v>
      </c>
    </row>
    <row r="20" spans="1:14" ht="75.75" customHeight="1" x14ac:dyDescent="0.25">
      <c r="A20" s="29" t="s">
        <v>65</v>
      </c>
      <c r="B20" s="36">
        <v>13</v>
      </c>
      <c r="C20" s="30" t="s">
        <v>27</v>
      </c>
      <c r="D20" s="30" t="s">
        <v>26</v>
      </c>
      <c r="E20" s="31" t="s">
        <v>127</v>
      </c>
      <c r="F20" s="53" t="s">
        <v>158</v>
      </c>
      <c r="G20" s="58">
        <v>45047</v>
      </c>
      <c r="H20" s="61">
        <v>277025.13</v>
      </c>
      <c r="I20" s="67">
        <v>45085</v>
      </c>
      <c r="J20" s="82">
        <f t="shared" si="2"/>
        <v>277025.13</v>
      </c>
      <c r="K20" s="93"/>
      <c r="L20" s="87" t="s">
        <v>12</v>
      </c>
    </row>
    <row r="21" spans="1:14" ht="90" customHeight="1" x14ac:dyDescent="0.25">
      <c r="A21" s="29" t="s">
        <v>66</v>
      </c>
      <c r="B21" s="36">
        <v>14</v>
      </c>
      <c r="C21" s="30" t="s">
        <v>27</v>
      </c>
      <c r="D21" s="30" t="s">
        <v>26</v>
      </c>
      <c r="E21" s="31" t="s">
        <v>128</v>
      </c>
      <c r="F21" s="53" t="s">
        <v>159</v>
      </c>
      <c r="G21" s="58">
        <v>45047</v>
      </c>
      <c r="H21" s="61">
        <v>172014.5</v>
      </c>
      <c r="I21" s="67">
        <v>45085</v>
      </c>
      <c r="J21" s="82">
        <f t="shared" si="2"/>
        <v>172014.5</v>
      </c>
      <c r="K21" s="93"/>
      <c r="L21" s="87" t="s">
        <v>12</v>
      </c>
      <c r="N21" s="12"/>
    </row>
    <row r="22" spans="1:14" ht="66.75" customHeight="1" x14ac:dyDescent="0.25">
      <c r="A22" s="29" t="s">
        <v>67</v>
      </c>
      <c r="B22" s="36">
        <v>15</v>
      </c>
      <c r="C22" s="30" t="s">
        <v>45</v>
      </c>
      <c r="D22" s="30" t="s">
        <v>49</v>
      </c>
      <c r="E22" s="31" t="s">
        <v>129</v>
      </c>
      <c r="F22" s="53" t="s">
        <v>160</v>
      </c>
      <c r="G22" s="58">
        <v>45049</v>
      </c>
      <c r="H22" s="61">
        <v>24390.6</v>
      </c>
      <c r="I22" s="67">
        <v>45079</v>
      </c>
      <c r="J22" s="82">
        <f t="shared" si="2"/>
        <v>24390.6</v>
      </c>
      <c r="K22" s="93"/>
      <c r="L22" s="87" t="s">
        <v>12</v>
      </c>
    </row>
    <row r="23" spans="1:14" s="41" customFormat="1" ht="61.5" customHeight="1" x14ac:dyDescent="0.25">
      <c r="A23" s="40" t="s">
        <v>68</v>
      </c>
      <c r="B23" s="36">
        <v>16</v>
      </c>
      <c r="C23" s="30" t="s">
        <v>45</v>
      </c>
      <c r="D23" s="30" t="s">
        <v>49</v>
      </c>
      <c r="E23" s="31" t="s">
        <v>130</v>
      </c>
      <c r="F23" s="53" t="s">
        <v>182</v>
      </c>
      <c r="G23" s="58">
        <v>45042</v>
      </c>
      <c r="H23" s="62">
        <v>105241.84</v>
      </c>
      <c r="I23" s="67">
        <v>45064</v>
      </c>
      <c r="J23" s="82">
        <f>+H23</f>
        <v>105241.84</v>
      </c>
      <c r="K23" s="93"/>
      <c r="L23" s="87" t="s">
        <v>12</v>
      </c>
    </row>
    <row r="24" spans="1:14" ht="73.5" customHeight="1" x14ac:dyDescent="0.25">
      <c r="A24" s="29" t="s">
        <v>69</v>
      </c>
      <c r="B24" s="36">
        <v>17</v>
      </c>
      <c r="C24" s="30" t="s">
        <v>17</v>
      </c>
      <c r="D24" s="30" t="s">
        <v>18</v>
      </c>
      <c r="E24" s="31" t="s">
        <v>131</v>
      </c>
      <c r="F24" s="53" t="s">
        <v>173</v>
      </c>
      <c r="G24" s="58">
        <v>45047</v>
      </c>
      <c r="H24" s="61">
        <v>103371</v>
      </c>
      <c r="I24" s="67">
        <v>45079</v>
      </c>
      <c r="J24" s="82">
        <f t="shared" si="2"/>
        <v>103371</v>
      </c>
      <c r="K24" s="93"/>
      <c r="L24" s="87" t="s">
        <v>12</v>
      </c>
    </row>
    <row r="25" spans="1:14" ht="85.5" customHeight="1" x14ac:dyDescent="0.25">
      <c r="A25" s="29" t="s">
        <v>70</v>
      </c>
      <c r="B25" s="36">
        <v>18</v>
      </c>
      <c r="C25" s="30" t="s">
        <v>104</v>
      </c>
      <c r="D25" s="30" t="s">
        <v>90</v>
      </c>
      <c r="E25" s="31" t="s">
        <v>132</v>
      </c>
      <c r="F25" s="53" t="s">
        <v>175</v>
      </c>
      <c r="G25" s="58">
        <v>45034</v>
      </c>
      <c r="H25" s="61">
        <v>65550</v>
      </c>
      <c r="I25" s="67">
        <v>45066</v>
      </c>
      <c r="J25" s="82">
        <f t="shared" si="2"/>
        <v>65550</v>
      </c>
      <c r="K25" s="93"/>
      <c r="L25" s="87" t="s">
        <v>12</v>
      </c>
    </row>
    <row r="26" spans="1:14" ht="60.75" customHeight="1" x14ac:dyDescent="0.25">
      <c r="A26" s="29" t="s">
        <v>71</v>
      </c>
      <c r="B26" s="36">
        <v>19</v>
      </c>
      <c r="C26" s="30" t="s">
        <v>105</v>
      </c>
      <c r="D26" s="30" t="s">
        <v>91</v>
      </c>
      <c r="E26" s="31" t="s">
        <v>133</v>
      </c>
      <c r="F26" s="53"/>
      <c r="G26" s="58"/>
      <c r="H26" s="62">
        <v>352388.1</v>
      </c>
      <c r="I26" s="67"/>
      <c r="J26" s="82">
        <f>+H26</f>
        <v>352388.1</v>
      </c>
      <c r="K26" s="93"/>
      <c r="L26" s="87" t="s">
        <v>12</v>
      </c>
    </row>
    <row r="27" spans="1:14" s="27" customFormat="1" ht="64.5" customHeight="1" x14ac:dyDescent="0.25">
      <c r="A27" s="29" t="s">
        <v>72</v>
      </c>
      <c r="B27" s="36">
        <v>20</v>
      </c>
      <c r="C27" s="30" t="s">
        <v>106</v>
      </c>
      <c r="D27" s="30" t="s">
        <v>92</v>
      </c>
      <c r="E27" s="31" t="s">
        <v>134</v>
      </c>
      <c r="F27" s="53" t="s">
        <v>174</v>
      </c>
      <c r="G27" s="58">
        <v>45029</v>
      </c>
      <c r="H27" s="61">
        <v>163625.88</v>
      </c>
      <c r="I27" s="67">
        <v>45069</v>
      </c>
      <c r="J27" s="82">
        <f t="shared" si="2"/>
        <v>163625.88</v>
      </c>
      <c r="K27" s="93"/>
      <c r="L27" s="87" t="s">
        <v>12</v>
      </c>
    </row>
    <row r="28" spans="1:14" s="27" customFormat="1" ht="76.5" customHeight="1" x14ac:dyDescent="0.25">
      <c r="A28" s="29" t="s">
        <v>73</v>
      </c>
      <c r="B28" s="36">
        <v>21</v>
      </c>
      <c r="C28" s="30" t="s">
        <v>107</v>
      </c>
      <c r="D28" s="30" t="s">
        <v>93</v>
      </c>
      <c r="E28" s="31" t="s">
        <v>135</v>
      </c>
      <c r="F28" s="53" t="s">
        <v>183</v>
      </c>
      <c r="G28" s="58">
        <v>45041</v>
      </c>
      <c r="H28" s="62">
        <v>626344</v>
      </c>
      <c r="I28" s="67">
        <v>45064</v>
      </c>
      <c r="J28" s="82">
        <f t="shared" ref="J28:J44" si="3">+H28</f>
        <v>626344</v>
      </c>
      <c r="K28" s="93"/>
      <c r="L28" s="87" t="s">
        <v>12</v>
      </c>
    </row>
    <row r="29" spans="1:14" s="27" customFormat="1" ht="66.75" customHeight="1" x14ac:dyDescent="0.25">
      <c r="A29" s="29" t="s">
        <v>74</v>
      </c>
      <c r="B29" s="36">
        <v>22</v>
      </c>
      <c r="C29" s="30" t="s">
        <v>108</v>
      </c>
      <c r="D29" s="30" t="s">
        <v>94</v>
      </c>
      <c r="E29" s="31" t="s">
        <v>136</v>
      </c>
      <c r="F29" s="53" t="s">
        <v>184</v>
      </c>
      <c r="G29" s="58">
        <v>45068</v>
      </c>
      <c r="H29" s="62">
        <v>76143.039999999994</v>
      </c>
      <c r="I29" s="67">
        <v>45092</v>
      </c>
      <c r="J29" s="82">
        <f t="shared" si="3"/>
        <v>76143.039999999994</v>
      </c>
      <c r="K29" s="93"/>
      <c r="L29" s="87" t="s">
        <v>12</v>
      </c>
    </row>
    <row r="30" spans="1:14" s="27" customFormat="1" ht="65.25" customHeight="1" x14ac:dyDescent="0.25">
      <c r="A30" s="29" t="s">
        <v>75</v>
      </c>
      <c r="B30" s="36">
        <v>23</v>
      </c>
      <c r="C30" s="30" t="s">
        <v>46</v>
      </c>
      <c r="D30" s="30" t="s">
        <v>50</v>
      </c>
      <c r="E30" s="31" t="s">
        <v>137</v>
      </c>
      <c r="F30" s="53" t="s">
        <v>51</v>
      </c>
      <c r="G30" s="58">
        <v>45057</v>
      </c>
      <c r="H30" s="61">
        <v>66670</v>
      </c>
      <c r="I30" s="67">
        <v>45078</v>
      </c>
      <c r="J30" s="82">
        <f t="shared" si="3"/>
        <v>66670</v>
      </c>
      <c r="K30" s="93"/>
      <c r="L30" s="87" t="s">
        <v>12</v>
      </c>
    </row>
    <row r="31" spans="1:14" s="27" customFormat="1" ht="73.5" customHeight="1" x14ac:dyDescent="0.25">
      <c r="A31" s="29" t="s">
        <v>76</v>
      </c>
      <c r="B31" s="36">
        <v>24</v>
      </c>
      <c r="C31" s="30" t="s">
        <v>109</v>
      </c>
      <c r="D31" s="30" t="s">
        <v>95</v>
      </c>
      <c r="E31" s="31" t="s">
        <v>138</v>
      </c>
      <c r="F31" s="53" t="s">
        <v>157</v>
      </c>
      <c r="G31" s="58">
        <v>45061</v>
      </c>
      <c r="H31" s="61">
        <v>52822.7</v>
      </c>
      <c r="I31" s="67">
        <v>45087</v>
      </c>
      <c r="J31" s="82">
        <f t="shared" si="3"/>
        <v>52822.7</v>
      </c>
      <c r="K31" s="93"/>
      <c r="L31" s="87" t="s">
        <v>12</v>
      </c>
    </row>
    <row r="32" spans="1:14" s="27" customFormat="1" ht="87.75" customHeight="1" x14ac:dyDescent="0.25">
      <c r="A32" s="29" t="s">
        <v>77</v>
      </c>
      <c r="B32" s="36">
        <v>25</v>
      </c>
      <c r="C32" s="30" t="s">
        <v>110</v>
      </c>
      <c r="D32" s="30" t="s">
        <v>96</v>
      </c>
      <c r="E32" s="31" t="s">
        <v>139</v>
      </c>
      <c r="F32" s="53" t="s">
        <v>177</v>
      </c>
      <c r="G32" s="58">
        <v>45041</v>
      </c>
      <c r="H32" s="61">
        <v>41044.26</v>
      </c>
      <c r="I32" s="67">
        <v>45064</v>
      </c>
      <c r="J32" s="82">
        <f t="shared" si="3"/>
        <v>41044.26</v>
      </c>
      <c r="K32" s="93"/>
      <c r="L32" s="87" t="s">
        <v>12</v>
      </c>
    </row>
    <row r="33" spans="1:14" s="27" customFormat="1" ht="78" customHeight="1" x14ac:dyDescent="0.25">
      <c r="A33" s="29" t="s">
        <v>78</v>
      </c>
      <c r="B33" s="36">
        <v>26</v>
      </c>
      <c r="C33" s="30" t="s">
        <v>110</v>
      </c>
      <c r="D33" s="30" t="s">
        <v>96</v>
      </c>
      <c r="E33" s="31" t="s">
        <v>140</v>
      </c>
      <c r="F33" s="53" t="s">
        <v>156</v>
      </c>
      <c r="G33" s="58">
        <v>45051</v>
      </c>
      <c r="H33" s="61">
        <v>59944</v>
      </c>
      <c r="I33" s="67">
        <v>45087</v>
      </c>
      <c r="J33" s="82">
        <f t="shared" si="3"/>
        <v>59944</v>
      </c>
      <c r="K33" s="93"/>
      <c r="L33" s="87" t="s">
        <v>12</v>
      </c>
    </row>
    <row r="34" spans="1:14" s="27" customFormat="1" ht="59.25" customHeight="1" x14ac:dyDescent="0.25">
      <c r="A34" s="29" t="s">
        <v>79</v>
      </c>
      <c r="B34" s="36">
        <v>27</v>
      </c>
      <c r="C34" s="30" t="s">
        <v>111</v>
      </c>
      <c r="D34" s="30" t="s">
        <v>97</v>
      </c>
      <c r="E34" s="31" t="s">
        <v>141</v>
      </c>
      <c r="F34" s="53" t="s">
        <v>164</v>
      </c>
      <c r="G34" s="58">
        <v>45061</v>
      </c>
      <c r="H34" s="61">
        <v>366033.05</v>
      </c>
      <c r="I34" s="67">
        <v>45087</v>
      </c>
      <c r="J34" s="82">
        <f t="shared" si="3"/>
        <v>366033.05</v>
      </c>
      <c r="K34" s="93"/>
      <c r="L34" s="87" t="s">
        <v>12</v>
      </c>
    </row>
    <row r="35" spans="1:14" s="27" customFormat="1" ht="60" customHeight="1" x14ac:dyDescent="0.25">
      <c r="A35" s="29" t="s">
        <v>80</v>
      </c>
      <c r="B35" s="36">
        <v>28</v>
      </c>
      <c r="C35" s="30" t="s">
        <v>112</v>
      </c>
      <c r="D35" s="30" t="s">
        <v>98</v>
      </c>
      <c r="E35" s="31" t="s">
        <v>142</v>
      </c>
      <c r="F35" s="53" t="s">
        <v>155</v>
      </c>
      <c r="G35" s="58">
        <v>45051</v>
      </c>
      <c r="H35" s="61">
        <v>160500</v>
      </c>
      <c r="I35" s="67">
        <v>45079</v>
      </c>
      <c r="J35" s="82">
        <v>160500</v>
      </c>
      <c r="K35" s="93"/>
      <c r="L35" s="87" t="s">
        <v>12</v>
      </c>
    </row>
    <row r="36" spans="1:14" s="27" customFormat="1" ht="61.5" customHeight="1" x14ac:dyDescent="0.25">
      <c r="A36" s="29" t="s">
        <v>81</v>
      </c>
      <c r="B36" s="36">
        <v>29</v>
      </c>
      <c r="C36" s="30" t="s">
        <v>113</v>
      </c>
      <c r="D36" s="30" t="s">
        <v>99</v>
      </c>
      <c r="E36" s="31" t="s">
        <v>143</v>
      </c>
      <c r="F36" s="53" t="s">
        <v>176</v>
      </c>
      <c r="G36" s="58">
        <v>45026</v>
      </c>
      <c r="H36" s="61">
        <v>202223</v>
      </c>
      <c r="I36" s="67">
        <v>45066</v>
      </c>
      <c r="J36" s="82">
        <f t="shared" si="3"/>
        <v>202223</v>
      </c>
      <c r="K36" s="93"/>
      <c r="L36" s="87" t="s">
        <v>12</v>
      </c>
    </row>
    <row r="37" spans="1:14" s="27" customFormat="1" ht="65.25" customHeight="1" x14ac:dyDescent="0.25">
      <c r="A37" s="29" t="s">
        <v>82</v>
      </c>
      <c r="B37" s="36">
        <v>30</v>
      </c>
      <c r="C37" s="30" t="s">
        <v>114</v>
      </c>
      <c r="D37" s="30" t="s">
        <v>100</v>
      </c>
      <c r="E37" s="31" t="s">
        <v>144</v>
      </c>
      <c r="F37" s="53" t="s">
        <v>180</v>
      </c>
      <c r="G37" s="58">
        <v>45037</v>
      </c>
      <c r="H37" s="62">
        <v>2430.02</v>
      </c>
      <c r="I37" s="67">
        <v>45064</v>
      </c>
      <c r="J37" s="82">
        <f t="shared" si="3"/>
        <v>2430.02</v>
      </c>
      <c r="K37" s="93"/>
      <c r="L37" s="87" t="s">
        <v>12</v>
      </c>
    </row>
    <row r="38" spans="1:14" s="27" customFormat="1" ht="77.25" customHeight="1" x14ac:dyDescent="0.25">
      <c r="A38" s="29" t="s">
        <v>83</v>
      </c>
      <c r="B38" s="36">
        <v>31</v>
      </c>
      <c r="C38" s="30" t="s">
        <v>33</v>
      </c>
      <c r="D38" s="30" t="s">
        <v>34</v>
      </c>
      <c r="E38" s="31" t="s">
        <v>145</v>
      </c>
      <c r="F38" s="53" t="s">
        <v>152</v>
      </c>
      <c r="G38" s="58">
        <v>45049</v>
      </c>
      <c r="H38" s="62">
        <v>80000</v>
      </c>
      <c r="I38" s="67">
        <v>45079</v>
      </c>
      <c r="J38" s="82">
        <f t="shared" si="3"/>
        <v>80000</v>
      </c>
      <c r="K38" s="93"/>
      <c r="L38" s="87" t="s">
        <v>12</v>
      </c>
    </row>
    <row r="39" spans="1:14" s="27" customFormat="1" ht="54" customHeight="1" x14ac:dyDescent="0.25">
      <c r="A39" s="29" t="s">
        <v>84</v>
      </c>
      <c r="B39" s="36">
        <v>32</v>
      </c>
      <c r="C39" s="31" t="s">
        <v>25</v>
      </c>
      <c r="D39" s="30" t="s">
        <v>23</v>
      </c>
      <c r="E39" s="31" t="s">
        <v>146</v>
      </c>
      <c r="F39" s="53" t="s">
        <v>185</v>
      </c>
      <c r="G39" s="58">
        <v>45049</v>
      </c>
      <c r="H39" s="61">
        <v>4992</v>
      </c>
      <c r="I39" s="67">
        <v>45079</v>
      </c>
      <c r="J39" s="82">
        <f t="shared" si="3"/>
        <v>4992</v>
      </c>
      <c r="K39" s="93"/>
      <c r="L39" s="87" t="s">
        <v>12</v>
      </c>
    </row>
    <row r="40" spans="1:14" s="27" customFormat="1" ht="76.5" customHeight="1" x14ac:dyDescent="0.25">
      <c r="A40" s="29" t="s">
        <v>85</v>
      </c>
      <c r="B40" s="36">
        <v>33</v>
      </c>
      <c r="C40" s="31" t="s">
        <v>28</v>
      </c>
      <c r="D40" s="30" t="s">
        <v>31</v>
      </c>
      <c r="E40" s="31" t="s">
        <v>147</v>
      </c>
      <c r="F40" s="53" t="s">
        <v>161</v>
      </c>
      <c r="G40" s="58">
        <v>45064</v>
      </c>
      <c r="H40" s="61">
        <v>15000</v>
      </c>
      <c r="I40" s="67">
        <v>45087</v>
      </c>
      <c r="J40" s="82">
        <f>+H40</f>
        <v>15000</v>
      </c>
      <c r="K40" s="93"/>
      <c r="L40" s="87" t="s">
        <v>12</v>
      </c>
    </row>
    <row r="41" spans="1:14" s="27" customFormat="1" ht="75.75" customHeight="1" x14ac:dyDescent="0.25">
      <c r="A41" s="29" t="s">
        <v>86</v>
      </c>
      <c r="B41" s="36">
        <v>34</v>
      </c>
      <c r="C41" s="30" t="s">
        <v>24</v>
      </c>
      <c r="D41" s="30" t="s">
        <v>22</v>
      </c>
      <c r="E41" s="31" t="s">
        <v>148</v>
      </c>
      <c r="F41" s="53" t="s">
        <v>171</v>
      </c>
      <c r="G41" s="58">
        <v>45040</v>
      </c>
      <c r="H41" s="61">
        <v>57930.8</v>
      </c>
      <c r="I41" s="67">
        <v>45079</v>
      </c>
      <c r="J41" s="82">
        <f>+H41</f>
        <v>57930.8</v>
      </c>
      <c r="K41" s="93"/>
      <c r="L41" s="87" t="s">
        <v>12</v>
      </c>
    </row>
    <row r="42" spans="1:14" s="27" customFormat="1" ht="94.5" x14ac:dyDescent="0.25">
      <c r="A42" s="29" t="s">
        <v>87</v>
      </c>
      <c r="B42" s="36">
        <v>35</v>
      </c>
      <c r="C42" s="30" t="s">
        <v>29</v>
      </c>
      <c r="D42" s="30" t="s">
        <v>30</v>
      </c>
      <c r="E42" s="31" t="s">
        <v>154</v>
      </c>
      <c r="F42" s="53" t="s">
        <v>162</v>
      </c>
      <c r="G42" s="58" t="s">
        <v>163</v>
      </c>
      <c r="H42" s="61">
        <v>20000</v>
      </c>
      <c r="I42" s="67">
        <v>45087</v>
      </c>
      <c r="J42" s="82">
        <f>+H42</f>
        <v>20000</v>
      </c>
      <c r="K42" s="93"/>
      <c r="L42" s="87" t="s">
        <v>12</v>
      </c>
    </row>
    <row r="43" spans="1:14" s="27" customFormat="1" ht="38.25" hidden="1" customHeight="1" x14ac:dyDescent="0.25">
      <c r="A43" s="29"/>
      <c r="B43" s="37"/>
      <c r="C43" s="30"/>
      <c r="D43" s="30"/>
      <c r="E43" s="38"/>
      <c r="F43" s="53"/>
      <c r="G43" s="58"/>
      <c r="H43" s="61">
        <v>0</v>
      </c>
      <c r="I43" s="67"/>
      <c r="J43" s="82">
        <f t="shared" ref="J43" si="4">+H43</f>
        <v>0</v>
      </c>
      <c r="K43" s="93"/>
      <c r="L43" s="87" t="s">
        <v>12</v>
      </c>
    </row>
    <row r="44" spans="1:14" s="27" customFormat="1" ht="27.75" customHeight="1" thickBot="1" x14ac:dyDescent="0.3">
      <c r="A44" s="29"/>
      <c r="B44" s="42"/>
      <c r="C44" s="44"/>
      <c r="D44" s="44"/>
      <c r="E44" s="43"/>
      <c r="F44" s="54"/>
      <c r="G44" s="59"/>
      <c r="H44" s="63">
        <v>0</v>
      </c>
      <c r="I44" s="68"/>
      <c r="J44" s="63">
        <f t="shared" si="3"/>
        <v>0</v>
      </c>
      <c r="K44" s="94"/>
      <c r="L44" s="88"/>
    </row>
    <row r="45" spans="1:14" ht="28.5" customHeight="1" thickBot="1" x14ac:dyDescent="0.3">
      <c r="A45" s="29"/>
      <c r="B45" s="51"/>
      <c r="C45" s="49"/>
      <c r="D45" s="46"/>
      <c r="E45" s="50"/>
      <c r="F45" s="55"/>
      <c r="G45" s="60" t="s">
        <v>20</v>
      </c>
      <c r="H45" s="64">
        <f>SUM(H8:H44)</f>
        <v>4902252.669999999</v>
      </c>
      <c r="I45" s="60"/>
      <c r="J45" s="64">
        <f>SUM(J8:J44)</f>
        <v>4902252.669999999</v>
      </c>
      <c r="K45" s="97"/>
      <c r="L45" s="91"/>
      <c r="N45" s="12">
        <f>+J45-H45</f>
        <v>0</v>
      </c>
    </row>
    <row r="46" spans="1:14" ht="26.25" customHeight="1" x14ac:dyDescent="0.2">
      <c r="A46" s="29"/>
      <c r="B46" s="32"/>
      <c r="C46" s="32"/>
      <c r="D46" s="32"/>
      <c r="E46" s="4"/>
      <c r="F46" s="33"/>
      <c r="G46" s="32"/>
      <c r="H46" s="13"/>
      <c r="I46" s="32"/>
      <c r="J46" s="13"/>
      <c r="K46" s="13"/>
      <c r="L46" s="14"/>
    </row>
    <row r="47" spans="1:14" ht="19.5" customHeight="1" x14ac:dyDescent="0.2">
      <c r="A47" s="29"/>
      <c r="B47" s="32"/>
      <c r="C47" s="3"/>
      <c r="D47" s="32"/>
      <c r="E47" s="4"/>
      <c r="F47" s="33"/>
      <c r="G47" s="32"/>
      <c r="H47" s="13"/>
      <c r="I47" s="32"/>
      <c r="J47" s="13"/>
      <c r="K47" s="13"/>
      <c r="L47" s="14"/>
    </row>
    <row r="48" spans="1:14" ht="26.25" customHeight="1" x14ac:dyDescent="0.2">
      <c r="A48" s="29"/>
      <c r="B48" s="32"/>
      <c r="C48" s="3"/>
      <c r="D48" s="32"/>
      <c r="E48" s="4"/>
      <c r="F48" s="33"/>
      <c r="G48" s="32"/>
      <c r="H48" s="13"/>
      <c r="I48" s="32"/>
      <c r="J48" s="13"/>
      <c r="K48" s="13"/>
      <c r="L48" s="14"/>
    </row>
    <row r="49" spans="1:12" ht="26.25" customHeight="1" x14ac:dyDescent="0.2">
      <c r="A49" s="29"/>
      <c r="B49" s="32"/>
      <c r="C49" s="3"/>
      <c r="D49" s="32"/>
      <c r="E49" s="4"/>
      <c r="F49" s="33"/>
      <c r="G49" s="32"/>
      <c r="H49" s="13"/>
      <c r="I49" s="32"/>
      <c r="J49" s="13"/>
      <c r="K49" s="13"/>
      <c r="L49" s="14"/>
    </row>
    <row r="50" spans="1:12" ht="26.25" customHeight="1" x14ac:dyDescent="0.2">
      <c r="A50" s="29"/>
      <c r="B50" s="32"/>
      <c r="C50" s="3"/>
      <c r="D50" s="32"/>
      <c r="E50" s="4"/>
      <c r="F50" s="33"/>
      <c r="G50" s="32"/>
      <c r="H50" s="13"/>
      <c r="I50" s="32"/>
      <c r="J50" s="13"/>
      <c r="K50" s="13"/>
      <c r="L50" s="14"/>
    </row>
    <row r="51" spans="1:12" ht="26.25" customHeight="1" x14ac:dyDescent="0.2">
      <c r="A51" s="29"/>
      <c r="B51" s="32"/>
      <c r="C51" s="3"/>
      <c r="D51" s="32"/>
      <c r="E51" s="4"/>
      <c r="F51" s="33"/>
      <c r="G51" s="32"/>
      <c r="H51" s="13"/>
      <c r="I51" s="32"/>
      <c r="J51" s="13"/>
      <c r="K51" s="13"/>
      <c r="L51" s="14"/>
    </row>
    <row r="52" spans="1:12" ht="26.25" customHeight="1" x14ac:dyDescent="0.2">
      <c r="A52" s="29"/>
      <c r="B52" s="32"/>
      <c r="C52" s="3"/>
      <c r="D52" s="32"/>
      <c r="E52" s="4"/>
      <c r="F52" s="4"/>
      <c r="G52" s="2"/>
      <c r="H52" s="15"/>
      <c r="I52" s="2"/>
      <c r="J52" s="14"/>
      <c r="K52" s="14"/>
      <c r="L52" s="14"/>
    </row>
    <row r="53" spans="1:12" ht="26.25" customHeight="1" x14ac:dyDescent="0.2">
      <c r="A53" s="29"/>
      <c r="B53" s="16"/>
      <c r="C53" s="17"/>
      <c r="D53" s="16"/>
      <c r="F53" s="18"/>
      <c r="G53" s="19"/>
      <c r="H53" s="20"/>
      <c r="I53" s="19"/>
      <c r="J53" s="21"/>
      <c r="K53" s="22"/>
      <c r="L53" s="22"/>
    </row>
    <row r="54" spans="1:12" ht="26.25" customHeight="1" x14ac:dyDescent="0.2">
      <c r="A54" s="25"/>
      <c r="B54" s="16"/>
      <c r="C54" s="17"/>
      <c r="D54" s="16"/>
      <c r="F54" s="18"/>
      <c r="G54" s="19"/>
      <c r="H54" s="20"/>
      <c r="I54" s="19"/>
      <c r="J54" s="21"/>
      <c r="K54" s="22"/>
      <c r="L54" s="22"/>
    </row>
    <row r="55" spans="1:12" ht="26.25" customHeight="1" x14ac:dyDescent="0.2">
      <c r="A55" s="25"/>
      <c r="B55" s="16"/>
      <c r="C55" s="17"/>
      <c r="D55" s="16"/>
      <c r="F55" s="18"/>
      <c r="G55" s="19"/>
      <c r="H55" s="20"/>
      <c r="I55" s="19"/>
      <c r="J55" s="21"/>
      <c r="K55" s="22"/>
      <c r="L55" s="22"/>
    </row>
    <row r="56" spans="1:12" ht="26.25" customHeight="1" x14ac:dyDescent="0.2">
      <c r="A56" s="25"/>
      <c r="B56" s="16"/>
      <c r="C56" s="17"/>
      <c r="D56" s="16"/>
      <c r="F56" s="18"/>
      <c r="G56" s="19"/>
      <c r="H56" s="20"/>
      <c r="I56" s="19"/>
      <c r="K56" s="22"/>
      <c r="L56" s="22"/>
    </row>
    <row r="57" spans="1:12" ht="26.25" customHeight="1" x14ac:dyDescent="0.2">
      <c r="A57" s="25"/>
      <c r="B57" s="16"/>
      <c r="C57" s="17"/>
      <c r="D57" s="16"/>
      <c r="F57" s="18"/>
      <c r="G57" s="19"/>
      <c r="H57" s="20"/>
      <c r="I57" s="19"/>
      <c r="K57" s="22"/>
      <c r="L57" s="22"/>
    </row>
    <row r="58" spans="1:12" ht="26.25" customHeight="1" x14ac:dyDescent="0.2">
      <c r="A58" s="25"/>
      <c r="B58" s="16"/>
      <c r="C58" s="17"/>
      <c r="D58" s="17"/>
      <c r="F58" s="18"/>
      <c r="G58" s="19"/>
      <c r="H58" s="20"/>
      <c r="I58" s="19"/>
      <c r="K58" s="22"/>
      <c r="L58" s="22"/>
    </row>
    <row r="59" spans="1:12" ht="26.25" customHeight="1" x14ac:dyDescent="0.2">
      <c r="A59" s="25"/>
      <c r="B59" s="16"/>
      <c r="C59" s="17"/>
      <c r="D59" s="17"/>
      <c r="F59" s="18"/>
      <c r="G59" s="19"/>
      <c r="H59" s="20"/>
      <c r="I59" s="19"/>
      <c r="K59" s="22"/>
      <c r="L59" s="22"/>
    </row>
    <row r="60" spans="1:12" ht="26.25" customHeight="1" x14ac:dyDescent="0.2">
      <c r="A60" s="25"/>
      <c r="B60" s="16"/>
      <c r="C60" s="17" t="s">
        <v>35</v>
      </c>
      <c r="D60" s="17"/>
      <c r="F60" s="18"/>
      <c r="G60" s="19"/>
      <c r="H60" s="20"/>
      <c r="I60" s="19"/>
      <c r="K60" s="22"/>
      <c r="L60" s="22"/>
    </row>
    <row r="61" spans="1:12" ht="26.25" customHeight="1" x14ac:dyDescent="0.2">
      <c r="A61" s="25"/>
      <c r="B61" s="16"/>
      <c r="C61" s="17"/>
      <c r="D61" s="17"/>
      <c r="F61" s="18"/>
      <c r="G61" s="19"/>
      <c r="H61" s="20"/>
      <c r="I61" s="19"/>
      <c r="K61" s="22"/>
      <c r="L61" s="22"/>
    </row>
    <row r="62" spans="1:12" ht="26.25" customHeight="1" x14ac:dyDescent="0.2">
      <c r="A62" s="25"/>
      <c r="B62" s="16"/>
      <c r="C62" s="17"/>
      <c r="D62" s="17"/>
      <c r="F62" s="18"/>
      <c r="G62" s="19"/>
      <c r="H62" s="20"/>
      <c r="I62" s="19"/>
      <c r="K62" s="22"/>
      <c r="L62" s="22"/>
    </row>
    <row r="63" spans="1:12" ht="26.25" customHeight="1" x14ac:dyDescent="0.2">
      <c r="A63" s="25"/>
      <c r="B63" s="16"/>
      <c r="C63" s="17"/>
      <c r="D63" s="17"/>
      <c r="F63" s="18"/>
      <c r="G63" s="19"/>
      <c r="H63" s="20"/>
      <c r="I63" s="19"/>
      <c r="K63" s="22"/>
      <c r="L63" s="22"/>
    </row>
    <row r="64" spans="1:12" ht="26.25" customHeight="1" x14ac:dyDescent="0.2">
      <c r="A64" s="25"/>
      <c r="B64" s="16"/>
      <c r="C64" s="17"/>
      <c r="D64" s="17"/>
      <c r="F64" s="18"/>
      <c r="G64" s="19"/>
      <c r="H64" s="20"/>
      <c r="I64" s="19"/>
      <c r="K64" s="22"/>
      <c r="L64" s="22"/>
    </row>
    <row r="65" spans="1:12" ht="26.25" customHeight="1" x14ac:dyDescent="0.2">
      <c r="A65" s="25"/>
      <c r="B65" s="16"/>
      <c r="C65" s="17"/>
      <c r="D65" s="17"/>
      <c r="F65" s="18"/>
      <c r="G65" s="19"/>
      <c r="H65" s="20"/>
      <c r="I65" s="19"/>
      <c r="K65" s="22"/>
      <c r="L65" s="22"/>
    </row>
    <row r="66" spans="1:12" ht="26.25" customHeight="1" x14ac:dyDescent="0.2">
      <c r="A66" s="25"/>
      <c r="B66" s="16"/>
      <c r="C66" s="17"/>
      <c r="D66" s="17"/>
      <c r="F66" s="18"/>
      <c r="G66" s="19"/>
      <c r="H66" s="20"/>
      <c r="I66" s="19"/>
      <c r="K66" s="22"/>
      <c r="L66" s="22"/>
    </row>
    <row r="67" spans="1:12" ht="26.25" customHeight="1" x14ac:dyDescent="0.2">
      <c r="A67" s="25"/>
      <c r="B67" s="16"/>
      <c r="C67" s="17"/>
      <c r="D67" s="17"/>
      <c r="F67" s="18"/>
      <c r="G67" s="19"/>
      <c r="H67" s="20"/>
      <c r="I67" s="19"/>
      <c r="K67" s="22"/>
      <c r="L67" s="22"/>
    </row>
    <row r="68" spans="1:12" ht="26.25" customHeight="1" x14ac:dyDescent="0.2">
      <c r="A68" s="25"/>
      <c r="B68" s="16"/>
      <c r="C68" s="17"/>
      <c r="D68" s="17"/>
      <c r="F68" s="18"/>
      <c r="G68" s="19"/>
      <c r="H68" s="20"/>
      <c r="I68" s="19"/>
      <c r="K68" s="22"/>
      <c r="L68" s="22"/>
    </row>
    <row r="69" spans="1:12" ht="26.25" customHeight="1" x14ac:dyDescent="0.2">
      <c r="A69" s="25"/>
      <c r="B69" s="16"/>
      <c r="C69" s="17"/>
      <c r="D69" s="17"/>
      <c r="F69" s="18"/>
      <c r="G69" s="19"/>
      <c r="H69" s="20"/>
      <c r="I69" s="19"/>
      <c r="K69" s="22"/>
      <c r="L69" s="22"/>
    </row>
    <row r="70" spans="1:12" ht="26.25" customHeight="1" x14ac:dyDescent="0.2">
      <c r="A70" s="25"/>
      <c r="B70" s="19"/>
      <c r="C70" s="17"/>
      <c r="D70" s="17"/>
      <c r="F70" s="18"/>
      <c r="G70" s="19"/>
      <c r="H70" s="20"/>
      <c r="I70" s="19"/>
      <c r="K70" s="22"/>
      <c r="L70" s="22"/>
    </row>
    <row r="71" spans="1:12" ht="26.25" customHeight="1" x14ac:dyDescent="0.2">
      <c r="A71" s="25"/>
      <c r="B71" s="19"/>
      <c r="C71" s="17"/>
      <c r="D71" s="17"/>
      <c r="F71" s="18"/>
      <c r="G71" s="19"/>
      <c r="H71" s="20"/>
      <c r="I71" s="19"/>
      <c r="K71" s="22"/>
      <c r="L71" s="22"/>
    </row>
    <row r="72" spans="1:12" ht="26.25" customHeight="1" x14ac:dyDescent="0.2">
      <c r="A72" s="25"/>
      <c r="B72" s="19"/>
      <c r="C72" s="17"/>
      <c r="D72" s="17"/>
      <c r="F72" s="18"/>
      <c r="G72" s="19"/>
      <c r="H72" s="20"/>
      <c r="I72" s="19"/>
      <c r="K72" s="22"/>
      <c r="L72" s="22"/>
    </row>
    <row r="73" spans="1:12" ht="26.25" customHeight="1" x14ac:dyDescent="0.2">
      <c r="A73" s="25"/>
      <c r="B73" s="19"/>
      <c r="C73" s="17"/>
      <c r="D73" s="17"/>
      <c r="F73" s="18"/>
      <c r="G73" s="19"/>
      <c r="H73" s="20"/>
      <c r="I73" s="19"/>
      <c r="K73" s="22"/>
      <c r="L73" s="22"/>
    </row>
    <row r="74" spans="1:12" ht="26.25" customHeight="1" x14ac:dyDescent="0.2">
      <c r="A74" s="25"/>
      <c r="B74" s="19"/>
      <c r="C74" s="17"/>
      <c r="D74" s="17"/>
      <c r="F74" s="18"/>
      <c r="G74" s="19"/>
      <c r="H74" s="20"/>
      <c r="I74" s="19"/>
      <c r="K74" s="22"/>
      <c r="L74" s="22"/>
    </row>
    <row r="75" spans="1:12" ht="26.25" customHeight="1" x14ac:dyDescent="0.2">
      <c r="A75" s="25"/>
      <c r="B75" s="19"/>
      <c r="C75" s="17"/>
      <c r="D75" s="17"/>
      <c r="F75" s="18"/>
      <c r="G75" s="19"/>
      <c r="H75" s="20"/>
      <c r="I75" s="19"/>
      <c r="K75" s="22"/>
      <c r="L75" s="22"/>
    </row>
    <row r="76" spans="1:12" ht="26.25" customHeight="1" x14ac:dyDescent="0.2">
      <c r="A76" s="25"/>
      <c r="B76" s="19"/>
      <c r="C76" s="17"/>
      <c r="D76" s="17"/>
      <c r="F76" s="18"/>
      <c r="G76" s="19"/>
      <c r="H76" s="20"/>
      <c r="I76" s="19"/>
      <c r="K76" s="22"/>
      <c r="L76" s="22"/>
    </row>
    <row r="77" spans="1:12" x14ac:dyDescent="0.2">
      <c r="A77" s="25"/>
    </row>
    <row r="78" spans="1:12" x14ac:dyDescent="0.2">
      <c r="A78" s="25"/>
    </row>
    <row r="79" spans="1:12" x14ac:dyDescent="0.2">
      <c r="A79" s="25"/>
    </row>
    <row r="80" spans="1:12" x14ac:dyDescent="0.2">
      <c r="A80" s="25"/>
    </row>
    <row r="81" spans="1:10" x14ac:dyDescent="0.2">
      <c r="A81" s="25"/>
    </row>
    <row r="82" spans="1:10" x14ac:dyDescent="0.2">
      <c r="A82" s="25"/>
    </row>
    <row r="83" spans="1:10" x14ac:dyDescent="0.2">
      <c r="A83" s="25"/>
    </row>
    <row r="84" spans="1:10" x14ac:dyDescent="0.2">
      <c r="A84" s="25"/>
    </row>
    <row r="85" spans="1:10" x14ac:dyDescent="0.2">
      <c r="A85" s="25"/>
    </row>
    <row r="86" spans="1:10" x14ac:dyDescent="0.2">
      <c r="A86" s="25"/>
    </row>
    <row r="87" spans="1:10" x14ac:dyDescent="0.2">
      <c r="A87" s="25"/>
    </row>
    <row r="88" spans="1:10" x14ac:dyDescent="0.2">
      <c r="A88" s="26"/>
      <c r="E88" s="8"/>
      <c r="H88" s="8"/>
      <c r="J88" s="8"/>
    </row>
  </sheetData>
  <mergeCells count="3">
    <mergeCell ref="B2:L2"/>
    <mergeCell ref="B3:L3"/>
    <mergeCell ref="B4:L4"/>
  </mergeCells>
  <pageMargins left="0.70866141732283472" right="0.70866141732283472" top="0.74803149606299213" bottom="0.74803149606299213" header="0.31496062992125984" footer="0.31496062992125984"/>
  <pageSetup scale="47" fitToHeight="0" orientation="landscape" r:id="rId1"/>
  <rowBreaks count="2" manualBreakCount="2">
    <brk id="20" min="1" max="11" man="1"/>
    <brk id="33" min="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8" sqref="A8:XFD25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PAGO FACT. PROVEEDOR MAYO 2023</vt:lpstr>
      <vt:lpstr>Hoja1</vt:lpstr>
      <vt:lpstr>'PAGO FACT. PROVEEDOR MAYO 2023'!Área_de_impresión</vt:lpstr>
      <vt:lpstr>'PAGO FACT. PROVEEDOR MAYO 2023'!Títulos_a_imprimir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Eudimar Diaz Araujo</dc:creator>
  <cp:lastModifiedBy>Corina del Carmen Mena Mena</cp:lastModifiedBy>
  <cp:lastPrinted>2023-06-14T18:06:53Z</cp:lastPrinted>
  <dcterms:created xsi:type="dcterms:W3CDTF">2022-04-19T19:11:37Z</dcterms:created>
  <dcterms:modified xsi:type="dcterms:W3CDTF">2023-06-15T11:35:45Z</dcterms:modified>
</cp:coreProperties>
</file>