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3.09.04" sheetId="1" r:id="rId1"/>
  </sheets>
  <definedNames/>
  <calcPr fullCalcOnLoad="1"/>
</workbook>
</file>

<file path=xl/sharedStrings.xml><?xml version="1.0" encoding="utf-8"?>
<sst xmlns="http://schemas.openxmlformats.org/spreadsheetml/2006/main" count="200" uniqueCount="68">
  <si>
    <t>Cuadro 3.09-04</t>
  </si>
  <si>
    <t>Provincia</t>
  </si>
  <si>
    <t>Establecimientos</t>
  </si>
  <si>
    <t>Habitaciones</t>
  </si>
  <si>
    <t>Total</t>
  </si>
  <si>
    <t>Distrito Nacional</t>
  </si>
  <si>
    <t>San Pedro de Macoris</t>
  </si>
  <si>
    <t>La Romana</t>
  </si>
  <si>
    <t>La Altagracia</t>
  </si>
  <si>
    <t xml:space="preserve">       Uvero Alto</t>
  </si>
  <si>
    <t>Hato Mayor</t>
  </si>
  <si>
    <t>El Seybo</t>
  </si>
  <si>
    <t>Monseñor Nouel</t>
  </si>
  <si>
    <t>Salvaleon de Higuey</t>
  </si>
  <si>
    <t>La Vega</t>
  </si>
  <si>
    <t xml:space="preserve">     Concepcion de la Vega</t>
  </si>
  <si>
    <t>Jarabacoa</t>
  </si>
  <si>
    <t>Constanza</t>
  </si>
  <si>
    <t>Sanchez</t>
  </si>
  <si>
    <t>Santiago de los Caballeros</t>
  </si>
  <si>
    <t>Duarte</t>
  </si>
  <si>
    <t>Espaillat</t>
  </si>
  <si>
    <t xml:space="preserve">      Cabrera</t>
  </si>
  <si>
    <t>Maria Trinidad Sanchez</t>
  </si>
  <si>
    <t>Nagua</t>
  </si>
  <si>
    <t>Rio San Juan</t>
  </si>
  <si>
    <t xml:space="preserve">       Santa Barbara de Samana</t>
  </si>
  <si>
    <t>Samana</t>
  </si>
  <si>
    <t>Las Terrenas</t>
  </si>
  <si>
    <t>Las Galeras</t>
  </si>
  <si>
    <t>San Felipe de Pto. Plata</t>
  </si>
  <si>
    <t>Puerto Plata</t>
  </si>
  <si>
    <t>Costa Dorada</t>
  </si>
  <si>
    <t>Playa Dorada</t>
  </si>
  <si>
    <t xml:space="preserve">      Sosua</t>
  </si>
  <si>
    <t>Cabarete</t>
  </si>
  <si>
    <t>Cofresi</t>
  </si>
  <si>
    <t>Costambar</t>
  </si>
  <si>
    <t>La isabela</t>
  </si>
  <si>
    <t>Luperon</t>
  </si>
  <si>
    <t>Montecristi</t>
  </si>
  <si>
    <t>Santiago Rodriguez</t>
  </si>
  <si>
    <t>Valverde</t>
  </si>
  <si>
    <t>Dajabon</t>
  </si>
  <si>
    <t>Barahona</t>
  </si>
  <si>
    <t>Azua</t>
  </si>
  <si>
    <t>Monte rio</t>
  </si>
  <si>
    <t>Peravia</t>
  </si>
  <si>
    <t>San Cristobal</t>
  </si>
  <si>
    <t>San Juan de la Maguana</t>
  </si>
  <si>
    <t>Elias Piña</t>
  </si>
  <si>
    <t>Independencia</t>
  </si>
  <si>
    <t>Monte Plata</t>
  </si>
  <si>
    <t>Pedernales</t>
  </si>
  <si>
    <t>Bahoruco</t>
  </si>
  <si>
    <t>El Cortecito</t>
  </si>
  <si>
    <t>Santo Domingo</t>
  </si>
  <si>
    <t>Boca Chica</t>
  </si>
  <si>
    <t>Bayahibe</t>
  </si>
  <si>
    <t>Arena Gorda</t>
  </si>
  <si>
    <t>Cabeza de toro</t>
  </si>
  <si>
    <t>Playa Bavaro</t>
  </si>
  <si>
    <t>Punta Cana</t>
  </si>
  <si>
    <t>Años</t>
  </si>
  <si>
    <t xml:space="preserve">            -</t>
  </si>
  <si>
    <t>Fuente: Registros administrativos, Departamento de Estadísticas, Ministerio de Turismo</t>
  </si>
  <si>
    <t xml:space="preserve"> </t>
  </si>
  <si>
    <t>REPÚBLICA DOMINICANA: Establecimientos y habitaciones de alojamiento turítico por año, según provincia,2004-2020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</si>
</sst>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General_)"/>
  </numFmts>
  <fonts count="40">
    <font>
      <sz val="10"/>
      <name val="Arial"/>
      <family val="0"/>
    </font>
    <font>
      <sz val="8"/>
      <name val="Franklin Gothic Demi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8"/>
      <name val="Arial"/>
      <family val="2"/>
    </font>
    <font>
      <sz val="9"/>
      <name val="Franklin Gothic Dem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179" fontId="3" fillId="33" borderId="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left" vertical="center" indent="3"/>
    </xf>
    <xf numFmtId="1" fontId="2" fillId="33" borderId="0" xfId="0" applyNumberFormat="1" applyFont="1" applyFill="1" applyAlignment="1">
      <alignment horizontal="center" vertical="center"/>
    </xf>
    <xf numFmtId="3" fontId="2" fillId="33" borderId="0" xfId="0" applyNumberFormat="1" applyFont="1" applyFill="1" applyAlignment="1">
      <alignment horizontal="right" vertical="center" indent="3"/>
    </xf>
    <xf numFmtId="3" fontId="2" fillId="33" borderId="11" xfId="0" applyNumberFormat="1" applyFont="1" applyFill="1" applyBorder="1" applyAlignment="1">
      <alignment horizontal="left" vertical="center" indent="3"/>
    </xf>
    <xf numFmtId="3" fontId="2" fillId="33" borderId="0" xfId="0" applyNumberFormat="1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>
      <alignment horizontal="left" vertical="center" indent="3"/>
    </xf>
    <xf numFmtId="179" fontId="3" fillId="33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 vertical="center" indent="3"/>
    </xf>
    <xf numFmtId="1" fontId="2" fillId="33" borderId="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right" vertical="center" indent="3"/>
    </xf>
    <xf numFmtId="3" fontId="1" fillId="33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TURISMO 2005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 10 4" xfId="53"/>
    <cellStyle name="Normal 4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123</xdr:col>
      <xdr:colOff>847725</xdr:colOff>
      <xdr:row>0</xdr:row>
      <xdr:rowOff>152400</xdr:rowOff>
    </xdr:from>
    <xdr:to>
      <xdr:col>124</xdr:col>
      <xdr:colOff>695325</xdr:colOff>
      <xdr:row>2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41900" y="152400"/>
          <a:ext cx="800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PageLayoutView="0" workbookViewId="0" topLeftCell="A1">
      <pane xSplit="1" ySplit="9" topLeftCell="BE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6" sqref="B26:C26"/>
    </sheetView>
  </sheetViews>
  <sheetFormatPr defaultColWidth="11.421875" defaultRowHeight="12.75"/>
  <cols>
    <col min="1" max="1" width="8.28125" style="1" customWidth="1"/>
    <col min="2" max="2" width="14.28125" style="1" bestFit="1" customWidth="1"/>
    <col min="3" max="3" width="12.7109375" style="1" customWidth="1"/>
    <col min="4" max="4" width="14.28125" style="1" bestFit="1" customWidth="1"/>
    <col min="5" max="5" width="11.57421875" style="1" bestFit="1" customWidth="1"/>
    <col min="6" max="6" width="14.28125" style="1" bestFit="1" customWidth="1"/>
    <col min="7" max="7" width="11.57421875" style="1" bestFit="1" customWidth="1"/>
    <col min="8" max="8" width="14.28125" style="1" bestFit="1" customWidth="1"/>
    <col min="9" max="9" width="11.57421875" style="1" bestFit="1" customWidth="1"/>
    <col min="10" max="10" width="14.28125" style="1" bestFit="1" customWidth="1"/>
    <col min="11" max="11" width="11.57421875" style="1" bestFit="1" customWidth="1"/>
    <col min="12" max="12" width="14.28125" style="1" bestFit="1" customWidth="1"/>
    <col min="13" max="13" width="11.57421875" style="1" bestFit="1" customWidth="1"/>
    <col min="14" max="14" width="14.28125" style="1" bestFit="1" customWidth="1"/>
    <col min="15" max="15" width="11.57421875" style="1" bestFit="1" customWidth="1"/>
    <col min="16" max="16" width="14.28125" style="1" bestFit="1" customWidth="1"/>
    <col min="17" max="17" width="11.57421875" style="1" bestFit="1" customWidth="1"/>
    <col min="18" max="18" width="14.28125" style="1" bestFit="1" customWidth="1"/>
    <col min="19" max="19" width="11.57421875" style="1" bestFit="1" customWidth="1"/>
    <col min="20" max="20" width="14.28125" style="1" bestFit="1" customWidth="1"/>
    <col min="21" max="21" width="11.57421875" style="1" bestFit="1" customWidth="1"/>
    <col min="22" max="22" width="14.28125" style="1" bestFit="1" customWidth="1"/>
    <col min="23" max="23" width="11.57421875" style="1" bestFit="1" customWidth="1"/>
    <col min="24" max="24" width="14.28125" style="1" bestFit="1" customWidth="1"/>
    <col min="25" max="25" width="11.57421875" style="1" bestFit="1" customWidth="1"/>
    <col min="26" max="26" width="14.28125" style="1" bestFit="1" customWidth="1"/>
    <col min="27" max="27" width="11.57421875" style="1" bestFit="1" customWidth="1"/>
    <col min="28" max="28" width="14.28125" style="1" bestFit="1" customWidth="1"/>
    <col min="29" max="29" width="11.57421875" style="1" bestFit="1" customWidth="1"/>
    <col min="30" max="30" width="14.28125" style="1" bestFit="1" customWidth="1"/>
    <col min="31" max="31" width="11.57421875" style="1" bestFit="1" customWidth="1"/>
    <col min="32" max="32" width="14.28125" style="1" bestFit="1" customWidth="1"/>
    <col min="33" max="33" width="11.57421875" style="1" bestFit="1" customWidth="1"/>
    <col min="34" max="34" width="14.28125" style="1" bestFit="1" customWidth="1"/>
    <col min="35" max="35" width="11.57421875" style="1" bestFit="1" customWidth="1"/>
    <col min="36" max="36" width="14.28125" style="1" bestFit="1" customWidth="1"/>
    <col min="37" max="37" width="11.57421875" style="1" bestFit="1" customWidth="1"/>
    <col min="38" max="38" width="14.28125" style="1" bestFit="1" customWidth="1"/>
    <col min="39" max="39" width="11.57421875" style="1" bestFit="1" customWidth="1"/>
    <col min="40" max="40" width="14.28125" style="1" bestFit="1" customWidth="1"/>
    <col min="41" max="41" width="11.57421875" style="1" bestFit="1" customWidth="1"/>
    <col min="42" max="42" width="14.28125" style="1" bestFit="1" customWidth="1"/>
    <col min="43" max="43" width="11.57421875" style="1" bestFit="1" customWidth="1"/>
    <col min="44" max="44" width="14.28125" style="1" bestFit="1" customWidth="1"/>
    <col min="45" max="45" width="11.57421875" style="1" bestFit="1" customWidth="1"/>
    <col min="46" max="46" width="14.28125" style="1" bestFit="1" customWidth="1"/>
    <col min="47" max="47" width="11.57421875" style="1" bestFit="1" customWidth="1"/>
    <col min="48" max="48" width="14.28125" style="1" bestFit="1" customWidth="1"/>
    <col min="49" max="49" width="11.57421875" style="1" bestFit="1" customWidth="1"/>
    <col min="50" max="50" width="14.28125" style="1" bestFit="1" customWidth="1"/>
    <col min="51" max="51" width="11.57421875" style="1" bestFit="1" customWidth="1"/>
    <col min="52" max="52" width="14.28125" style="1" bestFit="1" customWidth="1"/>
    <col min="53" max="53" width="11.57421875" style="1" bestFit="1" customWidth="1"/>
    <col min="54" max="54" width="14.28125" style="1" bestFit="1" customWidth="1"/>
    <col min="55" max="55" width="11.57421875" style="1" bestFit="1" customWidth="1"/>
    <col min="56" max="56" width="14.28125" style="1" bestFit="1" customWidth="1"/>
    <col min="57" max="57" width="11.57421875" style="1" bestFit="1" customWidth="1"/>
    <col min="58" max="58" width="14.28125" style="1" bestFit="1" customWidth="1"/>
    <col min="59" max="59" width="11.57421875" style="1" bestFit="1" customWidth="1"/>
    <col min="60" max="60" width="14.28125" style="1" bestFit="1" customWidth="1"/>
    <col min="61" max="61" width="11.57421875" style="1" bestFit="1" customWidth="1"/>
    <col min="62" max="62" width="14.28125" style="1" bestFit="1" customWidth="1"/>
    <col min="63" max="63" width="11.57421875" style="1" bestFit="1" customWidth="1"/>
    <col min="64" max="64" width="14.28125" style="1" bestFit="1" customWidth="1"/>
    <col min="65" max="65" width="11.57421875" style="1" bestFit="1" customWidth="1"/>
    <col min="66" max="66" width="14.28125" style="1" bestFit="1" customWidth="1"/>
    <col min="67" max="67" width="11.57421875" style="1" bestFit="1" customWidth="1"/>
    <col min="68" max="68" width="14.28125" style="1" bestFit="1" customWidth="1"/>
    <col min="69" max="69" width="11.57421875" style="1" bestFit="1" customWidth="1"/>
    <col min="70" max="70" width="14.28125" style="1" bestFit="1" customWidth="1"/>
    <col min="71" max="71" width="11.57421875" style="1" bestFit="1" customWidth="1"/>
    <col min="72" max="72" width="14.28125" style="1" bestFit="1" customWidth="1"/>
    <col min="73" max="73" width="11.57421875" style="1" bestFit="1" customWidth="1"/>
    <col min="74" max="74" width="14.28125" style="1" bestFit="1" customWidth="1"/>
    <col min="75" max="75" width="11.57421875" style="1" bestFit="1" customWidth="1"/>
    <col min="76" max="76" width="14.28125" style="1" bestFit="1" customWidth="1"/>
    <col min="77" max="77" width="11.57421875" style="1" bestFit="1" customWidth="1"/>
    <col min="78" max="78" width="14.28125" style="1" bestFit="1" customWidth="1"/>
    <col min="79" max="79" width="11.57421875" style="1" bestFit="1" customWidth="1"/>
    <col min="80" max="80" width="14.28125" style="1" bestFit="1" customWidth="1"/>
    <col min="81" max="81" width="11.57421875" style="1" bestFit="1" customWidth="1"/>
    <col min="82" max="82" width="14.28125" style="1" bestFit="1" customWidth="1"/>
    <col min="83" max="83" width="11.57421875" style="1" bestFit="1" customWidth="1"/>
    <col min="84" max="84" width="14.28125" style="1" bestFit="1" customWidth="1"/>
    <col min="85" max="85" width="11.57421875" style="1" bestFit="1" customWidth="1"/>
    <col min="86" max="86" width="14.28125" style="1" bestFit="1" customWidth="1"/>
    <col min="87" max="87" width="11.57421875" style="1" bestFit="1" customWidth="1"/>
    <col min="88" max="88" width="14.28125" style="1" bestFit="1" customWidth="1"/>
    <col min="89" max="89" width="11.57421875" style="1" bestFit="1" customWidth="1"/>
    <col min="90" max="90" width="14.28125" style="1" bestFit="1" customWidth="1"/>
    <col min="91" max="91" width="11.57421875" style="1" bestFit="1" customWidth="1"/>
    <col min="92" max="92" width="14.28125" style="1" bestFit="1" customWidth="1"/>
    <col min="93" max="93" width="11.57421875" style="1" bestFit="1" customWidth="1"/>
    <col min="94" max="94" width="14.28125" style="1" bestFit="1" customWidth="1"/>
    <col min="95" max="95" width="11.57421875" style="1" bestFit="1" customWidth="1"/>
    <col min="96" max="96" width="14.28125" style="1" bestFit="1" customWidth="1"/>
    <col min="97" max="97" width="11.57421875" style="1" bestFit="1" customWidth="1"/>
    <col min="98" max="98" width="14.28125" style="1" bestFit="1" customWidth="1"/>
    <col min="99" max="99" width="11.57421875" style="1" bestFit="1" customWidth="1"/>
    <col min="100" max="100" width="14.28125" style="1" bestFit="1" customWidth="1"/>
    <col min="101" max="101" width="11.57421875" style="1" bestFit="1" customWidth="1"/>
    <col min="102" max="102" width="14.28125" style="1" bestFit="1" customWidth="1"/>
    <col min="103" max="103" width="11.57421875" style="1" bestFit="1" customWidth="1"/>
    <col min="104" max="104" width="14.28125" style="1" bestFit="1" customWidth="1"/>
    <col min="105" max="105" width="11.57421875" style="1" bestFit="1" customWidth="1"/>
    <col min="106" max="106" width="14.28125" style="1" bestFit="1" customWidth="1"/>
    <col min="107" max="107" width="11.57421875" style="1" bestFit="1" customWidth="1"/>
    <col min="108" max="108" width="14.28125" style="1" bestFit="1" customWidth="1"/>
    <col min="109" max="109" width="11.57421875" style="1" bestFit="1" customWidth="1"/>
    <col min="110" max="110" width="14.28125" style="1" bestFit="1" customWidth="1"/>
    <col min="111" max="111" width="11.57421875" style="1" bestFit="1" customWidth="1"/>
    <col min="112" max="112" width="14.28125" style="1" bestFit="1" customWidth="1"/>
    <col min="113" max="113" width="11.57421875" style="1" bestFit="1" customWidth="1"/>
    <col min="114" max="114" width="14.28125" style="1" bestFit="1" customWidth="1"/>
    <col min="115" max="115" width="11.57421875" style="1" bestFit="1" customWidth="1"/>
    <col min="116" max="116" width="14.28125" style="1" bestFit="1" customWidth="1"/>
    <col min="117" max="117" width="11.57421875" style="1" bestFit="1" customWidth="1"/>
    <col min="118" max="118" width="14.28125" style="1" bestFit="1" customWidth="1"/>
    <col min="119" max="119" width="11.57421875" style="1" bestFit="1" customWidth="1"/>
    <col min="120" max="120" width="14.28125" style="1" bestFit="1" customWidth="1"/>
    <col min="121" max="121" width="11.57421875" style="1" bestFit="1" customWidth="1"/>
    <col min="122" max="122" width="14.28125" style="1" bestFit="1" customWidth="1"/>
    <col min="123" max="123" width="11.57421875" style="1" bestFit="1" customWidth="1"/>
    <col min="124" max="124" width="14.28125" style="1" bestFit="1" customWidth="1"/>
    <col min="125" max="125" width="11.57421875" style="3" bestFit="1" customWidth="1"/>
    <col min="126" max="16384" width="11.421875" style="3" customWidth="1"/>
  </cols>
  <sheetData>
    <row r="1" ht="12.75" customHeight="1">
      <c r="K1" s="1" t="s">
        <v>66</v>
      </c>
    </row>
    <row r="2" spans="1:125" ht="12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</row>
    <row r="3" spans="1:125" ht="12.75" customHeight="1">
      <c r="A3" s="24" t="s">
        <v>67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</row>
    <row r="4" spans="6:23" ht="12.75">
      <c r="F4" s="2"/>
      <c r="G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125" ht="12.75">
      <c r="A5" s="31" t="s">
        <v>63</v>
      </c>
      <c r="B5" s="23" t="s">
        <v>4</v>
      </c>
      <c r="C5" s="23"/>
      <c r="D5" s="23" t="s">
        <v>1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8"/>
    </row>
    <row r="6" spans="1:125" ht="13.5" customHeight="1">
      <c r="A6" s="32"/>
      <c r="B6" s="23"/>
      <c r="C6" s="23"/>
      <c r="D6" s="23" t="s">
        <v>5</v>
      </c>
      <c r="E6" s="23"/>
      <c r="F6" s="23"/>
      <c r="G6" s="23"/>
      <c r="H6" s="23"/>
      <c r="I6" s="23"/>
      <c r="J6" s="23" t="s">
        <v>6</v>
      </c>
      <c r="K6" s="23"/>
      <c r="L6" s="23" t="s">
        <v>7</v>
      </c>
      <c r="M6" s="23"/>
      <c r="N6" s="23" t="s">
        <v>8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 t="s">
        <v>10</v>
      </c>
      <c r="AG6" s="23"/>
      <c r="AH6" s="23" t="s">
        <v>11</v>
      </c>
      <c r="AI6" s="23"/>
      <c r="AJ6" s="23" t="s">
        <v>12</v>
      </c>
      <c r="AK6" s="23"/>
      <c r="AL6" s="23" t="s">
        <v>14</v>
      </c>
      <c r="AM6" s="23"/>
      <c r="AN6" s="23"/>
      <c r="AO6" s="23"/>
      <c r="AP6" s="23"/>
      <c r="AQ6" s="23"/>
      <c r="AR6" s="23"/>
      <c r="AS6" s="23"/>
      <c r="AT6" s="23" t="s">
        <v>18</v>
      </c>
      <c r="AU6" s="23"/>
      <c r="AV6" s="23" t="s">
        <v>19</v>
      </c>
      <c r="AW6" s="23"/>
      <c r="AX6" s="23" t="s">
        <v>20</v>
      </c>
      <c r="AY6" s="23"/>
      <c r="AZ6" s="23" t="s">
        <v>21</v>
      </c>
      <c r="BA6" s="23"/>
      <c r="BB6" s="23" t="s">
        <v>23</v>
      </c>
      <c r="BC6" s="23"/>
      <c r="BD6" s="23"/>
      <c r="BE6" s="23"/>
      <c r="BF6" s="23"/>
      <c r="BG6" s="23"/>
      <c r="BH6" s="23"/>
      <c r="BI6" s="23"/>
      <c r="BJ6" s="23" t="s">
        <v>27</v>
      </c>
      <c r="BK6" s="23"/>
      <c r="BL6" s="23"/>
      <c r="BM6" s="23"/>
      <c r="BN6" s="23"/>
      <c r="BO6" s="23"/>
      <c r="BP6" s="23"/>
      <c r="BQ6" s="23"/>
      <c r="BR6" s="23"/>
      <c r="BS6" s="23"/>
      <c r="BT6" s="28" t="s">
        <v>31</v>
      </c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29"/>
      <c r="CP6" s="26" t="s">
        <v>40</v>
      </c>
      <c r="CQ6" s="20"/>
      <c r="CR6" s="26" t="s">
        <v>41</v>
      </c>
      <c r="CS6" s="20"/>
      <c r="CT6" s="26" t="s">
        <v>42</v>
      </c>
      <c r="CU6" s="20"/>
      <c r="CV6" s="26" t="s">
        <v>43</v>
      </c>
      <c r="CW6" s="20"/>
      <c r="CX6" s="26" t="s">
        <v>44</v>
      </c>
      <c r="CY6" s="19"/>
      <c r="CZ6" s="19" t="s">
        <v>54</v>
      </c>
      <c r="DA6" s="20"/>
      <c r="DB6" s="26" t="s">
        <v>53</v>
      </c>
      <c r="DC6" s="20"/>
      <c r="DD6" s="28" t="s">
        <v>45</v>
      </c>
      <c r="DE6" s="30"/>
      <c r="DF6" s="30"/>
      <c r="DG6" s="30"/>
      <c r="DH6" s="30"/>
      <c r="DI6" s="29"/>
      <c r="DJ6" s="26" t="s">
        <v>47</v>
      </c>
      <c r="DK6" s="20"/>
      <c r="DL6" s="26" t="s">
        <v>48</v>
      </c>
      <c r="DM6" s="20"/>
      <c r="DN6" s="26" t="s">
        <v>49</v>
      </c>
      <c r="DO6" s="20"/>
      <c r="DP6" s="26" t="s">
        <v>50</v>
      </c>
      <c r="DQ6" s="20"/>
      <c r="DR6" s="26" t="s">
        <v>51</v>
      </c>
      <c r="DS6" s="20"/>
      <c r="DT6" s="23" t="s">
        <v>52</v>
      </c>
      <c r="DU6" s="28"/>
    </row>
    <row r="7" spans="1:125" ht="12.75" customHeight="1">
      <c r="A7" s="32"/>
      <c r="B7" s="23"/>
      <c r="C7" s="23"/>
      <c r="D7" s="23" t="s">
        <v>4</v>
      </c>
      <c r="E7" s="23"/>
      <c r="F7" s="23" t="s">
        <v>56</v>
      </c>
      <c r="G7" s="23"/>
      <c r="H7" s="23" t="s">
        <v>57</v>
      </c>
      <c r="I7" s="23"/>
      <c r="J7" s="23"/>
      <c r="K7" s="23"/>
      <c r="L7" s="23"/>
      <c r="M7" s="23"/>
      <c r="N7" s="23" t="s">
        <v>4</v>
      </c>
      <c r="O7" s="23"/>
      <c r="P7" s="23" t="s">
        <v>58</v>
      </c>
      <c r="Q7" s="23"/>
      <c r="R7" s="23" t="s">
        <v>59</v>
      </c>
      <c r="S7" s="23"/>
      <c r="T7" s="23" t="s">
        <v>60</v>
      </c>
      <c r="U7" s="23"/>
      <c r="V7" s="23" t="s">
        <v>55</v>
      </c>
      <c r="W7" s="23"/>
      <c r="X7" s="23" t="s">
        <v>61</v>
      </c>
      <c r="Y7" s="23"/>
      <c r="Z7" s="23" t="s">
        <v>62</v>
      </c>
      <c r="AA7" s="23"/>
      <c r="AB7" s="23" t="s">
        <v>9</v>
      </c>
      <c r="AC7" s="23"/>
      <c r="AD7" s="23" t="s">
        <v>13</v>
      </c>
      <c r="AE7" s="23"/>
      <c r="AF7" s="23"/>
      <c r="AG7" s="23"/>
      <c r="AH7" s="23"/>
      <c r="AI7" s="23"/>
      <c r="AJ7" s="23"/>
      <c r="AK7" s="23"/>
      <c r="AL7" s="23" t="s">
        <v>4</v>
      </c>
      <c r="AM7" s="23"/>
      <c r="AN7" s="23" t="s">
        <v>15</v>
      </c>
      <c r="AO7" s="23"/>
      <c r="AP7" s="23" t="s">
        <v>17</v>
      </c>
      <c r="AQ7" s="23"/>
      <c r="AR7" s="23" t="s">
        <v>16</v>
      </c>
      <c r="AS7" s="23"/>
      <c r="AT7" s="23"/>
      <c r="AU7" s="23"/>
      <c r="AV7" s="23"/>
      <c r="AW7" s="23"/>
      <c r="AX7" s="23"/>
      <c r="AY7" s="23"/>
      <c r="AZ7" s="23"/>
      <c r="BA7" s="23"/>
      <c r="BB7" s="23" t="s">
        <v>4</v>
      </c>
      <c r="BC7" s="23"/>
      <c r="BD7" s="23" t="s">
        <v>22</v>
      </c>
      <c r="BE7" s="23"/>
      <c r="BF7" s="23" t="s">
        <v>24</v>
      </c>
      <c r="BG7" s="23"/>
      <c r="BH7" s="23" t="s">
        <v>25</v>
      </c>
      <c r="BI7" s="23"/>
      <c r="BJ7" s="23" t="s">
        <v>4</v>
      </c>
      <c r="BK7" s="23"/>
      <c r="BL7" s="23" t="s">
        <v>26</v>
      </c>
      <c r="BM7" s="23"/>
      <c r="BN7" s="23" t="s">
        <v>18</v>
      </c>
      <c r="BO7" s="23"/>
      <c r="BP7" s="23" t="s">
        <v>28</v>
      </c>
      <c r="BQ7" s="23"/>
      <c r="BR7" s="23" t="s">
        <v>29</v>
      </c>
      <c r="BS7" s="23"/>
      <c r="BT7" s="23" t="s">
        <v>4</v>
      </c>
      <c r="BU7" s="23"/>
      <c r="BV7" s="23" t="s">
        <v>30</v>
      </c>
      <c r="BW7" s="23"/>
      <c r="BX7" s="23" t="s">
        <v>31</v>
      </c>
      <c r="BY7" s="23"/>
      <c r="BZ7" s="23" t="s">
        <v>32</v>
      </c>
      <c r="CA7" s="23"/>
      <c r="CB7" s="23" t="s">
        <v>33</v>
      </c>
      <c r="CC7" s="23"/>
      <c r="CD7" s="23" t="s">
        <v>34</v>
      </c>
      <c r="CE7" s="23"/>
      <c r="CF7" s="28" t="s">
        <v>35</v>
      </c>
      <c r="CG7" s="29"/>
      <c r="CH7" s="28" t="s">
        <v>36</v>
      </c>
      <c r="CI7" s="29"/>
      <c r="CJ7" s="28" t="s">
        <v>37</v>
      </c>
      <c r="CK7" s="29"/>
      <c r="CL7" s="28" t="s">
        <v>38</v>
      </c>
      <c r="CM7" s="29"/>
      <c r="CN7" s="28" t="s">
        <v>39</v>
      </c>
      <c r="CO7" s="29"/>
      <c r="CP7" s="27"/>
      <c r="CQ7" s="22"/>
      <c r="CR7" s="27"/>
      <c r="CS7" s="22"/>
      <c r="CT7" s="27"/>
      <c r="CU7" s="22"/>
      <c r="CV7" s="27"/>
      <c r="CW7" s="22"/>
      <c r="CX7" s="27"/>
      <c r="CY7" s="21"/>
      <c r="CZ7" s="21"/>
      <c r="DA7" s="22"/>
      <c r="DB7" s="27"/>
      <c r="DC7" s="22"/>
      <c r="DD7" s="28" t="s">
        <v>4</v>
      </c>
      <c r="DE7" s="29"/>
      <c r="DF7" s="28" t="s">
        <v>45</v>
      </c>
      <c r="DG7" s="29"/>
      <c r="DH7" s="28" t="s">
        <v>46</v>
      </c>
      <c r="DI7" s="29"/>
      <c r="DJ7" s="27"/>
      <c r="DK7" s="22"/>
      <c r="DL7" s="27"/>
      <c r="DM7" s="22"/>
      <c r="DN7" s="27"/>
      <c r="DO7" s="22"/>
      <c r="DP7" s="27"/>
      <c r="DQ7" s="22"/>
      <c r="DR7" s="27"/>
      <c r="DS7" s="22"/>
      <c r="DT7" s="23"/>
      <c r="DU7" s="28"/>
    </row>
    <row r="8" spans="1:125" ht="12.75">
      <c r="A8" s="33"/>
      <c r="B8" s="6" t="s">
        <v>2</v>
      </c>
      <c r="C8" s="6" t="s">
        <v>3</v>
      </c>
      <c r="D8" s="6" t="s">
        <v>2</v>
      </c>
      <c r="E8" s="6" t="s">
        <v>3</v>
      </c>
      <c r="F8" s="6" t="s">
        <v>2</v>
      </c>
      <c r="G8" s="6" t="s">
        <v>3</v>
      </c>
      <c r="H8" s="6" t="s">
        <v>2</v>
      </c>
      <c r="I8" s="6" t="s">
        <v>3</v>
      </c>
      <c r="J8" s="6" t="s">
        <v>2</v>
      </c>
      <c r="K8" s="6" t="s">
        <v>3</v>
      </c>
      <c r="L8" s="6" t="s">
        <v>2</v>
      </c>
      <c r="M8" s="6" t="s">
        <v>3</v>
      </c>
      <c r="N8" s="6" t="s">
        <v>2</v>
      </c>
      <c r="O8" s="6" t="s">
        <v>3</v>
      </c>
      <c r="P8" s="6" t="s">
        <v>2</v>
      </c>
      <c r="Q8" s="6" t="s">
        <v>3</v>
      </c>
      <c r="R8" s="6" t="s">
        <v>2</v>
      </c>
      <c r="S8" s="6" t="s">
        <v>3</v>
      </c>
      <c r="T8" s="6" t="s">
        <v>2</v>
      </c>
      <c r="U8" s="6" t="s">
        <v>3</v>
      </c>
      <c r="V8" s="6" t="s">
        <v>2</v>
      </c>
      <c r="W8" s="6" t="s">
        <v>3</v>
      </c>
      <c r="X8" s="6" t="s">
        <v>2</v>
      </c>
      <c r="Y8" s="6" t="s">
        <v>3</v>
      </c>
      <c r="Z8" s="6" t="s">
        <v>2</v>
      </c>
      <c r="AA8" s="6" t="s">
        <v>3</v>
      </c>
      <c r="AB8" s="6" t="s">
        <v>2</v>
      </c>
      <c r="AC8" s="6" t="s">
        <v>3</v>
      </c>
      <c r="AD8" s="6" t="s">
        <v>2</v>
      </c>
      <c r="AE8" s="6" t="s">
        <v>3</v>
      </c>
      <c r="AF8" s="6" t="s">
        <v>2</v>
      </c>
      <c r="AG8" s="6" t="s">
        <v>3</v>
      </c>
      <c r="AH8" s="6" t="s">
        <v>2</v>
      </c>
      <c r="AI8" s="6" t="s">
        <v>3</v>
      </c>
      <c r="AJ8" s="6" t="s">
        <v>2</v>
      </c>
      <c r="AK8" s="6" t="s">
        <v>3</v>
      </c>
      <c r="AL8" s="6" t="s">
        <v>2</v>
      </c>
      <c r="AM8" s="6" t="s">
        <v>3</v>
      </c>
      <c r="AN8" s="6" t="s">
        <v>2</v>
      </c>
      <c r="AO8" s="6" t="s">
        <v>3</v>
      </c>
      <c r="AP8" s="6" t="s">
        <v>2</v>
      </c>
      <c r="AQ8" s="6" t="s">
        <v>3</v>
      </c>
      <c r="AR8" s="6" t="s">
        <v>2</v>
      </c>
      <c r="AS8" s="6" t="s">
        <v>3</v>
      </c>
      <c r="AT8" s="6" t="s">
        <v>2</v>
      </c>
      <c r="AU8" s="6" t="s">
        <v>3</v>
      </c>
      <c r="AV8" s="6" t="s">
        <v>2</v>
      </c>
      <c r="AW8" s="6" t="s">
        <v>3</v>
      </c>
      <c r="AX8" s="6" t="s">
        <v>2</v>
      </c>
      <c r="AY8" s="6" t="s">
        <v>3</v>
      </c>
      <c r="AZ8" s="6" t="s">
        <v>2</v>
      </c>
      <c r="BA8" s="6" t="s">
        <v>3</v>
      </c>
      <c r="BB8" s="6" t="s">
        <v>2</v>
      </c>
      <c r="BC8" s="6" t="s">
        <v>3</v>
      </c>
      <c r="BD8" s="6" t="s">
        <v>2</v>
      </c>
      <c r="BE8" s="6" t="s">
        <v>3</v>
      </c>
      <c r="BF8" s="6" t="s">
        <v>2</v>
      </c>
      <c r="BG8" s="6" t="s">
        <v>3</v>
      </c>
      <c r="BH8" s="6" t="s">
        <v>2</v>
      </c>
      <c r="BI8" s="6" t="s">
        <v>3</v>
      </c>
      <c r="BJ8" s="6" t="s">
        <v>2</v>
      </c>
      <c r="BK8" s="6" t="s">
        <v>3</v>
      </c>
      <c r="BL8" s="6" t="s">
        <v>2</v>
      </c>
      <c r="BM8" s="6" t="s">
        <v>3</v>
      </c>
      <c r="BN8" s="6" t="s">
        <v>2</v>
      </c>
      <c r="BO8" s="6" t="s">
        <v>3</v>
      </c>
      <c r="BP8" s="6" t="s">
        <v>2</v>
      </c>
      <c r="BQ8" s="6" t="s">
        <v>3</v>
      </c>
      <c r="BR8" s="6" t="s">
        <v>2</v>
      </c>
      <c r="BS8" s="6" t="s">
        <v>3</v>
      </c>
      <c r="BT8" s="6" t="s">
        <v>2</v>
      </c>
      <c r="BU8" s="6" t="s">
        <v>3</v>
      </c>
      <c r="BV8" s="6" t="s">
        <v>2</v>
      </c>
      <c r="BW8" s="6" t="s">
        <v>3</v>
      </c>
      <c r="BX8" s="6" t="s">
        <v>2</v>
      </c>
      <c r="BY8" s="6" t="s">
        <v>3</v>
      </c>
      <c r="BZ8" s="6" t="s">
        <v>2</v>
      </c>
      <c r="CA8" s="6" t="s">
        <v>3</v>
      </c>
      <c r="CB8" s="6" t="s">
        <v>2</v>
      </c>
      <c r="CC8" s="6" t="s">
        <v>3</v>
      </c>
      <c r="CD8" s="6" t="s">
        <v>2</v>
      </c>
      <c r="CE8" s="6" t="s">
        <v>3</v>
      </c>
      <c r="CF8" s="6" t="s">
        <v>2</v>
      </c>
      <c r="CG8" s="6" t="s">
        <v>3</v>
      </c>
      <c r="CH8" s="6" t="s">
        <v>2</v>
      </c>
      <c r="CI8" s="6" t="s">
        <v>3</v>
      </c>
      <c r="CJ8" s="6" t="s">
        <v>2</v>
      </c>
      <c r="CK8" s="6" t="s">
        <v>3</v>
      </c>
      <c r="CL8" s="6" t="s">
        <v>2</v>
      </c>
      <c r="CM8" s="6" t="s">
        <v>3</v>
      </c>
      <c r="CN8" s="6" t="s">
        <v>2</v>
      </c>
      <c r="CO8" s="6" t="s">
        <v>3</v>
      </c>
      <c r="CP8" s="6" t="s">
        <v>2</v>
      </c>
      <c r="CQ8" s="6" t="s">
        <v>3</v>
      </c>
      <c r="CR8" s="6" t="s">
        <v>2</v>
      </c>
      <c r="CS8" s="6" t="s">
        <v>3</v>
      </c>
      <c r="CT8" s="6" t="s">
        <v>2</v>
      </c>
      <c r="CU8" s="6" t="s">
        <v>3</v>
      </c>
      <c r="CV8" s="6" t="s">
        <v>2</v>
      </c>
      <c r="CW8" s="6" t="s">
        <v>3</v>
      </c>
      <c r="CX8" s="6" t="s">
        <v>2</v>
      </c>
      <c r="CY8" s="6" t="s">
        <v>3</v>
      </c>
      <c r="CZ8" s="6" t="s">
        <v>2</v>
      </c>
      <c r="DA8" s="6" t="s">
        <v>3</v>
      </c>
      <c r="DB8" s="6" t="s">
        <v>2</v>
      </c>
      <c r="DC8" s="6" t="s">
        <v>3</v>
      </c>
      <c r="DD8" s="6" t="s">
        <v>2</v>
      </c>
      <c r="DE8" s="6" t="s">
        <v>3</v>
      </c>
      <c r="DF8" s="6" t="s">
        <v>2</v>
      </c>
      <c r="DG8" s="6" t="s">
        <v>3</v>
      </c>
      <c r="DH8" s="6" t="s">
        <v>2</v>
      </c>
      <c r="DI8" s="6" t="s">
        <v>3</v>
      </c>
      <c r="DJ8" s="6" t="s">
        <v>2</v>
      </c>
      <c r="DK8" s="6" t="s">
        <v>3</v>
      </c>
      <c r="DL8" s="6" t="s">
        <v>2</v>
      </c>
      <c r="DM8" s="6" t="s">
        <v>3</v>
      </c>
      <c r="DN8" s="6" t="s">
        <v>2</v>
      </c>
      <c r="DO8" s="6" t="s">
        <v>3</v>
      </c>
      <c r="DP8" s="6" t="s">
        <v>2</v>
      </c>
      <c r="DQ8" s="6" t="s">
        <v>3</v>
      </c>
      <c r="DR8" s="6" t="s">
        <v>2</v>
      </c>
      <c r="DS8" s="6" t="s">
        <v>3</v>
      </c>
      <c r="DT8" s="6" t="s">
        <v>2</v>
      </c>
      <c r="DU8" s="14" t="s">
        <v>3</v>
      </c>
    </row>
    <row r="9" ht="4.5" customHeight="1"/>
    <row r="10" spans="1:125" ht="12.75">
      <c r="A10" s="8">
        <v>2004</v>
      </c>
      <c r="B10" s="9">
        <f>SUM(D10,J10,L10,N10,AF10,AH10,AJ10,AL10,AT10,AV10,AX10,AZ10,BB10,BJ10,BT10,CP10,CR10,CT10,CV10,CX10,CZ10,DB10,DD10,DJ10,DL10,DN10,DP10,DR10,DT10)</f>
        <v>674</v>
      </c>
      <c r="C10" s="9">
        <f>SUM(E10,K10,M10,O10,AG10,AI10,AK10,AM10,AU10,AW10,AY10,BA10,BC10,BK10,BU10,CQ10,CS10,CU10,CW10,CY10,DA10,DC10,DE10,DK10,DM10,DO10,DQ10,DS10,DU10)</f>
        <v>59129</v>
      </c>
      <c r="D10" s="7">
        <v>124</v>
      </c>
      <c r="E10" s="7">
        <v>6261</v>
      </c>
      <c r="F10" s="7">
        <v>74</v>
      </c>
      <c r="G10" s="7">
        <v>4427</v>
      </c>
      <c r="H10" s="7">
        <v>50</v>
      </c>
      <c r="I10" s="7">
        <v>1834</v>
      </c>
      <c r="J10" s="7">
        <v>36</v>
      </c>
      <c r="K10" s="7">
        <v>4274</v>
      </c>
      <c r="L10" s="7">
        <v>10</v>
      </c>
      <c r="M10" s="7">
        <v>597</v>
      </c>
      <c r="N10" s="7">
        <f>+P10+R10+T10+V10+X10+Z10+AB10+AD10</f>
        <v>64</v>
      </c>
      <c r="O10" s="7">
        <v>23891</v>
      </c>
      <c r="P10" s="7">
        <v>7</v>
      </c>
      <c r="Q10" s="7">
        <v>2893</v>
      </c>
      <c r="R10" s="7">
        <v>9</v>
      </c>
      <c r="S10" s="7">
        <v>4309</v>
      </c>
      <c r="T10" s="7">
        <v>4</v>
      </c>
      <c r="U10" s="7">
        <v>2122</v>
      </c>
      <c r="V10" s="7">
        <v>12</v>
      </c>
      <c r="W10" s="7">
        <v>4721</v>
      </c>
      <c r="X10" s="7">
        <v>14</v>
      </c>
      <c r="Y10" s="7">
        <v>7499</v>
      </c>
      <c r="Z10" s="7">
        <v>2</v>
      </c>
      <c r="AA10" s="7">
        <v>814</v>
      </c>
      <c r="AB10" s="7">
        <v>3</v>
      </c>
      <c r="AC10" s="7">
        <v>1262</v>
      </c>
      <c r="AD10" s="7">
        <v>13</v>
      </c>
      <c r="AE10" s="7">
        <v>271</v>
      </c>
      <c r="AF10" s="7">
        <v>4</v>
      </c>
      <c r="AG10" s="7">
        <v>33</v>
      </c>
      <c r="AH10" s="7">
        <v>4</v>
      </c>
      <c r="AI10" s="7">
        <v>65</v>
      </c>
      <c r="AJ10" s="7">
        <v>4</v>
      </c>
      <c r="AK10" s="7">
        <v>77</v>
      </c>
      <c r="AL10" s="7">
        <v>22</v>
      </c>
      <c r="AM10" s="7">
        <v>357</v>
      </c>
      <c r="AN10" s="7">
        <v>4</v>
      </c>
      <c r="AO10" s="7">
        <v>89</v>
      </c>
      <c r="AP10" s="7">
        <v>12</v>
      </c>
      <c r="AQ10" s="7">
        <v>147</v>
      </c>
      <c r="AR10" s="7">
        <v>6</v>
      </c>
      <c r="AS10" s="7">
        <v>121</v>
      </c>
      <c r="AT10" s="7">
        <v>5</v>
      </c>
      <c r="AU10" s="7">
        <v>74</v>
      </c>
      <c r="AV10" s="7">
        <v>25</v>
      </c>
      <c r="AW10" s="7">
        <v>1015</v>
      </c>
      <c r="AX10" s="7">
        <v>10</v>
      </c>
      <c r="AY10" s="7">
        <v>251</v>
      </c>
      <c r="AZ10" s="7">
        <v>6</v>
      </c>
      <c r="BA10" s="7">
        <v>96</v>
      </c>
      <c r="BB10" s="7">
        <v>39</v>
      </c>
      <c r="BC10" s="7">
        <v>1958</v>
      </c>
      <c r="BD10" s="7">
        <v>7</v>
      </c>
      <c r="BE10" s="7">
        <v>1123</v>
      </c>
      <c r="BF10" s="7">
        <v>28</v>
      </c>
      <c r="BG10" s="7">
        <v>744</v>
      </c>
      <c r="BH10" s="7">
        <v>4</v>
      </c>
      <c r="BI10" s="7">
        <v>91</v>
      </c>
      <c r="BJ10" s="7">
        <v>68</v>
      </c>
      <c r="BK10" s="7">
        <v>2053</v>
      </c>
      <c r="BL10" s="7">
        <v>30</v>
      </c>
      <c r="BM10" s="7">
        <v>457</v>
      </c>
      <c r="BN10" s="7">
        <v>3</v>
      </c>
      <c r="BO10" s="7">
        <v>38</v>
      </c>
      <c r="BP10" s="7">
        <v>31</v>
      </c>
      <c r="BQ10" s="7">
        <v>1254</v>
      </c>
      <c r="BR10" s="7">
        <v>4</v>
      </c>
      <c r="BS10" s="7">
        <v>304</v>
      </c>
      <c r="BT10" s="7">
        <v>168</v>
      </c>
      <c r="BU10" s="7">
        <v>16458</v>
      </c>
      <c r="BV10" s="7">
        <v>35</v>
      </c>
      <c r="BW10" s="7">
        <v>2935</v>
      </c>
      <c r="BX10" s="7">
        <v>9</v>
      </c>
      <c r="BY10" s="7">
        <v>177</v>
      </c>
      <c r="BZ10" s="7">
        <v>2</v>
      </c>
      <c r="CA10" s="7">
        <v>848</v>
      </c>
      <c r="CB10" s="7">
        <v>14</v>
      </c>
      <c r="CC10" s="7">
        <v>848</v>
      </c>
      <c r="CD10" s="7">
        <v>72</v>
      </c>
      <c r="CE10" s="7">
        <v>5393</v>
      </c>
      <c r="CF10" s="7">
        <v>28</v>
      </c>
      <c r="CG10" s="7">
        <v>1126</v>
      </c>
      <c r="CH10" s="7">
        <v>2</v>
      </c>
      <c r="CI10" s="7">
        <v>830</v>
      </c>
      <c r="CJ10" s="7">
        <v>0</v>
      </c>
      <c r="CK10" s="7">
        <v>0</v>
      </c>
      <c r="CL10" s="7">
        <v>1</v>
      </c>
      <c r="CM10" s="7">
        <v>65</v>
      </c>
      <c r="CN10" s="7">
        <v>5</v>
      </c>
      <c r="CO10" s="7">
        <v>429</v>
      </c>
      <c r="CP10" s="7">
        <v>8</v>
      </c>
      <c r="CQ10" s="7">
        <v>143</v>
      </c>
      <c r="CR10" s="7">
        <v>7</v>
      </c>
      <c r="CS10" s="7">
        <v>66</v>
      </c>
      <c r="CT10" s="7">
        <v>10</v>
      </c>
      <c r="CU10" s="7">
        <v>183</v>
      </c>
      <c r="CV10" s="7">
        <v>9</v>
      </c>
      <c r="CW10" s="7">
        <v>114</v>
      </c>
      <c r="CX10" s="7">
        <v>20</v>
      </c>
      <c r="CY10" s="7">
        <v>572</v>
      </c>
      <c r="CZ10" s="7">
        <v>2</v>
      </c>
      <c r="DA10" s="7">
        <v>13</v>
      </c>
      <c r="DB10" s="7">
        <v>5</v>
      </c>
      <c r="DC10" s="7">
        <v>58</v>
      </c>
      <c r="DD10" s="7">
        <v>3</v>
      </c>
      <c r="DE10" s="7">
        <v>26</v>
      </c>
      <c r="DF10" s="7">
        <v>2</v>
      </c>
      <c r="DG10" s="7">
        <v>26</v>
      </c>
      <c r="DH10" s="7">
        <v>1</v>
      </c>
      <c r="DI10" s="7">
        <v>0</v>
      </c>
      <c r="DJ10" s="7">
        <v>3</v>
      </c>
      <c r="DK10" s="7">
        <v>69</v>
      </c>
      <c r="DL10" s="7">
        <v>3</v>
      </c>
      <c r="DM10" s="7">
        <v>39</v>
      </c>
      <c r="DN10" s="7">
        <v>12</v>
      </c>
      <c r="DO10" s="7">
        <v>335</v>
      </c>
      <c r="DP10" s="7">
        <v>1</v>
      </c>
      <c r="DQ10" s="7">
        <v>19</v>
      </c>
      <c r="DR10" s="7">
        <v>1</v>
      </c>
      <c r="DS10" s="7">
        <v>9</v>
      </c>
      <c r="DT10" s="7">
        <v>1</v>
      </c>
      <c r="DU10" s="7">
        <v>23</v>
      </c>
    </row>
    <row r="11" spans="1:125" ht="12.75">
      <c r="A11" s="8">
        <v>2005</v>
      </c>
      <c r="B11" s="9">
        <f aca="true" t="shared" si="0" ref="B11:B18">SUM(D11,J11,L11,N11,AF11,AH11,AJ11,AL11,AT11,AV11,AX11,AZ11,BB11,BJ11,BT11,CP11,CR11,CT11,CV11,CX11,CZ11,DB11,DD11,DJ11,DL11,DN11,DP11,DR11,DT11)</f>
        <v>688</v>
      </c>
      <c r="C11" s="9">
        <f aca="true" t="shared" si="1" ref="C11:C18">SUM(E11,K11,M11,O11,AG11,AI11,AK11,AM11,AU11,AW11,AY11,BA11,BC11,BK11,BU11,CQ11,CS11,CU11,CW11,CY11,DA11,DC11,DE11,DK11,DM11,DO11,DQ11,DS11,DU11)</f>
        <v>60067</v>
      </c>
      <c r="D11" s="7">
        <v>124</v>
      </c>
      <c r="E11" s="7">
        <v>6520</v>
      </c>
      <c r="F11" s="7">
        <v>74</v>
      </c>
      <c r="G11" s="7">
        <v>3183</v>
      </c>
      <c r="H11" s="7">
        <v>50</v>
      </c>
      <c r="I11" s="7">
        <v>1865</v>
      </c>
      <c r="J11" s="7">
        <v>36</v>
      </c>
      <c r="K11" s="7">
        <v>3183</v>
      </c>
      <c r="L11" s="7">
        <v>10</v>
      </c>
      <c r="M11" s="7">
        <v>597</v>
      </c>
      <c r="N11" s="7">
        <f aca="true" t="shared" si="2" ref="N11:N17">+P11+R11+T11+V11+X11+Z11+AB11+AD11</f>
        <v>76</v>
      </c>
      <c r="O11" s="7">
        <v>25858</v>
      </c>
      <c r="P11" s="7">
        <v>7</v>
      </c>
      <c r="Q11" s="7">
        <v>2893</v>
      </c>
      <c r="R11" s="7">
        <v>11</v>
      </c>
      <c r="S11" s="7">
        <v>4309</v>
      </c>
      <c r="T11" s="7">
        <v>5</v>
      </c>
      <c r="U11" s="7">
        <v>2266</v>
      </c>
      <c r="V11" s="7">
        <v>16</v>
      </c>
      <c r="W11" s="7">
        <v>5095</v>
      </c>
      <c r="X11" s="7">
        <v>20</v>
      </c>
      <c r="Y11" s="7">
        <v>8948</v>
      </c>
      <c r="Z11" s="7">
        <v>3</v>
      </c>
      <c r="AA11" s="7">
        <v>1004</v>
      </c>
      <c r="AB11" s="7">
        <v>3</v>
      </c>
      <c r="AC11" s="7">
        <v>1262</v>
      </c>
      <c r="AD11" s="7">
        <v>11</v>
      </c>
      <c r="AE11" s="7">
        <v>271</v>
      </c>
      <c r="AF11" s="7">
        <v>4</v>
      </c>
      <c r="AG11" s="7">
        <v>33</v>
      </c>
      <c r="AH11" s="7">
        <v>4</v>
      </c>
      <c r="AI11" s="7">
        <v>65</v>
      </c>
      <c r="AJ11" s="7">
        <v>5</v>
      </c>
      <c r="AK11" s="7">
        <v>111</v>
      </c>
      <c r="AL11" s="7">
        <v>17</v>
      </c>
      <c r="AM11" s="7">
        <v>357</v>
      </c>
      <c r="AN11" s="7">
        <v>4</v>
      </c>
      <c r="AO11" s="7">
        <v>89</v>
      </c>
      <c r="AP11" s="7">
        <v>7</v>
      </c>
      <c r="AQ11" s="7">
        <v>147</v>
      </c>
      <c r="AR11" s="7">
        <v>6</v>
      </c>
      <c r="AS11" s="7">
        <v>121</v>
      </c>
      <c r="AT11" s="7">
        <v>5</v>
      </c>
      <c r="AU11" s="7">
        <v>74</v>
      </c>
      <c r="AV11" s="7">
        <v>26</v>
      </c>
      <c r="AW11" s="7">
        <v>1015</v>
      </c>
      <c r="AX11" s="7">
        <v>10</v>
      </c>
      <c r="AY11" s="7">
        <v>251</v>
      </c>
      <c r="AZ11" s="7">
        <v>6</v>
      </c>
      <c r="BA11" s="7">
        <v>96</v>
      </c>
      <c r="BB11" s="7">
        <v>40</v>
      </c>
      <c r="BC11" s="7">
        <v>1958</v>
      </c>
      <c r="BD11" s="7">
        <v>8</v>
      </c>
      <c r="BE11" s="7">
        <v>1123</v>
      </c>
      <c r="BF11" s="7">
        <v>28</v>
      </c>
      <c r="BG11" s="7">
        <v>744</v>
      </c>
      <c r="BH11" s="7">
        <v>4</v>
      </c>
      <c r="BI11" s="7">
        <v>91</v>
      </c>
      <c r="BJ11" s="7">
        <v>70</v>
      </c>
      <c r="BK11" s="7">
        <v>2156</v>
      </c>
      <c r="BL11" s="7">
        <v>30</v>
      </c>
      <c r="BM11" s="7">
        <v>347</v>
      </c>
      <c r="BN11" s="7">
        <v>3</v>
      </c>
      <c r="BO11" s="7">
        <v>38</v>
      </c>
      <c r="BP11" s="7">
        <v>33</v>
      </c>
      <c r="BQ11" s="7">
        <v>1467</v>
      </c>
      <c r="BR11" s="7">
        <v>4</v>
      </c>
      <c r="BS11" s="7">
        <v>304</v>
      </c>
      <c r="BT11" s="7">
        <v>171</v>
      </c>
      <c r="BU11" s="7">
        <v>16229</v>
      </c>
      <c r="BV11" s="7">
        <v>35</v>
      </c>
      <c r="BW11" s="7">
        <v>2990</v>
      </c>
      <c r="BX11" s="7">
        <v>9</v>
      </c>
      <c r="BY11" s="7">
        <v>177</v>
      </c>
      <c r="BZ11" s="7">
        <v>2</v>
      </c>
      <c r="CA11" s="7">
        <v>848</v>
      </c>
      <c r="CB11" s="7">
        <v>14</v>
      </c>
      <c r="CC11" s="7">
        <v>4655</v>
      </c>
      <c r="CD11" s="7">
        <v>72</v>
      </c>
      <c r="CE11" s="7">
        <v>5223</v>
      </c>
      <c r="CF11" s="7">
        <v>31</v>
      </c>
      <c r="CG11" s="7">
        <v>1012</v>
      </c>
      <c r="CH11" s="7">
        <v>2</v>
      </c>
      <c r="CI11" s="7">
        <v>830</v>
      </c>
      <c r="CJ11" s="7">
        <v>0</v>
      </c>
      <c r="CK11" s="7">
        <v>0</v>
      </c>
      <c r="CL11" s="7">
        <v>1</v>
      </c>
      <c r="CM11" s="7">
        <v>65</v>
      </c>
      <c r="CN11" s="7">
        <v>5</v>
      </c>
      <c r="CO11" s="7">
        <v>429</v>
      </c>
      <c r="CP11" s="7">
        <v>8</v>
      </c>
      <c r="CQ11" s="7">
        <v>143</v>
      </c>
      <c r="CR11" s="7">
        <v>7</v>
      </c>
      <c r="CS11" s="7">
        <v>66</v>
      </c>
      <c r="CT11" s="7">
        <v>10</v>
      </c>
      <c r="CU11" s="7">
        <v>183</v>
      </c>
      <c r="CV11" s="7">
        <v>9</v>
      </c>
      <c r="CW11" s="7">
        <v>114</v>
      </c>
      <c r="CX11" s="7">
        <v>19</v>
      </c>
      <c r="CY11" s="7">
        <v>467</v>
      </c>
      <c r="CZ11" s="7">
        <v>2</v>
      </c>
      <c r="DA11" s="7">
        <v>13</v>
      </c>
      <c r="DB11" s="7">
        <v>5</v>
      </c>
      <c r="DC11" s="7">
        <v>58</v>
      </c>
      <c r="DD11" s="7">
        <v>3</v>
      </c>
      <c r="DE11" s="7">
        <v>26</v>
      </c>
      <c r="DF11" s="7">
        <v>2</v>
      </c>
      <c r="DG11" s="7">
        <v>26</v>
      </c>
      <c r="DH11" s="7">
        <v>1</v>
      </c>
      <c r="DI11" s="7">
        <v>0</v>
      </c>
      <c r="DJ11" s="7">
        <v>3</v>
      </c>
      <c r="DK11" s="7">
        <v>69</v>
      </c>
      <c r="DL11" s="7">
        <v>3</v>
      </c>
      <c r="DM11" s="7">
        <v>39</v>
      </c>
      <c r="DN11" s="7">
        <v>12</v>
      </c>
      <c r="DO11" s="7">
        <v>335</v>
      </c>
      <c r="DP11" s="7">
        <v>1</v>
      </c>
      <c r="DQ11" s="7">
        <v>19</v>
      </c>
      <c r="DR11" s="7">
        <v>1</v>
      </c>
      <c r="DS11" s="7">
        <v>9</v>
      </c>
      <c r="DT11" s="7">
        <v>1</v>
      </c>
      <c r="DU11" s="7">
        <v>23</v>
      </c>
    </row>
    <row r="12" spans="1:125" ht="12.75">
      <c r="A12" s="8">
        <v>2006</v>
      </c>
      <c r="B12" s="9">
        <f t="shared" si="0"/>
        <v>681</v>
      </c>
      <c r="C12" s="9">
        <f t="shared" si="1"/>
        <v>66277</v>
      </c>
      <c r="D12" s="7">
        <v>124</v>
      </c>
      <c r="E12" s="7">
        <v>6520</v>
      </c>
      <c r="F12" s="7">
        <v>74</v>
      </c>
      <c r="G12" s="7">
        <v>3623</v>
      </c>
      <c r="H12" s="7">
        <v>50</v>
      </c>
      <c r="I12" s="7">
        <v>1865</v>
      </c>
      <c r="J12" s="7">
        <v>36</v>
      </c>
      <c r="K12" s="7">
        <v>3623</v>
      </c>
      <c r="L12" s="7">
        <v>10</v>
      </c>
      <c r="M12" s="7">
        <v>597</v>
      </c>
      <c r="N12" s="7">
        <f t="shared" si="2"/>
        <v>75</v>
      </c>
      <c r="O12" s="7">
        <v>28028</v>
      </c>
      <c r="P12" s="7">
        <v>7</v>
      </c>
      <c r="Q12" s="7">
        <v>2893</v>
      </c>
      <c r="R12" s="7">
        <v>11</v>
      </c>
      <c r="S12" s="7">
        <v>5099</v>
      </c>
      <c r="T12" s="7">
        <v>5</v>
      </c>
      <c r="U12" s="7">
        <v>2328</v>
      </c>
      <c r="V12" s="7">
        <v>16</v>
      </c>
      <c r="W12" s="7">
        <v>5753</v>
      </c>
      <c r="X12" s="7">
        <v>20</v>
      </c>
      <c r="Y12" s="7">
        <v>9418</v>
      </c>
      <c r="Z12" s="7">
        <v>2</v>
      </c>
      <c r="AA12" s="7">
        <v>1064</v>
      </c>
      <c r="AB12" s="7">
        <v>3</v>
      </c>
      <c r="AC12" s="7">
        <v>1262</v>
      </c>
      <c r="AD12" s="7">
        <v>11</v>
      </c>
      <c r="AE12" s="7">
        <v>271</v>
      </c>
      <c r="AF12" s="7">
        <v>4</v>
      </c>
      <c r="AG12" s="7">
        <v>33</v>
      </c>
      <c r="AH12" s="7">
        <v>4</v>
      </c>
      <c r="AI12" s="7">
        <v>65</v>
      </c>
      <c r="AJ12" s="7">
        <v>5</v>
      </c>
      <c r="AK12" s="7">
        <v>111</v>
      </c>
      <c r="AL12" s="7">
        <v>17</v>
      </c>
      <c r="AM12" s="7">
        <v>357</v>
      </c>
      <c r="AN12" s="7">
        <v>4</v>
      </c>
      <c r="AO12" s="7">
        <v>89</v>
      </c>
      <c r="AP12" s="7">
        <v>7</v>
      </c>
      <c r="AQ12" s="7">
        <v>147</v>
      </c>
      <c r="AR12" s="7">
        <v>6</v>
      </c>
      <c r="AS12" s="7">
        <v>121</v>
      </c>
      <c r="AT12" s="7">
        <v>5</v>
      </c>
      <c r="AU12" s="7">
        <v>74</v>
      </c>
      <c r="AV12" s="7">
        <v>26</v>
      </c>
      <c r="AW12" s="7">
        <v>1015</v>
      </c>
      <c r="AX12" s="7">
        <v>10</v>
      </c>
      <c r="AY12" s="7">
        <v>251</v>
      </c>
      <c r="AZ12" s="11" t="s">
        <v>64</v>
      </c>
      <c r="BA12" s="7">
        <v>96</v>
      </c>
      <c r="BB12" s="7">
        <v>40</v>
      </c>
      <c r="BC12" s="7">
        <v>1958</v>
      </c>
      <c r="BD12" s="7">
        <v>8</v>
      </c>
      <c r="BE12" s="7">
        <v>1123</v>
      </c>
      <c r="BF12" s="7">
        <v>28</v>
      </c>
      <c r="BG12" s="7">
        <v>744</v>
      </c>
      <c r="BH12" s="7">
        <v>4</v>
      </c>
      <c r="BI12" s="7">
        <v>91</v>
      </c>
      <c r="BJ12" s="7">
        <v>70</v>
      </c>
      <c r="BK12" s="7">
        <v>2959</v>
      </c>
      <c r="BL12" s="7">
        <v>30</v>
      </c>
      <c r="BM12" s="7">
        <v>966</v>
      </c>
      <c r="BN12" s="7">
        <v>3</v>
      </c>
      <c r="BO12" s="7">
        <v>38</v>
      </c>
      <c r="BP12" s="7">
        <v>33</v>
      </c>
      <c r="BQ12" s="7">
        <v>1651</v>
      </c>
      <c r="BR12" s="7">
        <v>4</v>
      </c>
      <c r="BS12" s="7">
        <v>304</v>
      </c>
      <c r="BT12" s="7">
        <v>171</v>
      </c>
      <c r="BU12" s="7">
        <v>19026</v>
      </c>
      <c r="BV12" s="7">
        <v>35</v>
      </c>
      <c r="BW12" s="7">
        <v>2990</v>
      </c>
      <c r="BX12" s="7">
        <v>9</v>
      </c>
      <c r="BY12" s="7">
        <v>177</v>
      </c>
      <c r="BZ12" s="7">
        <v>2</v>
      </c>
      <c r="CA12" s="7">
        <v>848</v>
      </c>
      <c r="CB12" s="7">
        <v>14</v>
      </c>
      <c r="CC12" s="7">
        <v>4655</v>
      </c>
      <c r="CD12" s="7">
        <v>72</v>
      </c>
      <c r="CE12" s="7">
        <v>4969</v>
      </c>
      <c r="CF12" s="7">
        <v>3</v>
      </c>
      <c r="CG12" s="7">
        <v>1063</v>
      </c>
      <c r="CH12" s="7">
        <v>1</v>
      </c>
      <c r="CI12" s="7">
        <v>830</v>
      </c>
      <c r="CJ12" s="7">
        <v>0</v>
      </c>
      <c r="CK12" s="7">
        <v>0</v>
      </c>
      <c r="CL12" s="7">
        <v>1</v>
      </c>
      <c r="CM12" s="7">
        <v>65</v>
      </c>
      <c r="CN12" s="7">
        <v>5</v>
      </c>
      <c r="CO12" s="7">
        <v>429</v>
      </c>
      <c r="CP12" s="7">
        <v>8</v>
      </c>
      <c r="CQ12" s="7">
        <v>143</v>
      </c>
      <c r="CR12" s="7">
        <v>7</v>
      </c>
      <c r="CS12" s="7">
        <v>66</v>
      </c>
      <c r="CT12" s="7">
        <v>10</v>
      </c>
      <c r="CU12" s="7">
        <v>183</v>
      </c>
      <c r="CV12" s="7">
        <v>9</v>
      </c>
      <c r="CW12" s="7">
        <v>114</v>
      </c>
      <c r="CX12" s="7">
        <v>19</v>
      </c>
      <c r="CY12" s="7">
        <v>467</v>
      </c>
      <c r="CZ12" s="7">
        <v>2</v>
      </c>
      <c r="DA12" s="7">
        <v>13</v>
      </c>
      <c r="DB12" s="7">
        <v>5</v>
      </c>
      <c r="DC12" s="7">
        <v>58</v>
      </c>
      <c r="DD12" s="7">
        <v>3</v>
      </c>
      <c r="DE12" s="7">
        <v>26</v>
      </c>
      <c r="DF12" s="7">
        <v>2</v>
      </c>
      <c r="DG12" s="7">
        <v>26</v>
      </c>
      <c r="DH12" s="7">
        <v>1</v>
      </c>
      <c r="DI12" s="7">
        <v>0</v>
      </c>
      <c r="DJ12" s="7">
        <v>3</v>
      </c>
      <c r="DK12" s="7">
        <v>69</v>
      </c>
      <c r="DL12" s="7">
        <v>3</v>
      </c>
      <c r="DM12" s="7">
        <v>39</v>
      </c>
      <c r="DN12" s="7">
        <v>12</v>
      </c>
      <c r="DO12" s="7">
        <v>335</v>
      </c>
      <c r="DP12" s="7">
        <v>1</v>
      </c>
      <c r="DQ12" s="7">
        <v>19</v>
      </c>
      <c r="DR12" s="7">
        <v>1</v>
      </c>
      <c r="DS12" s="7">
        <v>9</v>
      </c>
      <c r="DT12" s="7">
        <v>1</v>
      </c>
      <c r="DU12" s="7">
        <v>23</v>
      </c>
    </row>
    <row r="13" spans="1:125" ht="12.75">
      <c r="A13" s="8">
        <v>2007</v>
      </c>
      <c r="B13" s="9">
        <f t="shared" si="0"/>
        <v>696</v>
      </c>
      <c r="C13" s="9">
        <f t="shared" si="1"/>
        <v>64640</v>
      </c>
      <c r="D13" s="7">
        <v>126</v>
      </c>
      <c r="E13" s="7">
        <v>6570</v>
      </c>
      <c r="F13" s="7">
        <v>76</v>
      </c>
      <c r="G13" s="7">
        <v>3623</v>
      </c>
      <c r="H13" s="7">
        <v>50</v>
      </c>
      <c r="I13" s="7">
        <v>1865</v>
      </c>
      <c r="J13" s="7">
        <v>36</v>
      </c>
      <c r="K13" s="7">
        <v>3623</v>
      </c>
      <c r="L13" s="7">
        <v>10</v>
      </c>
      <c r="M13" s="7">
        <v>597</v>
      </c>
      <c r="N13" s="7">
        <f t="shared" si="2"/>
        <v>79</v>
      </c>
      <c r="O13" s="7">
        <v>29090</v>
      </c>
      <c r="P13" s="7">
        <v>7</v>
      </c>
      <c r="Q13" s="7">
        <v>2893</v>
      </c>
      <c r="R13" s="7">
        <v>11</v>
      </c>
      <c r="S13" s="7">
        <v>5291</v>
      </c>
      <c r="T13" s="7">
        <v>5</v>
      </c>
      <c r="U13" s="7">
        <v>2328</v>
      </c>
      <c r="V13" s="7">
        <v>17</v>
      </c>
      <c r="W13" s="7">
        <v>6413</v>
      </c>
      <c r="X13" s="7">
        <v>20</v>
      </c>
      <c r="Y13" s="7">
        <v>9508</v>
      </c>
      <c r="Z13" s="7">
        <v>4</v>
      </c>
      <c r="AA13" s="7">
        <v>1064</v>
      </c>
      <c r="AB13" s="7">
        <v>4</v>
      </c>
      <c r="AC13" s="7">
        <v>1322</v>
      </c>
      <c r="AD13" s="7">
        <v>11</v>
      </c>
      <c r="AE13" s="7">
        <v>271</v>
      </c>
      <c r="AF13" s="7">
        <v>4</v>
      </c>
      <c r="AG13" s="7">
        <v>33</v>
      </c>
      <c r="AH13" s="7">
        <v>4</v>
      </c>
      <c r="AI13" s="7">
        <v>65</v>
      </c>
      <c r="AJ13" s="7">
        <v>5</v>
      </c>
      <c r="AK13" s="7">
        <v>111</v>
      </c>
      <c r="AL13" s="7">
        <v>18</v>
      </c>
      <c r="AM13" s="7">
        <v>377</v>
      </c>
      <c r="AN13" s="7">
        <v>4</v>
      </c>
      <c r="AO13" s="7">
        <v>89</v>
      </c>
      <c r="AP13" s="7">
        <v>7</v>
      </c>
      <c r="AQ13" s="7">
        <v>147</v>
      </c>
      <c r="AR13" s="7">
        <v>7</v>
      </c>
      <c r="AS13" s="7">
        <v>141</v>
      </c>
      <c r="AT13" s="7">
        <v>5</v>
      </c>
      <c r="AU13" s="7">
        <v>74</v>
      </c>
      <c r="AV13" s="7">
        <v>29</v>
      </c>
      <c r="AW13" s="7">
        <v>1304</v>
      </c>
      <c r="AX13" s="7">
        <v>10</v>
      </c>
      <c r="AY13" s="7">
        <v>251</v>
      </c>
      <c r="AZ13" s="7">
        <v>6</v>
      </c>
      <c r="BA13" s="7">
        <v>96</v>
      </c>
      <c r="BB13" s="7">
        <v>40</v>
      </c>
      <c r="BC13" s="7">
        <v>1964</v>
      </c>
      <c r="BD13" s="7">
        <v>8</v>
      </c>
      <c r="BE13" s="7">
        <v>1123</v>
      </c>
      <c r="BF13" s="7">
        <v>28</v>
      </c>
      <c r="BG13" s="7">
        <v>750</v>
      </c>
      <c r="BH13" s="7">
        <v>4</v>
      </c>
      <c r="BI13" s="7">
        <v>91</v>
      </c>
      <c r="BJ13" s="7">
        <v>70</v>
      </c>
      <c r="BK13" s="7">
        <v>2959</v>
      </c>
      <c r="BL13" s="7">
        <v>30</v>
      </c>
      <c r="BM13" s="7">
        <v>966</v>
      </c>
      <c r="BN13" s="7">
        <v>3</v>
      </c>
      <c r="BO13" s="7">
        <v>38</v>
      </c>
      <c r="BP13" s="7">
        <v>33</v>
      </c>
      <c r="BQ13" s="7">
        <v>1651</v>
      </c>
      <c r="BR13" s="7">
        <v>4</v>
      </c>
      <c r="BS13" s="7">
        <v>304</v>
      </c>
      <c r="BT13" s="7">
        <v>169</v>
      </c>
      <c r="BU13" s="7">
        <v>15943</v>
      </c>
      <c r="BV13" s="7">
        <v>35</v>
      </c>
      <c r="BW13" s="7">
        <v>2947</v>
      </c>
      <c r="BX13" s="7">
        <v>9</v>
      </c>
      <c r="BY13" s="7">
        <v>177</v>
      </c>
      <c r="BZ13" s="7">
        <v>2</v>
      </c>
      <c r="CA13" s="7">
        <v>848</v>
      </c>
      <c r="CB13" s="7">
        <v>13</v>
      </c>
      <c r="CC13" s="7">
        <v>4658</v>
      </c>
      <c r="CD13" s="7">
        <v>72</v>
      </c>
      <c r="CE13" s="7">
        <v>4923</v>
      </c>
      <c r="CF13" s="7">
        <v>30</v>
      </c>
      <c r="CG13" s="7">
        <v>1063</v>
      </c>
      <c r="CH13" s="7">
        <v>2</v>
      </c>
      <c r="CI13" s="7">
        <v>830</v>
      </c>
      <c r="CJ13" s="7">
        <v>0</v>
      </c>
      <c r="CK13" s="7">
        <v>0</v>
      </c>
      <c r="CL13" s="7">
        <v>1</v>
      </c>
      <c r="CM13" s="7">
        <v>65</v>
      </c>
      <c r="CN13" s="7">
        <v>5</v>
      </c>
      <c r="CO13" s="7">
        <v>429</v>
      </c>
      <c r="CP13" s="7">
        <v>8</v>
      </c>
      <c r="CQ13" s="7">
        <v>143</v>
      </c>
      <c r="CR13" s="7">
        <v>7</v>
      </c>
      <c r="CS13" s="7">
        <v>66</v>
      </c>
      <c r="CT13" s="7">
        <v>10</v>
      </c>
      <c r="CU13" s="7">
        <v>183</v>
      </c>
      <c r="CV13" s="7">
        <v>9</v>
      </c>
      <c r="CW13" s="7">
        <v>114</v>
      </c>
      <c r="CX13" s="7">
        <v>19</v>
      </c>
      <c r="CY13" s="7">
        <v>467</v>
      </c>
      <c r="CZ13" s="7">
        <v>2</v>
      </c>
      <c r="DA13" s="7">
        <v>13</v>
      </c>
      <c r="DB13" s="7">
        <v>5</v>
      </c>
      <c r="DC13" s="7">
        <v>58</v>
      </c>
      <c r="DD13" s="7">
        <v>3</v>
      </c>
      <c r="DE13" s="7">
        <v>26</v>
      </c>
      <c r="DF13" s="7">
        <v>2</v>
      </c>
      <c r="DG13" s="7">
        <v>26</v>
      </c>
      <c r="DH13" s="7">
        <v>1</v>
      </c>
      <c r="DI13" s="7">
        <v>0</v>
      </c>
      <c r="DJ13" s="7">
        <v>3</v>
      </c>
      <c r="DK13" s="7">
        <v>73</v>
      </c>
      <c r="DL13" s="7">
        <v>3</v>
      </c>
      <c r="DM13" s="7">
        <v>39</v>
      </c>
      <c r="DN13" s="7">
        <v>12</v>
      </c>
      <c r="DO13" s="7">
        <v>335</v>
      </c>
      <c r="DP13" s="7">
        <v>1</v>
      </c>
      <c r="DQ13" s="7">
        <v>22</v>
      </c>
      <c r="DR13" s="7">
        <v>1</v>
      </c>
      <c r="DS13" s="7">
        <v>12</v>
      </c>
      <c r="DT13" s="7">
        <v>2</v>
      </c>
      <c r="DU13" s="7">
        <v>32</v>
      </c>
    </row>
    <row r="14" spans="1:125" ht="12.75">
      <c r="A14" s="8">
        <v>2008</v>
      </c>
      <c r="B14" s="9">
        <f t="shared" si="0"/>
        <v>705</v>
      </c>
      <c r="C14" s="9">
        <f t="shared" si="1"/>
        <v>66116</v>
      </c>
      <c r="D14" s="7">
        <v>126</v>
      </c>
      <c r="E14" s="7">
        <v>6570</v>
      </c>
      <c r="F14" s="7">
        <v>76</v>
      </c>
      <c r="G14" s="7">
        <v>4705</v>
      </c>
      <c r="H14" s="7">
        <v>50</v>
      </c>
      <c r="I14" s="7">
        <v>1865</v>
      </c>
      <c r="J14" s="7">
        <v>36</v>
      </c>
      <c r="K14" s="7">
        <v>3623</v>
      </c>
      <c r="L14" s="7">
        <v>11</v>
      </c>
      <c r="M14" s="7">
        <v>649</v>
      </c>
      <c r="N14" s="7">
        <f t="shared" si="2"/>
        <v>83</v>
      </c>
      <c r="O14" s="7">
        <v>31046</v>
      </c>
      <c r="P14" s="7">
        <v>7</v>
      </c>
      <c r="Q14" s="7">
        <v>2893</v>
      </c>
      <c r="R14" s="7">
        <v>11</v>
      </c>
      <c r="S14" s="7">
        <v>5291</v>
      </c>
      <c r="T14" s="7">
        <v>5</v>
      </c>
      <c r="U14" s="7">
        <v>2809</v>
      </c>
      <c r="V14" s="7">
        <v>21</v>
      </c>
      <c r="W14" s="7">
        <v>6613</v>
      </c>
      <c r="X14" s="7">
        <v>20</v>
      </c>
      <c r="Y14" s="7">
        <v>10783</v>
      </c>
      <c r="Z14" s="7">
        <v>4</v>
      </c>
      <c r="AA14" s="7">
        <v>1064</v>
      </c>
      <c r="AB14" s="7">
        <v>4</v>
      </c>
      <c r="AC14" s="7">
        <v>1322</v>
      </c>
      <c r="AD14" s="7">
        <v>11</v>
      </c>
      <c r="AE14" s="7">
        <v>271</v>
      </c>
      <c r="AF14" s="7">
        <v>4</v>
      </c>
      <c r="AG14" s="7">
        <v>33</v>
      </c>
      <c r="AH14" s="7">
        <v>4</v>
      </c>
      <c r="AI14" s="7">
        <v>65</v>
      </c>
      <c r="AJ14" s="7">
        <v>5</v>
      </c>
      <c r="AK14" s="7">
        <v>111</v>
      </c>
      <c r="AL14" s="7">
        <v>20</v>
      </c>
      <c r="AM14" s="7">
        <v>392</v>
      </c>
      <c r="AN14" s="7">
        <v>5</v>
      </c>
      <c r="AO14" s="7">
        <v>104</v>
      </c>
      <c r="AP14" s="7">
        <v>8</v>
      </c>
      <c r="AQ14" s="7">
        <v>147</v>
      </c>
      <c r="AR14" s="7">
        <v>7</v>
      </c>
      <c r="AS14" s="7">
        <v>141</v>
      </c>
      <c r="AT14" s="7">
        <v>5</v>
      </c>
      <c r="AU14" s="7">
        <v>74</v>
      </c>
      <c r="AV14" s="7">
        <v>29</v>
      </c>
      <c r="AW14" s="7">
        <v>1346</v>
      </c>
      <c r="AX14" s="7">
        <v>10</v>
      </c>
      <c r="AY14" s="7">
        <v>251</v>
      </c>
      <c r="AZ14" s="7">
        <v>6</v>
      </c>
      <c r="BA14" s="7">
        <v>96</v>
      </c>
      <c r="BB14" s="7">
        <v>40</v>
      </c>
      <c r="BC14" s="7">
        <v>1964</v>
      </c>
      <c r="BD14" s="7">
        <v>8</v>
      </c>
      <c r="BE14" s="7">
        <v>1123</v>
      </c>
      <c r="BF14" s="7">
        <v>28</v>
      </c>
      <c r="BG14" s="7">
        <v>750</v>
      </c>
      <c r="BH14" s="7">
        <v>4</v>
      </c>
      <c r="BI14" s="7">
        <v>91</v>
      </c>
      <c r="BJ14" s="7">
        <v>70</v>
      </c>
      <c r="BK14" s="7">
        <v>2959</v>
      </c>
      <c r="BL14" s="7">
        <v>30</v>
      </c>
      <c r="BM14" s="7">
        <v>966</v>
      </c>
      <c r="BN14" s="7">
        <v>3</v>
      </c>
      <c r="BO14" s="7">
        <v>38</v>
      </c>
      <c r="BP14" s="7">
        <v>33</v>
      </c>
      <c r="BQ14" s="7">
        <v>1651</v>
      </c>
      <c r="BR14" s="7">
        <v>4</v>
      </c>
      <c r="BS14" s="7">
        <v>304</v>
      </c>
      <c r="BT14" s="7">
        <v>171</v>
      </c>
      <c r="BU14" s="7">
        <v>15354</v>
      </c>
      <c r="BV14" s="7">
        <v>35</v>
      </c>
      <c r="BW14" s="7">
        <v>2947</v>
      </c>
      <c r="BX14" s="7">
        <v>9</v>
      </c>
      <c r="BY14" s="7">
        <v>177</v>
      </c>
      <c r="BZ14" s="7">
        <v>2</v>
      </c>
      <c r="CA14" s="7">
        <v>1100</v>
      </c>
      <c r="CB14" s="7">
        <v>14</v>
      </c>
      <c r="CC14" s="7">
        <v>4201</v>
      </c>
      <c r="CD14" s="7">
        <v>72</v>
      </c>
      <c r="CE14" s="7">
        <v>4702</v>
      </c>
      <c r="CF14" s="7">
        <v>30</v>
      </c>
      <c r="CG14" s="7">
        <v>792</v>
      </c>
      <c r="CH14" s="7">
        <v>3</v>
      </c>
      <c r="CI14" s="7">
        <v>938</v>
      </c>
      <c r="CJ14" s="7">
        <v>0</v>
      </c>
      <c r="CK14" s="7">
        <v>0</v>
      </c>
      <c r="CL14" s="7">
        <v>1</v>
      </c>
      <c r="CM14" s="7">
        <v>68</v>
      </c>
      <c r="CN14" s="7">
        <v>5</v>
      </c>
      <c r="CO14" s="7">
        <v>429</v>
      </c>
      <c r="CP14" s="7">
        <v>8</v>
      </c>
      <c r="CQ14" s="7">
        <v>143</v>
      </c>
      <c r="CR14" s="7">
        <v>7</v>
      </c>
      <c r="CS14" s="7">
        <v>66</v>
      </c>
      <c r="CT14" s="7">
        <v>10</v>
      </c>
      <c r="CU14" s="7">
        <v>183</v>
      </c>
      <c r="CV14" s="7">
        <v>9</v>
      </c>
      <c r="CW14" s="7">
        <v>114</v>
      </c>
      <c r="CX14" s="7">
        <v>19</v>
      </c>
      <c r="CY14" s="7">
        <v>467</v>
      </c>
      <c r="CZ14" s="7">
        <v>2</v>
      </c>
      <c r="DA14" s="7">
        <v>13</v>
      </c>
      <c r="DB14" s="7">
        <v>5</v>
      </c>
      <c r="DC14" s="7">
        <v>58</v>
      </c>
      <c r="DD14" s="7">
        <v>3</v>
      </c>
      <c r="DE14" s="7">
        <v>26</v>
      </c>
      <c r="DF14" s="7">
        <v>2</v>
      </c>
      <c r="DG14" s="7">
        <v>26</v>
      </c>
      <c r="DH14" s="7">
        <v>1</v>
      </c>
      <c r="DI14" s="7">
        <v>0</v>
      </c>
      <c r="DJ14" s="7">
        <v>3</v>
      </c>
      <c r="DK14" s="7">
        <v>73</v>
      </c>
      <c r="DL14" s="7">
        <v>3</v>
      </c>
      <c r="DM14" s="7">
        <v>39</v>
      </c>
      <c r="DN14" s="7">
        <v>12</v>
      </c>
      <c r="DO14" s="7">
        <v>335</v>
      </c>
      <c r="DP14" s="7">
        <v>1</v>
      </c>
      <c r="DQ14" s="7">
        <v>22</v>
      </c>
      <c r="DR14" s="7">
        <v>1</v>
      </c>
      <c r="DS14" s="7">
        <v>12</v>
      </c>
      <c r="DT14" s="7">
        <v>2</v>
      </c>
      <c r="DU14" s="7">
        <v>32</v>
      </c>
    </row>
    <row r="15" spans="1:125" ht="12.75">
      <c r="A15" s="8">
        <v>2009</v>
      </c>
      <c r="B15" s="9">
        <f t="shared" si="0"/>
        <v>710</v>
      </c>
      <c r="C15" s="9">
        <f t="shared" si="1"/>
        <v>67606</v>
      </c>
      <c r="D15" s="7">
        <v>128</v>
      </c>
      <c r="E15" s="7">
        <v>6770</v>
      </c>
      <c r="F15" s="7">
        <v>77</v>
      </c>
      <c r="G15" s="7">
        <v>4854</v>
      </c>
      <c r="H15" s="7">
        <v>51</v>
      </c>
      <c r="I15" s="7">
        <v>1916</v>
      </c>
      <c r="J15" s="7">
        <v>36</v>
      </c>
      <c r="K15" s="7">
        <v>3510</v>
      </c>
      <c r="L15" s="7">
        <v>13</v>
      </c>
      <c r="M15" s="7">
        <v>727</v>
      </c>
      <c r="N15" s="7">
        <f t="shared" si="2"/>
        <v>87</v>
      </c>
      <c r="O15" s="7">
        <v>33334</v>
      </c>
      <c r="P15" s="7">
        <v>7</v>
      </c>
      <c r="Q15" s="7">
        <v>2893</v>
      </c>
      <c r="R15" s="7">
        <v>11</v>
      </c>
      <c r="S15" s="7">
        <v>5291</v>
      </c>
      <c r="T15" s="7">
        <v>5</v>
      </c>
      <c r="U15" s="7">
        <v>2809</v>
      </c>
      <c r="V15" s="7">
        <v>20</v>
      </c>
      <c r="W15" s="7">
        <v>6637</v>
      </c>
      <c r="X15" s="7">
        <v>24</v>
      </c>
      <c r="Y15" s="7">
        <v>9662</v>
      </c>
      <c r="Z15" s="7">
        <v>4</v>
      </c>
      <c r="AA15" s="7">
        <v>1064</v>
      </c>
      <c r="AB15" s="7">
        <v>5</v>
      </c>
      <c r="AC15" s="7">
        <v>1322</v>
      </c>
      <c r="AD15" s="7">
        <v>11</v>
      </c>
      <c r="AE15" s="7">
        <v>271</v>
      </c>
      <c r="AF15" s="7">
        <v>4</v>
      </c>
      <c r="AG15" s="7">
        <v>33</v>
      </c>
      <c r="AH15" s="7">
        <v>4</v>
      </c>
      <c r="AI15" s="7">
        <v>65</v>
      </c>
      <c r="AJ15" s="7">
        <v>5</v>
      </c>
      <c r="AK15" s="7">
        <v>111</v>
      </c>
      <c r="AL15" s="7">
        <v>20</v>
      </c>
      <c r="AM15" s="7">
        <v>427</v>
      </c>
      <c r="AN15" s="7">
        <v>4</v>
      </c>
      <c r="AO15" s="7">
        <v>77</v>
      </c>
      <c r="AP15" s="7">
        <v>8</v>
      </c>
      <c r="AQ15" s="7">
        <v>147</v>
      </c>
      <c r="AR15" s="7">
        <v>8</v>
      </c>
      <c r="AS15" s="7">
        <v>203</v>
      </c>
      <c r="AT15" s="7">
        <v>5</v>
      </c>
      <c r="AU15" s="7">
        <v>74</v>
      </c>
      <c r="AV15" s="7">
        <v>28</v>
      </c>
      <c r="AW15" s="7">
        <v>1303</v>
      </c>
      <c r="AX15" s="7">
        <v>10</v>
      </c>
      <c r="AY15" s="7">
        <v>251</v>
      </c>
      <c r="AZ15" s="7">
        <v>6</v>
      </c>
      <c r="BA15" s="7">
        <v>96</v>
      </c>
      <c r="BB15" s="7">
        <v>39</v>
      </c>
      <c r="BC15" s="7">
        <v>1964</v>
      </c>
      <c r="BD15" s="7">
        <v>8</v>
      </c>
      <c r="BE15" s="7">
        <v>1123</v>
      </c>
      <c r="BF15" s="7">
        <v>27</v>
      </c>
      <c r="BG15" s="7">
        <v>750</v>
      </c>
      <c r="BH15" s="7">
        <v>4</v>
      </c>
      <c r="BI15" s="7">
        <v>91</v>
      </c>
      <c r="BJ15" s="7">
        <v>70</v>
      </c>
      <c r="BK15" s="7">
        <v>2669</v>
      </c>
      <c r="BL15" s="7">
        <v>30</v>
      </c>
      <c r="BM15" s="7">
        <v>856</v>
      </c>
      <c r="BN15" s="7">
        <v>3</v>
      </c>
      <c r="BO15" s="7">
        <v>38</v>
      </c>
      <c r="BP15" s="7">
        <v>33</v>
      </c>
      <c r="BQ15" s="7">
        <v>1471</v>
      </c>
      <c r="BR15" s="7">
        <v>4</v>
      </c>
      <c r="BS15" s="7">
        <v>304</v>
      </c>
      <c r="BT15" s="7">
        <v>170</v>
      </c>
      <c r="BU15" s="7">
        <v>14689</v>
      </c>
      <c r="BV15" s="7">
        <v>35</v>
      </c>
      <c r="BW15" s="7">
        <v>2947</v>
      </c>
      <c r="BX15" s="7">
        <v>9</v>
      </c>
      <c r="BY15" s="7">
        <v>177</v>
      </c>
      <c r="BZ15" s="7">
        <v>2</v>
      </c>
      <c r="CA15" s="7">
        <v>1100</v>
      </c>
      <c r="CB15" s="7">
        <v>14</v>
      </c>
      <c r="CC15" s="7">
        <v>3440</v>
      </c>
      <c r="CD15" s="7">
        <v>72</v>
      </c>
      <c r="CE15" s="7">
        <v>4231</v>
      </c>
      <c r="CF15" s="7">
        <v>31</v>
      </c>
      <c r="CG15" s="7">
        <v>792</v>
      </c>
      <c r="CH15" s="7">
        <v>3</v>
      </c>
      <c r="CI15" s="7">
        <v>830</v>
      </c>
      <c r="CJ15" s="7">
        <v>0</v>
      </c>
      <c r="CK15" s="7">
        <v>0</v>
      </c>
      <c r="CL15" s="7">
        <v>1</v>
      </c>
      <c r="CM15" s="7">
        <v>68</v>
      </c>
      <c r="CN15" s="7">
        <v>5</v>
      </c>
      <c r="CO15" s="7">
        <v>429</v>
      </c>
      <c r="CP15" s="7">
        <v>8</v>
      </c>
      <c r="CQ15" s="7">
        <v>143</v>
      </c>
      <c r="CR15" s="7">
        <v>7</v>
      </c>
      <c r="CS15" s="7">
        <v>66</v>
      </c>
      <c r="CT15" s="7">
        <v>10</v>
      </c>
      <c r="CU15" s="7">
        <v>183</v>
      </c>
      <c r="CV15" s="7">
        <v>9</v>
      </c>
      <c r="CW15" s="7">
        <v>114</v>
      </c>
      <c r="CX15" s="7">
        <v>20</v>
      </c>
      <c r="CY15" s="7">
        <v>467</v>
      </c>
      <c r="CZ15" s="7">
        <v>2</v>
      </c>
      <c r="DA15" s="7">
        <v>13</v>
      </c>
      <c r="DB15" s="7">
        <v>5</v>
      </c>
      <c r="DC15" s="7">
        <v>58</v>
      </c>
      <c r="DD15" s="7">
        <v>2</v>
      </c>
      <c r="DE15" s="7">
        <v>26</v>
      </c>
      <c r="DF15" s="7">
        <v>2</v>
      </c>
      <c r="DG15" s="7">
        <v>26</v>
      </c>
      <c r="DH15" s="7">
        <v>0</v>
      </c>
      <c r="DI15" s="7">
        <v>0</v>
      </c>
      <c r="DJ15" s="7">
        <v>3</v>
      </c>
      <c r="DK15" s="7">
        <v>73</v>
      </c>
      <c r="DL15" s="7">
        <v>3</v>
      </c>
      <c r="DM15" s="7">
        <v>39</v>
      </c>
      <c r="DN15" s="7">
        <v>12</v>
      </c>
      <c r="DO15" s="7">
        <v>335</v>
      </c>
      <c r="DP15" s="7">
        <v>1</v>
      </c>
      <c r="DQ15" s="7">
        <v>22</v>
      </c>
      <c r="DR15" s="7">
        <v>1</v>
      </c>
      <c r="DS15" s="7">
        <v>12</v>
      </c>
      <c r="DT15" s="7">
        <v>2</v>
      </c>
      <c r="DU15" s="7">
        <v>32</v>
      </c>
    </row>
    <row r="16" spans="1:125" ht="12.75">
      <c r="A16" s="8">
        <v>2010</v>
      </c>
      <c r="B16" s="9">
        <f t="shared" si="0"/>
        <v>714</v>
      </c>
      <c r="C16" s="9">
        <f t="shared" si="1"/>
        <v>65098</v>
      </c>
      <c r="D16" s="7">
        <f>SUM(F16,H16)</f>
        <v>128</v>
      </c>
      <c r="E16" s="7">
        <f>SUM(G16+I16)</f>
        <v>6606</v>
      </c>
      <c r="F16" s="7">
        <v>77</v>
      </c>
      <c r="G16" s="7">
        <v>4690</v>
      </c>
      <c r="H16" s="7">
        <v>51</v>
      </c>
      <c r="I16" s="7">
        <v>1916</v>
      </c>
      <c r="J16" s="7">
        <v>36</v>
      </c>
      <c r="K16" s="7">
        <v>3510</v>
      </c>
      <c r="L16" s="7">
        <v>11</v>
      </c>
      <c r="M16" s="7">
        <v>727</v>
      </c>
      <c r="N16" s="7">
        <f t="shared" si="2"/>
        <v>87</v>
      </c>
      <c r="O16" s="7">
        <f>SUM(Q16,S16,U16,W16,Y16,AA16,AC16,AE16)</f>
        <v>31861</v>
      </c>
      <c r="P16" s="7">
        <v>7</v>
      </c>
      <c r="Q16" s="7">
        <v>2893</v>
      </c>
      <c r="R16" s="7">
        <v>11</v>
      </c>
      <c r="S16" s="7">
        <v>4931</v>
      </c>
      <c r="T16" s="7">
        <v>5</v>
      </c>
      <c r="U16" s="7">
        <v>2809</v>
      </c>
      <c r="V16" s="7">
        <v>20</v>
      </c>
      <c r="W16" s="7">
        <v>5979</v>
      </c>
      <c r="X16" s="7">
        <v>24</v>
      </c>
      <c r="Y16" s="7">
        <v>10802</v>
      </c>
      <c r="Z16" s="7">
        <v>4</v>
      </c>
      <c r="AA16" s="7">
        <v>1064</v>
      </c>
      <c r="AB16" s="7">
        <v>5</v>
      </c>
      <c r="AC16" s="7">
        <v>3112</v>
      </c>
      <c r="AD16" s="7">
        <v>11</v>
      </c>
      <c r="AE16" s="7">
        <v>271</v>
      </c>
      <c r="AF16" s="7">
        <v>4</v>
      </c>
      <c r="AG16" s="7">
        <v>33</v>
      </c>
      <c r="AH16" s="7">
        <v>4</v>
      </c>
      <c r="AI16" s="7">
        <v>65</v>
      </c>
      <c r="AJ16" s="7">
        <v>5</v>
      </c>
      <c r="AK16" s="7">
        <v>111</v>
      </c>
      <c r="AL16" s="7">
        <f aca="true" t="shared" si="3" ref="AL16:AM18">SUM(AN16,AP16,AR16)</f>
        <v>21</v>
      </c>
      <c r="AM16" s="7">
        <f t="shared" si="3"/>
        <v>419</v>
      </c>
      <c r="AN16" s="7">
        <v>4</v>
      </c>
      <c r="AO16" s="7">
        <v>77</v>
      </c>
      <c r="AP16" s="7">
        <v>8</v>
      </c>
      <c r="AQ16" s="7">
        <v>129</v>
      </c>
      <c r="AR16" s="7">
        <v>9</v>
      </c>
      <c r="AS16" s="7">
        <v>213</v>
      </c>
      <c r="AT16" s="7">
        <v>5</v>
      </c>
      <c r="AU16" s="7">
        <v>74</v>
      </c>
      <c r="AV16" s="7">
        <v>29</v>
      </c>
      <c r="AW16" s="7">
        <v>1303</v>
      </c>
      <c r="AX16" s="7">
        <v>10</v>
      </c>
      <c r="AY16" s="7">
        <v>251</v>
      </c>
      <c r="AZ16" s="7">
        <v>6</v>
      </c>
      <c r="BA16" s="7">
        <v>96</v>
      </c>
      <c r="BB16" s="7">
        <f aca="true" t="shared" si="4" ref="BB16:BC18">SUM(BD16,BF16,BH16)</f>
        <v>40</v>
      </c>
      <c r="BC16" s="7">
        <f t="shared" si="4"/>
        <v>1964</v>
      </c>
      <c r="BD16" s="7">
        <v>8</v>
      </c>
      <c r="BE16" s="7">
        <v>1123</v>
      </c>
      <c r="BF16" s="7">
        <v>28</v>
      </c>
      <c r="BG16" s="7">
        <v>750</v>
      </c>
      <c r="BH16" s="7">
        <v>4</v>
      </c>
      <c r="BI16" s="7">
        <v>91</v>
      </c>
      <c r="BJ16" s="7">
        <f aca="true" t="shared" si="5" ref="BJ16:BK18">SUM(BL16,BN16,BP16,BR16)</f>
        <v>70</v>
      </c>
      <c r="BK16" s="7">
        <f t="shared" si="5"/>
        <v>2669</v>
      </c>
      <c r="BL16" s="7">
        <v>30</v>
      </c>
      <c r="BM16" s="7">
        <v>856</v>
      </c>
      <c r="BN16" s="7">
        <v>3</v>
      </c>
      <c r="BO16" s="7">
        <v>38</v>
      </c>
      <c r="BP16" s="7">
        <v>33</v>
      </c>
      <c r="BQ16" s="7">
        <v>1471</v>
      </c>
      <c r="BR16" s="7">
        <v>4</v>
      </c>
      <c r="BS16" s="7">
        <v>304</v>
      </c>
      <c r="BT16" s="7">
        <f aca="true" t="shared" si="6" ref="BT16:BU18">SUM(BV16,BX16,BZ16,CB16,CD16,CF16,CH16,CJ16,CL16,CN16)</f>
        <v>172</v>
      </c>
      <c r="BU16" s="7">
        <f t="shared" si="6"/>
        <v>13806</v>
      </c>
      <c r="BV16" s="7">
        <v>35</v>
      </c>
      <c r="BW16" s="7">
        <v>2947</v>
      </c>
      <c r="BX16" s="7">
        <v>9</v>
      </c>
      <c r="BY16" s="7">
        <v>177</v>
      </c>
      <c r="BZ16" s="7">
        <v>2</v>
      </c>
      <c r="CA16" s="7">
        <v>1100</v>
      </c>
      <c r="CB16" s="7">
        <v>14</v>
      </c>
      <c r="CC16" s="7">
        <v>3440</v>
      </c>
      <c r="CD16" s="7">
        <v>72</v>
      </c>
      <c r="CE16" s="7">
        <v>4023</v>
      </c>
      <c r="CF16" s="7">
        <v>31</v>
      </c>
      <c r="CG16" s="7">
        <v>792</v>
      </c>
      <c r="CH16" s="7">
        <v>3</v>
      </c>
      <c r="CI16" s="7">
        <v>830</v>
      </c>
      <c r="CJ16" s="7">
        <v>0</v>
      </c>
      <c r="CK16" s="7">
        <v>0</v>
      </c>
      <c r="CL16" s="7">
        <v>1</v>
      </c>
      <c r="CM16" s="7">
        <v>68</v>
      </c>
      <c r="CN16" s="7">
        <v>5</v>
      </c>
      <c r="CO16" s="7">
        <v>429</v>
      </c>
      <c r="CP16" s="7">
        <v>8</v>
      </c>
      <c r="CQ16" s="7">
        <v>143</v>
      </c>
      <c r="CR16" s="7">
        <v>7</v>
      </c>
      <c r="CS16" s="7">
        <v>66</v>
      </c>
      <c r="CT16" s="7">
        <v>10</v>
      </c>
      <c r="CU16" s="7">
        <v>183</v>
      </c>
      <c r="CV16" s="7">
        <v>9</v>
      </c>
      <c r="CW16" s="7">
        <v>114</v>
      </c>
      <c r="CX16" s="7">
        <v>20</v>
      </c>
      <c r="CY16" s="7">
        <v>487</v>
      </c>
      <c r="CZ16" s="7">
        <v>2</v>
      </c>
      <c r="DA16" s="7">
        <v>13</v>
      </c>
      <c r="DB16" s="7">
        <v>5</v>
      </c>
      <c r="DC16" s="7">
        <v>58</v>
      </c>
      <c r="DD16" s="7">
        <f aca="true" t="shared" si="7" ref="DD16:DE18">SUM(DF16,DH16)</f>
        <v>3</v>
      </c>
      <c r="DE16" s="7">
        <f t="shared" si="7"/>
        <v>26</v>
      </c>
      <c r="DF16" s="7">
        <v>2</v>
      </c>
      <c r="DG16" s="7">
        <v>26</v>
      </c>
      <c r="DH16" s="7">
        <v>1</v>
      </c>
      <c r="DI16" s="7">
        <v>0</v>
      </c>
      <c r="DJ16" s="7">
        <v>3</v>
      </c>
      <c r="DK16" s="7">
        <v>73</v>
      </c>
      <c r="DL16" s="7">
        <v>3</v>
      </c>
      <c r="DM16" s="7">
        <v>39</v>
      </c>
      <c r="DN16" s="7">
        <v>12</v>
      </c>
      <c r="DO16" s="7">
        <v>335</v>
      </c>
      <c r="DP16" s="7">
        <v>1</v>
      </c>
      <c r="DQ16" s="7">
        <v>22</v>
      </c>
      <c r="DR16" s="7">
        <v>1</v>
      </c>
      <c r="DS16" s="7">
        <v>12</v>
      </c>
      <c r="DT16" s="7">
        <v>2</v>
      </c>
      <c r="DU16" s="7">
        <v>32</v>
      </c>
    </row>
    <row r="17" spans="1:125" ht="12.75">
      <c r="A17" s="8">
        <v>2011</v>
      </c>
      <c r="B17" s="9">
        <f t="shared" si="0"/>
        <v>725</v>
      </c>
      <c r="C17" s="9">
        <f t="shared" si="1"/>
        <v>67289</v>
      </c>
      <c r="D17" s="7">
        <f>SUM(F17,H17)</f>
        <v>128</v>
      </c>
      <c r="E17" s="7">
        <f>SUM(G17+I17)</f>
        <v>6441</v>
      </c>
      <c r="F17" s="7">
        <v>77</v>
      </c>
      <c r="G17" s="7">
        <v>4525</v>
      </c>
      <c r="H17" s="7">
        <v>51</v>
      </c>
      <c r="I17" s="7">
        <v>1916</v>
      </c>
      <c r="J17" s="7">
        <v>36</v>
      </c>
      <c r="K17" s="7">
        <v>3510</v>
      </c>
      <c r="L17" s="7">
        <v>14</v>
      </c>
      <c r="M17" s="7">
        <v>820</v>
      </c>
      <c r="N17" s="7">
        <f t="shared" si="2"/>
        <v>88</v>
      </c>
      <c r="O17" s="7">
        <f>SUM(Q17,S17,U17,W17,Y17,AA17,AC17,AE17)</f>
        <v>33589</v>
      </c>
      <c r="P17" s="7">
        <v>8</v>
      </c>
      <c r="Q17" s="7">
        <v>2949</v>
      </c>
      <c r="R17" s="7">
        <v>11</v>
      </c>
      <c r="S17" s="7">
        <v>4931</v>
      </c>
      <c r="T17" s="7">
        <v>5</v>
      </c>
      <c r="U17" s="7">
        <v>2809</v>
      </c>
      <c r="V17" s="7">
        <v>20</v>
      </c>
      <c r="W17" s="7">
        <v>7110</v>
      </c>
      <c r="X17" s="7">
        <v>24</v>
      </c>
      <c r="Y17" s="7">
        <v>11227</v>
      </c>
      <c r="Z17" s="7">
        <v>4</v>
      </c>
      <c r="AA17" s="7">
        <v>1180</v>
      </c>
      <c r="AB17" s="7">
        <v>5</v>
      </c>
      <c r="AC17" s="7">
        <v>3112</v>
      </c>
      <c r="AD17" s="7">
        <v>11</v>
      </c>
      <c r="AE17" s="7">
        <v>271</v>
      </c>
      <c r="AF17" s="7">
        <v>4</v>
      </c>
      <c r="AG17" s="7">
        <v>33</v>
      </c>
      <c r="AH17" s="7">
        <v>4</v>
      </c>
      <c r="AI17" s="7">
        <v>65</v>
      </c>
      <c r="AJ17" s="7">
        <v>5</v>
      </c>
      <c r="AK17" s="7">
        <v>111</v>
      </c>
      <c r="AL17" s="7">
        <f t="shared" si="3"/>
        <v>21</v>
      </c>
      <c r="AM17" s="7">
        <f t="shared" si="3"/>
        <v>419</v>
      </c>
      <c r="AN17" s="7">
        <v>4</v>
      </c>
      <c r="AO17" s="7">
        <v>77</v>
      </c>
      <c r="AP17" s="7">
        <v>8</v>
      </c>
      <c r="AQ17" s="7">
        <v>129</v>
      </c>
      <c r="AR17" s="7">
        <v>9</v>
      </c>
      <c r="AS17" s="7">
        <v>213</v>
      </c>
      <c r="AT17" s="7">
        <v>5</v>
      </c>
      <c r="AU17" s="12">
        <v>74</v>
      </c>
      <c r="AV17" s="7">
        <v>29</v>
      </c>
      <c r="AW17" s="7">
        <v>1303</v>
      </c>
      <c r="AX17" s="7">
        <v>10</v>
      </c>
      <c r="AY17" s="7">
        <v>251</v>
      </c>
      <c r="AZ17" s="7">
        <v>6</v>
      </c>
      <c r="BA17" s="7">
        <v>96</v>
      </c>
      <c r="BB17" s="7">
        <f t="shared" si="4"/>
        <v>40</v>
      </c>
      <c r="BC17" s="7">
        <f t="shared" si="4"/>
        <v>1964</v>
      </c>
      <c r="BD17" s="7">
        <v>8</v>
      </c>
      <c r="BE17" s="7">
        <v>1123</v>
      </c>
      <c r="BF17" s="7">
        <v>28</v>
      </c>
      <c r="BG17" s="7">
        <v>750</v>
      </c>
      <c r="BH17" s="7">
        <v>4</v>
      </c>
      <c r="BI17" s="7">
        <v>91</v>
      </c>
      <c r="BJ17" s="7">
        <f t="shared" si="5"/>
        <v>73</v>
      </c>
      <c r="BK17" s="7">
        <f t="shared" si="5"/>
        <v>2715</v>
      </c>
      <c r="BL17" s="7">
        <v>30</v>
      </c>
      <c r="BM17" s="7">
        <v>856</v>
      </c>
      <c r="BN17" s="12">
        <v>3</v>
      </c>
      <c r="BO17" s="12">
        <v>38</v>
      </c>
      <c r="BP17" s="7">
        <v>34</v>
      </c>
      <c r="BQ17" s="7">
        <v>1487</v>
      </c>
      <c r="BR17" s="7">
        <v>6</v>
      </c>
      <c r="BS17" s="7">
        <v>334</v>
      </c>
      <c r="BT17" s="7">
        <f t="shared" si="6"/>
        <v>173</v>
      </c>
      <c r="BU17" s="7">
        <f t="shared" si="6"/>
        <v>14275</v>
      </c>
      <c r="BV17" s="7">
        <v>35</v>
      </c>
      <c r="BW17" s="7">
        <v>2947</v>
      </c>
      <c r="BX17" s="7">
        <v>9</v>
      </c>
      <c r="BY17" s="7">
        <v>177</v>
      </c>
      <c r="BZ17" s="7">
        <v>2</v>
      </c>
      <c r="CA17" s="7">
        <v>1100</v>
      </c>
      <c r="CB17" s="7">
        <v>14</v>
      </c>
      <c r="CC17" s="7">
        <v>3440</v>
      </c>
      <c r="CD17" s="7">
        <v>72</v>
      </c>
      <c r="CE17" s="7">
        <v>4204</v>
      </c>
      <c r="CF17" s="7">
        <v>31</v>
      </c>
      <c r="CG17" s="7">
        <v>792</v>
      </c>
      <c r="CH17" s="7">
        <v>4</v>
      </c>
      <c r="CI17" s="7">
        <v>1118</v>
      </c>
      <c r="CJ17" s="7">
        <v>0</v>
      </c>
      <c r="CK17" s="7">
        <v>0</v>
      </c>
      <c r="CL17" s="7">
        <v>1</v>
      </c>
      <c r="CM17" s="7">
        <v>68</v>
      </c>
      <c r="CN17" s="7">
        <v>5</v>
      </c>
      <c r="CO17" s="7">
        <v>429</v>
      </c>
      <c r="CP17" s="7">
        <v>8</v>
      </c>
      <c r="CQ17" s="7">
        <v>143</v>
      </c>
      <c r="CR17" s="7">
        <v>7</v>
      </c>
      <c r="CS17" s="7">
        <v>66</v>
      </c>
      <c r="CT17" s="7">
        <v>10</v>
      </c>
      <c r="CU17" s="7">
        <v>183</v>
      </c>
      <c r="CV17" s="7">
        <v>9</v>
      </c>
      <c r="CW17" s="7">
        <v>114</v>
      </c>
      <c r="CX17" s="7">
        <v>21</v>
      </c>
      <c r="CY17" s="7">
        <v>487</v>
      </c>
      <c r="CZ17" s="7">
        <v>2</v>
      </c>
      <c r="DA17" s="7">
        <v>13</v>
      </c>
      <c r="DB17" s="7">
        <v>5</v>
      </c>
      <c r="DC17" s="7">
        <v>58</v>
      </c>
      <c r="DD17" s="7">
        <f t="shared" si="7"/>
        <v>3</v>
      </c>
      <c r="DE17" s="7">
        <f t="shared" si="7"/>
        <v>26</v>
      </c>
      <c r="DF17" s="7">
        <v>2</v>
      </c>
      <c r="DG17" s="7">
        <v>26</v>
      </c>
      <c r="DH17" s="7">
        <v>1</v>
      </c>
      <c r="DI17" s="7">
        <v>0</v>
      </c>
      <c r="DJ17" s="7">
        <v>4</v>
      </c>
      <c r="DK17" s="7">
        <v>93</v>
      </c>
      <c r="DL17" s="7">
        <v>3</v>
      </c>
      <c r="DM17" s="7">
        <v>39</v>
      </c>
      <c r="DN17" s="7">
        <v>12</v>
      </c>
      <c r="DO17" s="7">
        <v>335</v>
      </c>
      <c r="DP17" s="7">
        <v>1</v>
      </c>
      <c r="DQ17" s="7">
        <v>22</v>
      </c>
      <c r="DR17" s="7">
        <v>1</v>
      </c>
      <c r="DS17" s="7">
        <v>12</v>
      </c>
      <c r="DT17" s="7">
        <v>3</v>
      </c>
      <c r="DU17" s="7">
        <v>32</v>
      </c>
    </row>
    <row r="18" spans="1:125" ht="12.75">
      <c r="A18" s="8">
        <v>2012</v>
      </c>
      <c r="B18" s="9">
        <f t="shared" si="0"/>
        <v>788</v>
      </c>
      <c r="C18" s="9">
        <f t="shared" si="1"/>
        <v>66019</v>
      </c>
      <c r="D18" s="7">
        <f>SUM(F18,H18)</f>
        <v>153</v>
      </c>
      <c r="E18" s="7">
        <f>SUM(G18+I18)</f>
        <v>7110</v>
      </c>
      <c r="F18" s="7">
        <v>101</v>
      </c>
      <c r="G18" s="7">
        <v>5182</v>
      </c>
      <c r="H18" s="7">
        <v>52</v>
      </c>
      <c r="I18" s="7">
        <v>1928</v>
      </c>
      <c r="J18" s="7">
        <v>37</v>
      </c>
      <c r="K18" s="7">
        <v>3119</v>
      </c>
      <c r="L18" s="7">
        <v>16</v>
      </c>
      <c r="M18" s="7">
        <v>881</v>
      </c>
      <c r="N18" s="7">
        <f>+P18+R18+T18+V18+X18+Z18+AB18+AD18</f>
        <v>102</v>
      </c>
      <c r="O18" s="7">
        <f>SUM(Q18,S18,U18,W18,Y18,AA18,AC18,AE18)</f>
        <v>35019</v>
      </c>
      <c r="P18" s="7">
        <v>9</v>
      </c>
      <c r="Q18" s="7">
        <v>2966</v>
      </c>
      <c r="R18" s="7">
        <v>11</v>
      </c>
      <c r="S18" s="7">
        <v>4931</v>
      </c>
      <c r="T18" s="7">
        <v>6</v>
      </c>
      <c r="U18" s="7">
        <v>2920</v>
      </c>
      <c r="V18" s="7">
        <v>21</v>
      </c>
      <c r="W18" s="7">
        <v>7110</v>
      </c>
      <c r="X18" s="7">
        <v>26</v>
      </c>
      <c r="Y18" s="7">
        <v>11957</v>
      </c>
      <c r="Z18" s="7">
        <v>8</v>
      </c>
      <c r="AA18" s="7">
        <v>1638</v>
      </c>
      <c r="AB18" s="7">
        <v>5</v>
      </c>
      <c r="AC18" s="7">
        <v>3112</v>
      </c>
      <c r="AD18" s="7">
        <v>16</v>
      </c>
      <c r="AE18" s="7">
        <v>385</v>
      </c>
      <c r="AF18" s="7">
        <v>5</v>
      </c>
      <c r="AG18" s="7">
        <v>61</v>
      </c>
      <c r="AH18" s="7">
        <v>4</v>
      </c>
      <c r="AI18" s="7">
        <v>65</v>
      </c>
      <c r="AJ18" s="7">
        <v>6</v>
      </c>
      <c r="AK18" s="7">
        <v>153</v>
      </c>
      <c r="AL18" s="7">
        <f t="shared" si="3"/>
        <v>24</v>
      </c>
      <c r="AM18" s="7">
        <f t="shared" si="3"/>
        <v>530</v>
      </c>
      <c r="AN18" s="7">
        <v>5</v>
      </c>
      <c r="AO18" s="7">
        <v>112</v>
      </c>
      <c r="AP18" s="7">
        <v>9</v>
      </c>
      <c r="AQ18" s="7">
        <v>187</v>
      </c>
      <c r="AR18" s="7">
        <v>10</v>
      </c>
      <c r="AS18" s="7">
        <v>231</v>
      </c>
      <c r="AT18" s="7">
        <v>5</v>
      </c>
      <c r="AU18" s="12">
        <v>74</v>
      </c>
      <c r="AV18" s="7">
        <v>31</v>
      </c>
      <c r="AW18" s="7">
        <v>1366</v>
      </c>
      <c r="AX18" s="7">
        <v>10</v>
      </c>
      <c r="AY18" s="7">
        <v>251</v>
      </c>
      <c r="AZ18" s="7">
        <v>8</v>
      </c>
      <c r="BA18" s="7">
        <v>132</v>
      </c>
      <c r="BB18" s="7">
        <f t="shared" si="4"/>
        <v>40</v>
      </c>
      <c r="BC18" s="7">
        <f t="shared" si="4"/>
        <v>1636</v>
      </c>
      <c r="BD18" s="7">
        <v>8</v>
      </c>
      <c r="BE18" s="7">
        <v>1123</v>
      </c>
      <c r="BF18" s="7">
        <v>28</v>
      </c>
      <c r="BG18" s="7">
        <v>422</v>
      </c>
      <c r="BH18" s="7">
        <v>4</v>
      </c>
      <c r="BI18" s="7">
        <v>91</v>
      </c>
      <c r="BJ18" s="7">
        <f t="shared" si="5"/>
        <v>74</v>
      </c>
      <c r="BK18" s="7">
        <f t="shared" si="5"/>
        <v>2246</v>
      </c>
      <c r="BL18" s="7">
        <v>31</v>
      </c>
      <c r="BM18" s="7">
        <v>816</v>
      </c>
      <c r="BN18" s="12">
        <v>3</v>
      </c>
      <c r="BO18" s="12">
        <v>38</v>
      </c>
      <c r="BP18" s="7">
        <v>34</v>
      </c>
      <c r="BQ18" s="7">
        <v>1058</v>
      </c>
      <c r="BR18" s="7">
        <v>6</v>
      </c>
      <c r="BS18" s="7">
        <v>334</v>
      </c>
      <c r="BT18" s="7">
        <f t="shared" si="6"/>
        <v>181</v>
      </c>
      <c r="BU18" s="7">
        <f t="shared" si="6"/>
        <v>11666</v>
      </c>
      <c r="BV18" s="7">
        <v>38</v>
      </c>
      <c r="BW18" s="7">
        <v>2202</v>
      </c>
      <c r="BX18" s="7">
        <v>9</v>
      </c>
      <c r="BY18" s="7">
        <v>177</v>
      </c>
      <c r="BZ18" s="7">
        <v>2</v>
      </c>
      <c r="CA18" s="7">
        <v>1100</v>
      </c>
      <c r="CB18" s="7">
        <v>15</v>
      </c>
      <c r="CC18" s="7">
        <v>2645</v>
      </c>
      <c r="CD18" s="7">
        <v>75</v>
      </c>
      <c r="CE18" s="7">
        <v>3564</v>
      </c>
      <c r="CF18" s="7">
        <v>32</v>
      </c>
      <c r="CG18" s="7">
        <v>743</v>
      </c>
      <c r="CH18" s="7">
        <v>4</v>
      </c>
      <c r="CI18" s="7">
        <v>1118</v>
      </c>
      <c r="CJ18" s="7">
        <v>0</v>
      </c>
      <c r="CK18" s="7">
        <v>0</v>
      </c>
      <c r="CL18" s="7">
        <v>1</v>
      </c>
      <c r="CM18" s="7">
        <v>68</v>
      </c>
      <c r="CN18" s="7">
        <v>5</v>
      </c>
      <c r="CO18" s="12">
        <v>49</v>
      </c>
      <c r="CP18" s="7">
        <v>9</v>
      </c>
      <c r="CQ18" s="7">
        <v>155</v>
      </c>
      <c r="CR18" s="7">
        <v>7</v>
      </c>
      <c r="CS18" s="7">
        <v>66</v>
      </c>
      <c r="CT18" s="7">
        <v>10</v>
      </c>
      <c r="CU18" s="7">
        <v>183</v>
      </c>
      <c r="CV18" s="7">
        <v>9</v>
      </c>
      <c r="CW18" s="7">
        <v>114</v>
      </c>
      <c r="CX18" s="7">
        <v>20</v>
      </c>
      <c r="CY18" s="7">
        <v>487</v>
      </c>
      <c r="CZ18" s="7">
        <v>2</v>
      </c>
      <c r="DA18" s="7">
        <v>13</v>
      </c>
      <c r="DB18" s="7">
        <v>5</v>
      </c>
      <c r="DC18" s="7">
        <v>58</v>
      </c>
      <c r="DD18" s="7">
        <f t="shared" si="7"/>
        <v>3</v>
      </c>
      <c r="DE18" s="7">
        <f t="shared" si="7"/>
        <v>26</v>
      </c>
      <c r="DF18" s="7">
        <v>2</v>
      </c>
      <c r="DG18" s="7">
        <v>26</v>
      </c>
      <c r="DH18" s="7">
        <v>1</v>
      </c>
      <c r="DI18" s="7">
        <v>0</v>
      </c>
      <c r="DJ18" s="7">
        <v>5</v>
      </c>
      <c r="DK18" s="7">
        <v>114</v>
      </c>
      <c r="DL18" s="7">
        <v>5</v>
      </c>
      <c r="DM18" s="7">
        <v>79</v>
      </c>
      <c r="DN18" s="7">
        <v>12</v>
      </c>
      <c r="DO18" s="7">
        <v>335</v>
      </c>
      <c r="DP18" s="7">
        <v>1</v>
      </c>
      <c r="DQ18" s="7">
        <v>22</v>
      </c>
      <c r="DR18" s="7">
        <v>1</v>
      </c>
      <c r="DS18" s="7">
        <v>12</v>
      </c>
      <c r="DT18" s="7">
        <v>3</v>
      </c>
      <c r="DU18" s="7">
        <v>46</v>
      </c>
    </row>
    <row r="19" spans="1:125" ht="12.75">
      <c r="A19" s="8">
        <v>2013</v>
      </c>
      <c r="B19" s="9">
        <v>791</v>
      </c>
      <c r="C19" s="9">
        <v>64397</v>
      </c>
      <c r="D19" s="7">
        <v>153</v>
      </c>
      <c r="E19" s="7">
        <v>7110</v>
      </c>
      <c r="F19" s="7">
        <v>101</v>
      </c>
      <c r="G19" s="7">
        <v>5182</v>
      </c>
      <c r="H19" s="7">
        <v>52</v>
      </c>
      <c r="I19" s="7">
        <v>1928</v>
      </c>
      <c r="J19" s="7">
        <v>37</v>
      </c>
      <c r="K19" s="7">
        <v>2790</v>
      </c>
      <c r="L19" s="7">
        <v>16</v>
      </c>
      <c r="M19" s="7">
        <v>881</v>
      </c>
      <c r="N19" s="7">
        <v>102</v>
      </c>
      <c r="O19" s="7">
        <v>33387</v>
      </c>
      <c r="P19" s="7">
        <v>9</v>
      </c>
      <c r="Q19" s="7">
        <v>2966</v>
      </c>
      <c r="R19" s="7">
        <v>11</v>
      </c>
      <c r="S19" s="7">
        <v>4931</v>
      </c>
      <c r="T19" s="7">
        <v>6</v>
      </c>
      <c r="U19" s="7">
        <v>3033</v>
      </c>
      <c r="V19" s="7">
        <v>20</v>
      </c>
      <c r="W19" s="7">
        <v>6459</v>
      </c>
      <c r="X19" s="7">
        <v>28</v>
      </c>
      <c r="Y19" s="7">
        <v>11348</v>
      </c>
      <c r="Z19" s="7">
        <v>7</v>
      </c>
      <c r="AA19" s="7">
        <v>1153</v>
      </c>
      <c r="AB19" s="7">
        <v>5</v>
      </c>
      <c r="AC19" s="7">
        <v>3112</v>
      </c>
      <c r="AD19" s="7">
        <v>16</v>
      </c>
      <c r="AE19" s="7">
        <v>385</v>
      </c>
      <c r="AF19" s="7">
        <v>5</v>
      </c>
      <c r="AG19" s="7">
        <v>61</v>
      </c>
      <c r="AH19" s="7">
        <v>4</v>
      </c>
      <c r="AI19" s="7">
        <v>65</v>
      </c>
      <c r="AJ19" s="7">
        <v>6</v>
      </c>
      <c r="AK19" s="7">
        <v>153</v>
      </c>
      <c r="AL19" s="7">
        <v>24</v>
      </c>
      <c r="AM19" s="7">
        <v>530</v>
      </c>
      <c r="AN19" s="7">
        <v>5</v>
      </c>
      <c r="AO19" s="7">
        <v>112</v>
      </c>
      <c r="AP19" s="7">
        <v>9</v>
      </c>
      <c r="AQ19" s="7">
        <v>187</v>
      </c>
      <c r="AR19" s="7">
        <v>10</v>
      </c>
      <c r="AS19" s="7">
        <v>231</v>
      </c>
      <c r="AT19" s="7">
        <v>5</v>
      </c>
      <c r="AU19" s="12">
        <v>74</v>
      </c>
      <c r="AV19" s="7">
        <v>31</v>
      </c>
      <c r="AW19" s="7">
        <v>1366</v>
      </c>
      <c r="AX19" s="7">
        <v>10</v>
      </c>
      <c r="AY19" s="7">
        <v>251</v>
      </c>
      <c r="AZ19" s="7">
        <v>8</v>
      </c>
      <c r="BA19" s="7">
        <v>132</v>
      </c>
      <c r="BB19" s="7">
        <v>40</v>
      </c>
      <c r="BC19" s="7">
        <v>1636</v>
      </c>
      <c r="BD19" s="7">
        <v>8</v>
      </c>
      <c r="BE19" s="7">
        <v>1123</v>
      </c>
      <c r="BF19" s="7">
        <v>28</v>
      </c>
      <c r="BG19" s="7">
        <v>422</v>
      </c>
      <c r="BH19" s="7">
        <v>4</v>
      </c>
      <c r="BI19" s="7">
        <v>91</v>
      </c>
      <c r="BJ19" s="7">
        <v>74</v>
      </c>
      <c r="BK19" s="7">
        <v>2246</v>
      </c>
      <c r="BL19" s="7">
        <v>31</v>
      </c>
      <c r="BM19" s="7">
        <v>816</v>
      </c>
      <c r="BN19" s="12">
        <v>3</v>
      </c>
      <c r="BO19" s="12">
        <v>38</v>
      </c>
      <c r="BP19" s="7">
        <v>34</v>
      </c>
      <c r="BQ19" s="7">
        <v>1058</v>
      </c>
      <c r="BR19" s="7">
        <v>6</v>
      </c>
      <c r="BS19" s="7">
        <v>334</v>
      </c>
      <c r="BT19" s="7">
        <v>181</v>
      </c>
      <c r="BU19" s="7">
        <v>11986</v>
      </c>
      <c r="BV19" s="7">
        <v>36</v>
      </c>
      <c r="BW19" s="7">
        <v>1668</v>
      </c>
      <c r="BX19" s="7">
        <v>9</v>
      </c>
      <c r="BY19" s="7">
        <v>177</v>
      </c>
      <c r="BZ19" s="7">
        <v>2</v>
      </c>
      <c r="CA19" s="7">
        <v>584</v>
      </c>
      <c r="CB19" s="7">
        <v>14</v>
      </c>
      <c r="CC19" s="7">
        <v>2680</v>
      </c>
      <c r="CD19" s="7">
        <v>75</v>
      </c>
      <c r="CE19" s="7">
        <v>3864</v>
      </c>
      <c r="CF19" s="7">
        <v>32</v>
      </c>
      <c r="CG19" s="7">
        <v>743</v>
      </c>
      <c r="CH19" s="7">
        <v>7</v>
      </c>
      <c r="CI19" s="7">
        <v>2153</v>
      </c>
      <c r="CJ19" s="7">
        <v>0</v>
      </c>
      <c r="CK19" s="7">
        <v>0</v>
      </c>
      <c r="CL19" s="7">
        <v>1</v>
      </c>
      <c r="CM19" s="7">
        <v>68</v>
      </c>
      <c r="CN19" s="7">
        <v>5</v>
      </c>
      <c r="CO19" s="12">
        <v>49</v>
      </c>
      <c r="CP19" s="7">
        <v>9</v>
      </c>
      <c r="CQ19" s="7">
        <v>155</v>
      </c>
      <c r="CR19" s="7">
        <v>7</v>
      </c>
      <c r="CS19" s="7">
        <v>66</v>
      </c>
      <c r="CT19" s="7">
        <v>10</v>
      </c>
      <c r="CU19" s="7">
        <v>183</v>
      </c>
      <c r="CV19" s="7">
        <v>9</v>
      </c>
      <c r="CW19" s="7">
        <v>114</v>
      </c>
      <c r="CX19" s="7">
        <v>22</v>
      </c>
      <c r="CY19" s="7">
        <v>506</v>
      </c>
      <c r="CZ19" s="7">
        <v>2</v>
      </c>
      <c r="DA19" s="7">
        <v>13</v>
      </c>
      <c r="DB19" s="7">
        <v>5</v>
      </c>
      <c r="DC19" s="7">
        <v>58</v>
      </c>
      <c r="DD19" s="7">
        <v>3</v>
      </c>
      <c r="DE19" s="7">
        <v>26</v>
      </c>
      <c r="DF19" s="7">
        <v>2</v>
      </c>
      <c r="DG19" s="7">
        <v>26</v>
      </c>
      <c r="DH19" s="7">
        <v>1</v>
      </c>
      <c r="DI19" s="7">
        <v>0</v>
      </c>
      <c r="DJ19" s="7">
        <v>5</v>
      </c>
      <c r="DK19" s="7">
        <v>114</v>
      </c>
      <c r="DL19" s="7">
        <v>5</v>
      </c>
      <c r="DM19" s="7">
        <v>79</v>
      </c>
      <c r="DN19" s="7">
        <v>12</v>
      </c>
      <c r="DO19" s="7">
        <v>335</v>
      </c>
      <c r="DP19" s="7">
        <v>1</v>
      </c>
      <c r="DQ19" s="7">
        <v>22</v>
      </c>
      <c r="DR19" s="7">
        <v>1</v>
      </c>
      <c r="DS19" s="7">
        <v>12</v>
      </c>
      <c r="DT19" s="7">
        <v>3</v>
      </c>
      <c r="DU19" s="7">
        <v>46</v>
      </c>
    </row>
    <row r="20" spans="1:125" ht="12.75">
      <c r="A20" s="8">
        <v>2014</v>
      </c>
      <c r="B20" s="9">
        <v>724</v>
      </c>
      <c r="C20" s="9">
        <v>69596</v>
      </c>
      <c r="D20" s="7">
        <v>147</v>
      </c>
      <c r="E20" s="7">
        <v>7440</v>
      </c>
      <c r="F20" s="7">
        <v>97</v>
      </c>
      <c r="G20" s="7">
        <v>5512</v>
      </c>
      <c r="H20" s="7">
        <v>50</v>
      </c>
      <c r="I20" s="7">
        <v>1928</v>
      </c>
      <c r="J20" s="7">
        <v>29</v>
      </c>
      <c r="K20" s="7">
        <v>2790</v>
      </c>
      <c r="L20" s="7">
        <v>13</v>
      </c>
      <c r="M20" s="7">
        <v>1123</v>
      </c>
      <c r="N20" s="7">
        <v>102</v>
      </c>
      <c r="O20" s="7">
        <v>37420</v>
      </c>
      <c r="P20" s="7">
        <v>9</v>
      </c>
      <c r="Q20" s="7">
        <v>2966</v>
      </c>
      <c r="R20" s="7">
        <v>10</v>
      </c>
      <c r="S20" s="7">
        <v>4973</v>
      </c>
      <c r="T20" s="7">
        <v>6</v>
      </c>
      <c r="U20" s="7">
        <v>3033</v>
      </c>
      <c r="V20" s="7">
        <v>20</v>
      </c>
      <c r="W20" s="7">
        <v>7415</v>
      </c>
      <c r="X20" s="7">
        <v>23</v>
      </c>
      <c r="Y20" s="7">
        <v>11945</v>
      </c>
      <c r="Z20" s="7">
        <v>12</v>
      </c>
      <c r="AA20" s="7">
        <v>2796</v>
      </c>
      <c r="AB20" s="7">
        <v>6</v>
      </c>
      <c r="AC20" s="7">
        <v>3907</v>
      </c>
      <c r="AD20" s="7">
        <v>16</v>
      </c>
      <c r="AE20" s="7">
        <v>385</v>
      </c>
      <c r="AF20" s="7">
        <v>5</v>
      </c>
      <c r="AG20" s="7">
        <v>61</v>
      </c>
      <c r="AH20" s="7">
        <v>4</v>
      </c>
      <c r="AI20" s="7">
        <v>65</v>
      </c>
      <c r="AJ20" s="7">
        <v>6</v>
      </c>
      <c r="AK20" s="7">
        <v>153</v>
      </c>
      <c r="AL20" s="7">
        <v>23</v>
      </c>
      <c r="AM20" s="7">
        <v>530</v>
      </c>
      <c r="AN20" s="7">
        <v>5</v>
      </c>
      <c r="AO20" s="7">
        <v>112</v>
      </c>
      <c r="AP20" s="7">
        <v>8</v>
      </c>
      <c r="AQ20" s="7">
        <v>187</v>
      </c>
      <c r="AR20" s="7">
        <v>10</v>
      </c>
      <c r="AS20" s="7">
        <v>231</v>
      </c>
      <c r="AT20" s="7">
        <v>5</v>
      </c>
      <c r="AU20" s="12">
        <v>74</v>
      </c>
      <c r="AV20" s="7">
        <v>31</v>
      </c>
      <c r="AW20" s="7">
        <v>1366</v>
      </c>
      <c r="AX20" s="7">
        <v>10</v>
      </c>
      <c r="AY20" s="7">
        <v>251</v>
      </c>
      <c r="AZ20" s="7">
        <v>8</v>
      </c>
      <c r="BA20" s="7">
        <v>132</v>
      </c>
      <c r="BB20" s="7">
        <v>37</v>
      </c>
      <c r="BC20" s="7">
        <v>1671</v>
      </c>
      <c r="BD20" s="7">
        <v>8</v>
      </c>
      <c r="BE20" s="7">
        <v>1123</v>
      </c>
      <c r="BF20" s="7">
        <v>25</v>
      </c>
      <c r="BG20" s="7">
        <v>422</v>
      </c>
      <c r="BH20" s="7">
        <v>4</v>
      </c>
      <c r="BI20" s="7">
        <v>126</v>
      </c>
      <c r="BJ20" s="7">
        <v>67</v>
      </c>
      <c r="BK20" s="7">
        <v>2390</v>
      </c>
      <c r="BL20" s="7">
        <v>28</v>
      </c>
      <c r="BM20" s="7">
        <v>816</v>
      </c>
      <c r="BN20" s="12">
        <v>3</v>
      </c>
      <c r="BO20" s="12">
        <v>38</v>
      </c>
      <c r="BP20" s="7">
        <v>30</v>
      </c>
      <c r="BQ20" s="7">
        <v>1202</v>
      </c>
      <c r="BR20" s="7">
        <v>6</v>
      </c>
      <c r="BS20" s="7">
        <v>334</v>
      </c>
      <c r="BT20" s="7">
        <v>145</v>
      </c>
      <c r="BU20" s="7">
        <v>12401</v>
      </c>
      <c r="BV20" s="7">
        <v>29</v>
      </c>
      <c r="BW20" s="7">
        <v>1668</v>
      </c>
      <c r="BX20" s="7">
        <v>9</v>
      </c>
      <c r="BY20" s="7">
        <v>177</v>
      </c>
      <c r="BZ20" s="7">
        <v>2</v>
      </c>
      <c r="CA20" s="7">
        <v>1100</v>
      </c>
      <c r="CB20" s="7">
        <v>8</v>
      </c>
      <c r="CC20" s="7">
        <v>2680</v>
      </c>
      <c r="CD20" s="7">
        <v>61</v>
      </c>
      <c r="CE20" s="7">
        <v>3763</v>
      </c>
      <c r="CF20" s="7">
        <v>26</v>
      </c>
      <c r="CG20" s="7">
        <v>743</v>
      </c>
      <c r="CH20" s="7">
        <v>5</v>
      </c>
      <c r="CI20" s="7">
        <v>2153</v>
      </c>
      <c r="CJ20" s="7">
        <v>0</v>
      </c>
      <c r="CK20" s="7">
        <v>0</v>
      </c>
      <c r="CL20" s="7">
        <v>1</v>
      </c>
      <c r="CM20" s="7">
        <v>68</v>
      </c>
      <c r="CN20" s="7">
        <v>4</v>
      </c>
      <c r="CO20" s="12">
        <v>49</v>
      </c>
      <c r="CP20" s="7">
        <v>9</v>
      </c>
      <c r="CQ20" s="7">
        <v>155</v>
      </c>
      <c r="CR20" s="7">
        <v>7</v>
      </c>
      <c r="CS20" s="7">
        <v>66</v>
      </c>
      <c r="CT20" s="7">
        <v>10</v>
      </c>
      <c r="CU20" s="7">
        <v>183</v>
      </c>
      <c r="CV20" s="7">
        <v>9</v>
      </c>
      <c r="CW20" s="7">
        <v>114</v>
      </c>
      <c r="CX20" s="7">
        <v>21</v>
      </c>
      <c r="CY20" s="7">
        <v>506</v>
      </c>
      <c r="CZ20" s="7">
        <v>2</v>
      </c>
      <c r="DA20" s="7">
        <v>13</v>
      </c>
      <c r="DB20" s="7">
        <v>5</v>
      </c>
      <c r="DC20" s="7">
        <v>58</v>
      </c>
      <c r="DD20" s="7">
        <v>2</v>
      </c>
      <c r="DE20" s="7">
        <v>26</v>
      </c>
      <c r="DF20" s="7">
        <v>2</v>
      </c>
      <c r="DG20" s="7">
        <v>26</v>
      </c>
      <c r="DH20" s="7">
        <v>0</v>
      </c>
      <c r="DI20" s="7">
        <v>0</v>
      </c>
      <c r="DJ20" s="7">
        <v>5</v>
      </c>
      <c r="DK20" s="7">
        <v>114</v>
      </c>
      <c r="DL20" s="7">
        <v>5</v>
      </c>
      <c r="DM20" s="7">
        <v>79</v>
      </c>
      <c r="DN20" s="7">
        <v>12</v>
      </c>
      <c r="DO20" s="7">
        <v>335</v>
      </c>
      <c r="DP20" s="7">
        <v>1</v>
      </c>
      <c r="DQ20" s="7">
        <v>22</v>
      </c>
      <c r="DR20" s="7">
        <v>1</v>
      </c>
      <c r="DS20" s="7">
        <v>12</v>
      </c>
      <c r="DT20" s="7">
        <v>3</v>
      </c>
      <c r="DU20" s="7">
        <v>46</v>
      </c>
    </row>
    <row r="21" spans="1:256" ht="12.75">
      <c r="A21" s="8">
        <v>2015</v>
      </c>
      <c r="B21" s="9">
        <v>724</v>
      </c>
      <c r="C21" s="9">
        <v>70060</v>
      </c>
      <c r="D21" s="7">
        <v>148</v>
      </c>
      <c r="E21" s="7">
        <v>7255</v>
      </c>
      <c r="F21" s="7">
        <v>98</v>
      </c>
      <c r="G21" s="7">
        <v>5327</v>
      </c>
      <c r="H21" s="7">
        <v>50</v>
      </c>
      <c r="I21" s="7">
        <v>1928</v>
      </c>
      <c r="J21" s="7">
        <v>28</v>
      </c>
      <c r="K21" s="7">
        <v>2420</v>
      </c>
      <c r="L21" s="7">
        <v>13</v>
      </c>
      <c r="M21" s="7">
        <v>1125</v>
      </c>
      <c r="N21" s="7">
        <v>100</v>
      </c>
      <c r="O21" s="7">
        <v>38066</v>
      </c>
      <c r="P21" s="7">
        <v>10</v>
      </c>
      <c r="Q21" s="7">
        <v>3210</v>
      </c>
      <c r="R21" s="7">
        <v>10</v>
      </c>
      <c r="S21" s="7">
        <v>5111</v>
      </c>
      <c r="T21" s="7">
        <v>6</v>
      </c>
      <c r="U21" s="7">
        <v>3117</v>
      </c>
      <c r="V21" s="7">
        <v>20</v>
      </c>
      <c r="W21" s="7">
        <v>7457</v>
      </c>
      <c r="X21" s="7">
        <v>23</v>
      </c>
      <c r="Y21" s="7">
        <v>11945</v>
      </c>
      <c r="Z21" s="7">
        <v>10</v>
      </c>
      <c r="AA21" s="7">
        <v>2620</v>
      </c>
      <c r="AB21" s="7">
        <v>5</v>
      </c>
      <c r="AC21" s="7">
        <v>4221</v>
      </c>
      <c r="AD21" s="7">
        <v>16</v>
      </c>
      <c r="AE21" s="7">
        <v>385</v>
      </c>
      <c r="AF21" s="7">
        <v>5</v>
      </c>
      <c r="AG21" s="7">
        <v>61</v>
      </c>
      <c r="AH21" s="7">
        <v>4</v>
      </c>
      <c r="AI21" s="7">
        <v>65</v>
      </c>
      <c r="AJ21" s="7">
        <v>6</v>
      </c>
      <c r="AK21" s="7">
        <v>153</v>
      </c>
      <c r="AL21" s="7">
        <v>23</v>
      </c>
      <c r="AM21" s="7">
        <v>530</v>
      </c>
      <c r="AN21" s="7">
        <v>5</v>
      </c>
      <c r="AO21" s="7">
        <v>112</v>
      </c>
      <c r="AP21" s="7">
        <v>8</v>
      </c>
      <c r="AQ21" s="7">
        <v>187</v>
      </c>
      <c r="AR21" s="7">
        <v>10</v>
      </c>
      <c r="AS21" s="7">
        <v>231</v>
      </c>
      <c r="AT21" s="7">
        <v>5</v>
      </c>
      <c r="AU21" s="7">
        <v>74</v>
      </c>
      <c r="AV21" s="7">
        <v>31</v>
      </c>
      <c r="AW21" s="7">
        <v>1366</v>
      </c>
      <c r="AX21" s="7">
        <v>10</v>
      </c>
      <c r="AY21" s="7">
        <v>251</v>
      </c>
      <c r="AZ21" s="7">
        <v>8</v>
      </c>
      <c r="BA21" s="7">
        <v>132</v>
      </c>
      <c r="BB21" s="7">
        <v>38</v>
      </c>
      <c r="BC21" s="7">
        <v>1278</v>
      </c>
      <c r="BD21" s="7">
        <v>8</v>
      </c>
      <c r="BE21" s="7">
        <v>730</v>
      </c>
      <c r="BF21" s="7">
        <v>25</v>
      </c>
      <c r="BG21" s="7">
        <v>422</v>
      </c>
      <c r="BH21" s="7">
        <v>5</v>
      </c>
      <c r="BI21" s="7">
        <v>126</v>
      </c>
      <c r="BJ21" s="7">
        <v>70</v>
      </c>
      <c r="BK21" s="7">
        <v>3014</v>
      </c>
      <c r="BL21" s="7">
        <v>29</v>
      </c>
      <c r="BM21" s="7">
        <v>1019</v>
      </c>
      <c r="BN21" s="7">
        <v>3</v>
      </c>
      <c r="BO21" s="7">
        <v>38</v>
      </c>
      <c r="BP21" s="7">
        <v>32</v>
      </c>
      <c r="BQ21" s="7">
        <v>1623</v>
      </c>
      <c r="BR21" s="7">
        <v>6</v>
      </c>
      <c r="BS21" s="7">
        <v>334</v>
      </c>
      <c r="BT21" s="7">
        <v>145</v>
      </c>
      <c r="BU21" s="7">
        <v>12541</v>
      </c>
      <c r="BV21" s="7">
        <v>29</v>
      </c>
      <c r="BW21" s="7">
        <v>1668</v>
      </c>
      <c r="BX21" s="7">
        <v>10</v>
      </c>
      <c r="BY21" s="7">
        <v>367</v>
      </c>
      <c r="BZ21" s="7">
        <v>2</v>
      </c>
      <c r="CA21" s="7">
        <v>1100</v>
      </c>
      <c r="CB21" s="7">
        <v>8</v>
      </c>
      <c r="CC21" s="7">
        <v>2680</v>
      </c>
      <c r="CD21" s="7">
        <v>59</v>
      </c>
      <c r="CE21" s="7">
        <v>3663</v>
      </c>
      <c r="CF21" s="7">
        <v>27</v>
      </c>
      <c r="CG21" s="7">
        <v>793</v>
      </c>
      <c r="CH21" s="7">
        <v>5</v>
      </c>
      <c r="CI21" s="7">
        <v>2153</v>
      </c>
      <c r="CJ21" s="7">
        <v>0</v>
      </c>
      <c r="CK21" s="7">
        <v>0</v>
      </c>
      <c r="CL21" s="7">
        <v>1</v>
      </c>
      <c r="CM21" s="7">
        <v>68</v>
      </c>
      <c r="CN21" s="7">
        <v>4</v>
      </c>
      <c r="CO21" s="7">
        <v>49</v>
      </c>
      <c r="CP21" s="7">
        <v>9</v>
      </c>
      <c r="CQ21" s="7">
        <v>155</v>
      </c>
      <c r="CR21" s="7">
        <v>7</v>
      </c>
      <c r="CS21" s="7">
        <v>66</v>
      </c>
      <c r="CT21" s="7">
        <v>10</v>
      </c>
      <c r="CU21" s="7">
        <v>183</v>
      </c>
      <c r="CV21" s="7">
        <v>9</v>
      </c>
      <c r="CW21" s="7">
        <v>114</v>
      </c>
      <c r="CX21" s="7">
        <v>21</v>
      </c>
      <c r="CY21" s="7">
        <v>506</v>
      </c>
      <c r="CZ21" s="7">
        <v>2</v>
      </c>
      <c r="DA21" s="7">
        <v>13</v>
      </c>
      <c r="DB21" s="7">
        <v>5</v>
      </c>
      <c r="DC21" s="7">
        <v>58</v>
      </c>
      <c r="DD21" s="7">
        <v>2</v>
      </c>
      <c r="DE21" s="7">
        <v>26</v>
      </c>
      <c r="DF21" s="7">
        <v>2</v>
      </c>
      <c r="DG21" s="7">
        <v>26</v>
      </c>
      <c r="DH21" s="7">
        <v>0</v>
      </c>
      <c r="DI21" s="7">
        <v>0</v>
      </c>
      <c r="DJ21" s="7">
        <v>5</v>
      </c>
      <c r="DK21" s="7">
        <v>114</v>
      </c>
      <c r="DL21" s="7">
        <v>3</v>
      </c>
      <c r="DM21" s="7">
        <v>79</v>
      </c>
      <c r="DN21" s="7">
        <v>12</v>
      </c>
      <c r="DO21" s="7">
        <v>335</v>
      </c>
      <c r="DP21" s="7">
        <v>1</v>
      </c>
      <c r="DQ21" s="7">
        <v>22</v>
      </c>
      <c r="DR21" s="7">
        <v>1</v>
      </c>
      <c r="DS21" s="7">
        <v>12</v>
      </c>
      <c r="DT21" s="7">
        <v>3</v>
      </c>
      <c r="DU21" s="7">
        <v>46</v>
      </c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2.75">
      <c r="A22" s="8">
        <v>2016</v>
      </c>
      <c r="B22" s="9">
        <v>751</v>
      </c>
      <c r="C22" s="9">
        <v>75937</v>
      </c>
      <c r="D22" s="7">
        <v>156</v>
      </c>
      <c r="E22" s="7">
        <v>7534</v>
      </c>
      <c r="F22" s="7">
        <v>106</v>
      </c>
      <c r="G22" s="7">
        <v>5582</v>
      </c>
      <c r="H22" s="7">
        <v>50</v>
      </c>
      <c r="I22" s="7">
        <v>1952</v>
      </c>
      <c r="J22" s="7">
        <v>28</v>
      </c>
      <c r="K22" s="7">
        <v>2420</v>
      </c>
      <c r="L22" s="7">
        <v>12</v>
      </c>
      <c r="M22" s="7">
        <v>1222</v>
      </c>
      <c r="N22" s="7">
        <v>111</v>
      </c>
      <c r="O22" s="7">
        <v>42132</v>
      </c>
      <c r="P22" s="7">
        <v>10</v>
      </c>
      <c r="Q22" s="7">
        <v>3210</v>
      </c>
      <c r="R22" s="7">
        <v>19</v>
      </c>
      <c r="S22" s="7">
        <v>10798</v>
      </c>
      <c r="T22" s="7">
        <v>6</v>
      </c>
      <c r="U22" s="7">
        <v>3117</v>
      </c>
      <c r="V22" s="7">
        <v>21</v>
      </c>
      <c r="W22" s="7">
        <v>7817</v>
      </c>
      <c r="X22" s="7">
        <v>20</v>
      </c>
      <c r="Y22" s="7">
        <v>9516</v>
      </c>
      <c r="Z22" s="7">
        <v>9</v>
      </c>
      <c r="AA22" s="7">
        <v>1870</v>
      </c>
      <c r="AB22" s="7">
        <v>10</v>
      </c>
      <c r="AC22" s="7">
        <v>5419</v>
      </c>
      <c r="AD22" s="7">
        <v>16</v>
      </c>
      <c r="AE22" s="7">
        <v>385</v>
      </c>
      <c r="AF22" s="7">
        <v>5</v>
      </c>
      <c r="AG22" s="7">
        <v>61</v>
      </c>
      <c r="AH22" s="7">
        <v>4</v>
      </c>
      <c r="AI22" s="7">
        <v>65</v>
      </c>
      <c r="AJ22" s="7">
        <v>6</v>
      </c>
      <c r="AK22" s="7">
        <v>153</v>
      </c>
      <c r="AL22" s="7">
        <v>23</v>
      </c>
      <c r="AM22" s="7">
        <v>530</v>
      </c>
      <c r="AN22" s="7">
        <v>5</v>
      </c>
      <c r="AO22" s="7">
        <v>112</v>
      </c>
      <c r="AP22" s="7">
        <v>8</v>
      </c>
      <c r="AQ22" s="7">
        <v>187</v>
      </c>
      <c r="AR22" s="7">
        <v>10</v>
      </c>
      <c r="AS22" s="7">
        <v>231</v>
      </c>
      <c r="AT22" s="7">
        <v>5</v>
      </c>
      <c r="AU22" s="7">
        <v>74</v>
      </c>
      <c r="AV22" s="7">
        <v>31</v>
      </c>
      <c r="AW22" s="7">
        <v>1419</v>
      </c>
      <c r="AX22" s="7">
        <v>10</v>
      </c>
      <c r="AY22" s="7">
        <v>251</v>
      </c>
      <c r="AZ22" s="7">
        <v>8</v>
      </c>
      <c r="BA22" s="7">
        <v>132</v>
      </c>
      <c r="BB22" s="7">
        <v>38</v>
      </c>
      <c r="BC22" s="7">
        <v>1278</v>
      </c>
      <c r="BD22" s="7">
        <v>8</v>
      </c>
      <c r="BE22" s="7">
        <v>730</v>
      </c>
      <c r="BF22" s="7">
        <v>25</v>
      </c>
      <c r="BG22" s="7">
        <v>422</v>
      </c>
      <c r="BH22" s="7">
        <v>5</v>
      </c>
      <c r="BI22" s="7">
        <v>126</v>
      </c>
      <c r="BJ22" s="7">
        <v>71</v>
      </c>
      <c r="BK22" s="7">
        <v>3278</v>
      </c>
      <c r="BL22" s="7">
        <v>30</v>
      </c>
      <c r="BM22" s="7">
        <v>1037</v>
      </c>
      <c r="BN22" s="7">
        <v>3</v>
      </c>
      <c r="BO22" s="7">
        <v>38</v>
      </c>
      <c r="BP22" s="7">
        <v>32</v>
      </c>
      <c r="BQ22" s="7">
        <v>1623</v>
      </c>
      <c r="BR22" s="7">
        <v>6</v>
      </c>
      <c r="BS22" s="7">
        <v>580</v>
      </c>
      <c r="BT22" s="7">
        <v>158</v>
      </c>
      <c r="BU22" s="7">
        <v>13659</v>
      </c>
      <c r="BV22" s="7">
        <v>25</v>
      </c>
      <c r="BW22" s="7">
        <v>1213</v>
      </c>
      <c r="BX22" s="7">
        <v>9</v>
      </c>
      <c r="BY22" s="7">
        <v>177</v>
      </c>
      <c r="BZ22" s="7">
        <v>2</v>
      </c>
      <c r="CA22" s="7">
        <v>1100</v>
      </c>
      <c r="CB22" s="7">
        <v>9</v>
      </c>
      <c r="CC22" s="7">
        <v>2870</v>
      </c>
      <c r="CD22" s="7">
        <v>57</v>
      </c>
      <c r="CE22" s="7">
        <v>3020</v>
      </c>
      <c r="CF22" s="7">
        <v>41</v>
      </c>
      <c r="CG22" s="7">
        <v>1883</v>
      </c>
      <c r="CH22" s="7">
        <v>10</v>
      </c>
      <c r="CI22" s="7">
        <v>3279</v>
      </c>
      <c r="CJ22" s="7">
        <v>0</v>
      </c>
      <c r="CK22" s="7">
        <v>0</v>
      </c>
      <c r="CL22" s="7">
        <v>1</v>
      </c>
      <c r="CM22" s="7">
        <v>68</v>
      </c>
      <c r="CN22" s="7">
        <v>4</v>
      </c>
      <c r="CO22" s="7">
        <v>49</v>
      </c>
      <c r="CP22" s="7">
        <v>8</v>
      </c>
      <c r="CQ22" s="7">
        <v>155</v>
      </c>
      <c r="CR22" s="7">
        <v>7</v>
      </c>
      <c r="CS22" s="7">
        <v>66</v>
      </c>
      <c r="CT22" s="7">
        <v>10</v>
      </c>
      <c r="CU22" s="7">
        <v>183</v>
      </c>
      <c r="CV22" s="7">
        <v>9</v>
      </c>
      <c r="CW22" s="7">
        <v>114</v>
      </c>
      <c r="CX22" s="7">
        <v>21</v>
      </c>
      <c r="CY22" s="7">
        <v>506</v>
      </c>
      <c r="CZ22" s="7">
        <v>2</v>
      </c>
      <c r="DA22" s="7">
        <v>13</v>
      </c>
      <c r="DB22" s="7">
        <v>5</v>
      </c>
      <c r="DC22" s="7">
        <v>58</v>
      </c>
      <c r="DD22" s="7">
        <v>2</v>
      </c>
      <c r="DE22" s="7">
        <v>26</v>
      </c>
      <c r="DF22" s="7">
        <v>2</v>
      </c>
      <c r="DG22" s="7">
        <v>36</v>
      </c>
      <c r="DH22" s="7">
        <v>0</v>
      </c>
      <c r="DI22" s="7">
        <v>0</v>
      </c>
      <c r="DJ22" s="7">
        <v>5</v>
      </c>
      <c r="DK22" s="7">
        <v>114</v>
      </c>
      <c r="DL22" s="7">
        <v>5</v>
      </c>
      <c r="DM22" s="7">
        <v>79</v>
      </c>
      <c r="DN22" s="7">
        <v>12</v>
      </c>
      <c r="DO22" s="7">
        <v>335</v>
      </c>
      <c r="DP22" s="7">
        <v>1</v>
      </c>
      <c r="DQ22" s="7">
        <v>22</v>
      </c>
      <c r="DR22" s="7">
        <v>1</v>
      </c>
      <c r="DS22" s="7">
        <v>12</v>
      </c>
      <c r="DT22" s="7">
        <v>3</v>
      </c>
      <c r="DU22" s="7">
        <v>46</v>
      </c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2.75">
      <c r="A23" s="17">
        <v>2017</v>
      </c>
      <c r="B23" s="9">
        <v>762</v>
      </c>
      <c r="C23" s="9">
        <v>77201</v>
      </c>
      <c r="D23" s="7">
        <v>158</v>
      </c>
      <c r="E23" s="7">
        <v>7642</v>
      </c>
      <c r="F23" s="7">
        <v>108</v>
      </c>
      <c r="G23" s="7">
        <v>5690</v>
      </c>
      <c r="H23" s="7">
        <v>50</v>
      </c>
      <c r="I23" s="7">
        <v>1952</v>
      </c>
      <c r="J23" s="7">
        <v>28</v>
      </c>
      <c r="K23" s="7">
        <v>2420</v>
      </c>
      <c r="L23" s="7">
        <v>12</v>
      </c>
      <c r="M23" s="7">
        <v>1222</v>
      </c>
      <c r="N23" s="7">
        <v>116</v>
      </c>
      <c r="O23" s="7">
        <v>43747</v>
      </c>
      <c r="P23" s="7">
        <v>12</v>
      </c>
      <c r="Q23" s="7">
        <v>3781</v>
      </c>
      <c r="R23" s="7">
        <v>20</v>
      </c>
      <c r="S23" s="7">
        <v>11072</v>
      </c>
      <c r="T23" s="7">
        <v>7</v>
      </c>
      <c r="U23" s="7">
        <v>3257</v>
      </c>
      <c r="V23" s="7">
        <v>21</v>
      </c>
      <c r="W23" s="7">
        <v>7867</v>
      </c>
      <c r="X23" s="7">
        <v>21</v>
      </c>
      <c r="Y23" s="7">
        <v>10024</v>
      </c>
      <c r="Z23" s="7">
        <v>9</v>
      </c>
      <c r="AA23" s="7">
        <v>1896</v>
      </c>
      <c r="AB23" s="7">
        <v>10</v>
      </c>
      <c r="AC23" s="7">
        <v>5465</v>
      </c>
      <c r="AD23" s="7">
        <v>16</v>
      </c>
      <c r="AE23" s="7">
        <v>385</v>
      </c>
      <c r="AF23" s="7">
        <v>5</v>
      </c>
      <c r="AG23" s="7">
        <v>61</v>
      </c>
      <c r="AH23" s="7">
        <v>4</v>
      </c>
      <c r="AI23" s="7">
        <v>65</v>
      </c>
      <c r="AJ23" s="7">
        <v>6</v>
      </c>
      <c r="AK23" s="7">
        <v>153</v>
      </c>
      <c r="AL23" s="7">
        <v>24</v>
      </c>
      <c r="AM23" s="7">
        <v>554</v>
      </c>
      <c r="AN23" s="7">
        <v>5</v>
      </c>
      <c r="AO23" s="7">
        <v>112</v>
      </c>
      <c r="AP23" s="7">
        <v>8</v>
      </c>
      <c r="AQ23" s="7">
        <v>187</v>
      </c>
      <c r="AR23" s="7">
        <v>11</v>
      </c>
      <c r="AS23" s="7">
        <v>255</v>
      </c>
      <c r="AT23" s="7">
        <v>5</v>
      </c>
      <c r="AU23" s="7">
        <v>74</v>
      </c>
      <c r="AV23" s="7">
        <v>31</v>
      </c>
      <c r="AW23" s="7">
        <v>1419</v>
      </c>
      <c r="AX23" s="7">
        <v>10</v>
      </c>
      <c r="AY23" s="7">
        <v>251</v>
      </c>
      <c r="AZ23" s="7">
        <v>8</v>
      </c>
      <c r="BA23" s="7">
        <v>132</v>
      </c>
      <c r="BB23" s="7">
        <v>39</v>
      </c>
      <c r="BC23" s="7">
        <v>1292</v>
      </c>
      <c r="BD23" s="7">
        <v>8</v>
      </c>
      <c r="BE23" s="7">
        <v>730</v>
      </c>
      <c r="BF23" s="7">
        <v>25</v>
      </c>
      <c r="BG23" s="7">
        <v>422</v>
      </c>
      <c r="BH23" s="7">
        <v>6</v>
      </c>
      <c r="BI23" s="7">
        <v>140</v>
      </c>
      <c r="BJ23" s="7">
        <v>71</v>
      </c>
      <c r="BK23" s="7">
        <v>3278</v>
      </c>
      <c r="BL23" s="7">
        <v>30</v>
      </c>
      <c r="BM23" s="7">
        <v>1037</v>
      </c>
      <c r="BN23" s="7">
        <v>3</v>
      </c>
      <c r="BO23" s="7">
        <v>38</v>
      </c>
      <c r="BP23" s="7">
        <v>32</v>
      </c>
      <c r="BQ23" s="7">
        <v>1623</v>
      </c>
      <c r="BR23" s="7">
        <v>6</v>
      </c>
      <c r="BS23" s="7">
        <v>580</v>
      </c>
      <c r="BT23" s="7">
        <v>160</v>
      </c>
      <c r="BU23" s="7">
        <v>13162</v>
      </c>
      <c r="BV23" s="7">
        <v>25</v>
      </c>
      <c r="BW23" s="7">
        <v>1213</v>
      </c>
      <c r="BX23" s="7">
        <v>9</v>
      </c>
      <c r="BY23" s="7">
        <v>177</v>
      </c>
      <c r="BZ23" s="7">
        <v>2</v>
      </c>
      <c r="CA23" s="7">
        <v>1100</v>
      </c>
      <c r="CB23" s="7">
        <v>10</v>
      </c>
      <c r="CC23" s="7">
        <v>2819</v>
      </c>
      <c r="CD23" s="7">
        <v>59</v>
      </c>
      <c r="CE23" s="7">
        <v>3256</v>
      </c>
      <c r="CF23" s="7">
        <v>40</v>
      </c>
      <c r="CG23" s="7">
        <v>1663</v>
      </c>
      <c r="CH23" s="7">
        <v>10</v>
      </c>
      <c r="CI23" s="7">
        <v>2817</v>
      </c>
      <c r="CJ23" s="7">
        <v>0</v>
      </c>
      <c r="CK23" s="7">
        <v>0</v>
      </c>
      <c r="CL23" s="7">
        <v>1</v>
      </c>
      <c r="CM23" s="7">
        <v>68</v>
      </c>
      <c r="CN23" s="7">
        <v>4</v>
      </c>
      <c r="CO23" s="7">
        <v>49</v>
      </c>
      <c r="CP23" s="7">
        <v>9</v>
      </c>
      <c r="CQ23" s="7">
        <v>155</v>
      </c>
      <c r="CR23" s="7">
        <v>7</v>
      </c>
      <c r="CS23" s="7">
        <v>66</v>
      </c>
      <c r="CT23" s="7">
        <v>10</v>
      </c>
      <c r="CU23" s="7">
        <v>183</v>
      </c>
      <c r="CV23" s="7">
        <v>9</v>
      </c>
      <c r="CW23" s="7">
        <v>114</v>
      </c>
      <c r="CX23" s="7">
        <v>21</v>
      </c>
      <c r="CY23" s="7">
        <v>506</v>
      </c>
      <c r="CZ23" s="7">
        <v>2</v>
      </c>
      <c r="DA23" s="7">
        <v>13</v>
      </c>
      <c r="DB23" s="7">
        <v>5</v>
      </c>
      <c r="DC23" s="7">
        <v>58</v>
      </c>
      <c r="DD23" s="7">
        <v>2</v>
      </c>
      <c r="DE23" s="7">
        <v>26</v>
      </c>
      <c r="DF23" s="7">
        <v>2</v>
      </c>
      <c r="DG23" s="7">
        <v>26</v>
      </c>
      <c r="DH23" s="7">
        <v>0</v>
      </c>
      <c r="DI23" s="7">
        <v>0</v>
      </c>
      <c r="DJ23" s="7">
        <v>5</v>
      </c>
      <c r="DK23" s="7">
        <v>114</v>
      </c>
      <c r="DL23" s="7">
        <v>5</v>
      </c>
      <c r="DM23" s="7">
        <v>79</v>
      </c>
      <c r="DN23" s="7">
        <v>5</v>
      </c>
      <c r="DO23" s="7">
        <v>335</v>
      </c>
      <c r="DP23" s="7">
        <v>1</v>
      </c>
      <c r="DQ23" s="7">
        <v>22</v>
      </c>
      <c r="DR23" s="7">
        <v>1</v>
      </c>
      <c r="DS23" s="7">
        <v>12</v>
      </c>
      <c r="DT23" s="7">
        <v>3</v>
      </c>
      <c r="DU23" s="7">
        <v>46</v>
      </c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127" ht="12.75" customHeight="1">
      <c r="A24" s="17">
        <v>2018</v>
      </c>
      <c r="B24" s="9">
        <v>876</v>
      </c>
      <c r="C24" s="9">
        <v>83526</v>
      </c>
      <c r="D24" s="7">
        <v>169</v>
      </c>
      <c r="E24" s="7">
        <v>8011</v>
      </c>
      <c r="F24" s="7">
        <v>113</v>
      </c>
      <c r="G24" s="7">
        <v>5902</v>
      </c>
      <c r="H24" s="7">
        <v>56</v>
      </c>
      <c r="I24" s="7">
        <v>2109</v>
      </c>
      <c r="J24" s="7">
        <v>35</v>
      </c>
      <c r="K24" s="7">
        <v>2529</v>
      </c>
      <c r="L24" s="7">
        <v>32</v>
      </c>
      <c r="M24" s="7">
        <v>1675</v>
      </c>
      <c r="N24" s="7">
        <v>151</v>
      </c>
      <c r="O24" s="7">
        <v>48032</v>
      </c>
      <c r="P24" s="7">
        <v>18</v>
      </c>
      <c r="Q24" s="7">
        <v>4471</v>
      </c>
      <c r="R24" s="7">
        <v>22</v>
      </c>
      <c r="S24" s="7">
        <v>11867</v>
      </c>
      <c r="T24" s="7">
        <v>7</v>
      </c>
      <c r="U24" s="7">
        <v>3279</v>
      </c>
      <c r="V24" s="7">
        <v>20</v>
      </c>
      <c r="W24" s="7">
        <v>7978</v>
      </c>
      <c r="X24" s="7">
        <v>35</v>
      </c>
      <c r="Y24" s="7">
        <v>10872</v>
      </c>
      <c r="Z24" s="7">
        <v>14</v>
      </c>
      <c r="AA24" s="7">
        <v>3630</v>
      </c>
      <c r="AB24" s="7">
        <v>12</v>
      </c>
      <c r="AC24" s="7">
        <v>5408</v>
      </c>
      <c r="AD24" s="7">
        <v>23</v>
      </c>
      <c r="AE24" s="7">
        <v>527</v>
      </c>
      <c r="AF24" s="7">
        <v>5</v>
      </c>
      <c r="AG24" s="7">
        <v>61</v>
      </c>
      <c r="AH24" s="7">
        <v>5</v>
      </c>
      <c r="AI24" s="7">
        <v>78</v>
      </c>
      <c r="AJ24" s="7">
        <v>19</v>
      </c>
      <c r="AK24" s="7">
        <v>488</v>
      </c>
      <c r="AL24" s="7">
        <v>41</v>
      </c>
      <c r="AM24" s="7">
        <v>906</v>
      </c>
      <c r="AN24" s="7">
        <v>5</v>
      </c>
      <c r="AO24" s="7">
        <v>112</v>
      </c>
      <c r="AP24" s="7">
        <v>20</v>
      </c>
      <c r="AQ24" s="7">
        <v>403</v>
      </c>
      <c r="AR24" s="7">
        <v>16</v>
      </c>
      <c r="AS24" s="7">
        <v>391</v>
      </c>
      <c r="AT24" s="7">
        <v>5</v>
      </c>
      <c r="AU24" s="7">
        <v>74</v>
      </c>
      <c r="AV24" s="7">
        <v>31</v>
      </c>
      <c r="AW24" s="7">
        <v>1419</v>
      </c>
      <c r="AX24" s="7">
        <v>10</v>
      </c>
      <c r="AY24" s="7">
        <v>251</v>
      </c>
      <c r="AZ24" s="7">
        <v>9</v>
      </c>
      <c r="BA24" s="7">
        <v>152</v>
      </c>
      <c r="BB24" s="7">
        <v>39</v>
      </c>
      <c r="BC24" s="7">
        <v>1292</v>
      </c>
      <c r="BD24" s="7">
        <v>8</v>
      </c>
      <c r="BE24" s="7">
        <v>730</v>
      </c>
      <c r="BF24" s="7">
        <v>25</v>
      </c>
      <c r="BG24" s="7">
        <v>422</v>
      </c>
      <c r="BH24" s="7">
        <v>6</v>
      </c>
      <c r="BI24" s="7">
        <v>140</v>
      </c>
      <c r="BJ24" s="7">
        <v>72</v>
      </c>
      <c r="BK24" s="7">
        <v>3358</v>
      </c>
      <c r="BL24" s="7">
        <v>30</v>
      </c>
      <c r="BM24" s="7">
        <v>1037</v>
      </c>
      <c r="BN24" s="7">
        <v>3</v>
      </c>
      <c r="BO24" s="7">
        <v>38</v>
      </c>
      <c r="BP24" s="7">
        <v>33</v>
      </c>
      <c r="BQ24" s="7">
        <v>1703</v>
      </c>
      <c r="BR24" s="7">
        <v>6</v>
      </c>
      <c r="BS24" s="7">
        <v>580</v>
      </c>
      <c r="BT24" s="7">
        <v>161</v>
      </c>
      <c r="BU24" s="7">
        <v>13467</v>
      </c>
      <c r="BV24" s="7">
        <v>23</v>
      </c>
      <c r="BW24" s="7">
        <v>864</v>
      </c>
      <c r="BX24" s="7">
        <v>9</v>
      </c>
      <c r="BY24" s="7">
        <v>179</v>
      </c>
      <c r="BZ24" s="7">
        <v>2</v>
      </c>
      <c r="CA24" s="7">
        <v>1100</v>
      </c>
      <c r="CB24" s="7">
        <v>10</v>
      </c>
      <c r="CC24" s="7">
        <v>3123</v>
      </c>
      <c r="CD24" s="7">
        <v>61</v>
      </c>
      <c r="CE24" s="7">
        <v>3537</v>
      </c>
      <c r="CF24" s="7">
        <v>40</v>
      </c>
      <c r="CG24" s="7">
        <v>1714</v>
      </c>
      <c r="CH24" s="7">
        <v>11</v>
      </c>
      <c r="CI24" s="7">
        <v>2833</v>
      </c>
      <c r="CJ24" s="7">
        <v>0</v>
      </c>
      <c r="CK24" s="7">
        <v>0</v>
      </c>
      <c r="CL24" s="7">
        <v>1</v>
      </c>
      <c r="CM24" s="7">
        <v>68</v>
      </c>
      <c r="CN24" s="7">
        <v>4</v>
      </c>
      <c r="CO24" s="7">
        <v>49</v>
      </c>
      <c r="CP24" s="7">
        <v>9</v>
      </c>
      <c r="CQ24" s="7">
        <v>155</v>
      </c>
      <c r="CR24" s="7">
        <v>7</v>
      </c>
      <c r="CS24" s="7">
        <v>66</v>
      </c>
      <c r="CT24" s="7">
        <v>10</v>
      </c>
      <c r="CU24" s="7">
        <v>183</v>
      </c>
      <c r="CV24" s="7">
        <v>9</v>
      </c>
      <c r="CW24" s="7">
        <v>114</v>
      </c>
      <c r="CX24" s="7">
        <v>21</v>
      </c>
      <c r="CY24" s="7">
        <v>510</v>
      </c>
      <c r="CZ24" s="7">
        <v>2</v>
      </c>
      <c r="DA24" s="7">
        <v>13</v>
      </c>
      <c r="DB24" s="7">
        <v>5</v>
      </c>
      <c r="DC24" s="7">
        <v>58</v>
      </c>
      <c r="DD24" s="7">
        <v>2</v>
      </c>
      <c r="DE24" s="7">
        <v>26</v>
      </c>
      <c r="DF24" s="7">
        <v>2</v>
      </c>
      <c r="DG24" s="7">
        <v>26</v>
      </c>
      <c r="DH24" s="7">
        <v>0</v>
      </c>
      <c r="DI24" s="7">
        <v>0</v>
      </c>
      <c r="DJ24" s="7">
        <v>5</v>
      </c>
      <c r="DK24" s="7">
        <v>114</v>
      </c>
      <c r="DL24" s="7">
        <v>5</v>
      </c>
      <c r="DM24" s="7">
        <v>79</v>
      </c>
      <c r="DN24" s="7">
        <v>12</v>
      </c>
      <c r="DO24" s="7">
        <v>335</v>
      </c>
      <c r="DP24" s="7">
        <v>1</v>
      </c>
      <c r="DQ24" s="7">
        <v>22</v>
      </c>
      <c r="DR24" s="7">
        <v>1</v>
      </c>
      <c r="DS24" s="7">
        <v>12</v>
      </c>
      <c r="DT24" s="7">
        <v>3</v>
      </c>
      <c r="DU24" s="7">
        <v>46</v>
      </c>
      <c r="DV24" s="7"/>
      <c r="DW24" s="7"/>
    </row>
    <row r="25" spans="1:125" ht="12.75" customHeight="1">
      <c r="A25" s="17">
        <v>2019</v>
      </c>
      <c r="B25" s="34">
        <v>887</v>
      </c>
      <c r="C25" s="34">
        <v>85694</v>
      </c>
      <c r="D25" s="7">
        <v>170</v>
      </c>
      <c r="E25" s="7">
        <v>8156</v>
      </c>
      <c r="F25" s="7">
        <v>114</v>
      </c>
      <c r="G25" s="7">
        <v>6047</v>
      </c>
      <c r="H25" s="7">
        <v>56</v>
      </c>
      <c r="I25" s="7">
        <v>2109</v>
      </c>
      <c r="J25" s="7">
        <v>36</v>
      </c>
      <c r="K25" s="7">
        <v>2636</v>
      </c>
      <c r="L25" s="7">
        <v>31</v>
      </c>
      <c r="M25" s="7">
        <v>1675</v>
      </c>
      <c r="N25" s="7">
        <v>157</v>
      </c>
      <c r="O25" s="7">
        <v>50379</v>
      </c>
      <c r="P25" s="7">
        <v>18</v>
      </c>
      <c r="Q25" s="7">
        <v>4493</v>
      </c>
      <c r="R25" s="7">
        <v>22</v>
      </c>
      <c r="S25" s="7">
        <v>11527</v>
      </c>
      <c r="T25" s="7">
        <v>7</v>
      </c>
      <c r="U25" s="7">
        <v>3279</v>
      </c>
      <c r="V25" s="7">
        <v>20</v>
      </c>
      <c r="W25" s="7">
        <v>7870</v>
      </c>
      <c r="X25" s="7">
        <v>38</v>
      </c>
      <c r="Y25" s="7">
        <v>12467</v>
      </c>
      <c r="Z25" s="7">
        <v>17</v>
      </c>
      <c r="AA25" s="7">
        <v>4488</v>
      </c>
      <c r="AB25" s="7">
        <v>12</v>
      </c>
      <c r="AC25" s="7">
        <v>5728</v>
      </c>
      <c r="AD25" s="7">
        <v>23</v>
      </c>
      <c r="AE25" s="7">
        <v>527</v>
      </c>
      <c r="AF25" s="7">
        <v>5</v>
      </c>
      <c r="AG25" s="7">
        <v>61</v>
      </c>
      <c r="AH25" s="7">
        <v>5</v>
      </c>
      <c r="AI25" s="7">
        <v>432</v>
      </c>
      <c r="AJ25" s="7">
        <v>19</v>
      </c>
      <c r="AK25" s="7">
        <v>488</v>
      </c>
      <c r="AL25" s="7">
        <v>42</v>
      </c>
      <c r="AM25" s="7">
        <v>915</v>
      </c>
      <c r="AN25" s="7">
        <v>5</v>
      </c>
      <c r="AO25" s="7">
        <v>112</v>
      </c>
      <c r="AP25" s="7">
        <v>21</v>
      </c>
      <c r="AQ25" s="7">
        <v>412</v>
      </c>
      <c r="AR25" s="7">
        <v>16</v>
      </c>
      <c r="AS25" s="7">
        <v>391</v>
      </c>
      <c r="AT25" s="7">
        <v>5</v>
      </c>
      <c r="AU25" s="7">
        <v>74</v>
      </c>
      <c r="AV25" s="7">
        <v>31</v>
      </c>
      <c r="AW25" s="7">
        <v>1419</v>
      </c>
      <c r="AX25" s="7">
        <v>10</v>
      </c>
      <c r="AY25" s="7">
        <v>251</v>
      </c>
      <c r="AZ25" s="7">
        <v>9</v>
      </c>
      <c r="BA25" s="7">
        <v>152</v>
      </c>
      <c r="BB25" s="7">
        <v>38</v>
      </c>
      <c r="BC25" s="7">
        <v>744</v>
      </c>
      <c r="BD25" s="7">
        <v>7</v>
      </c>
      <c r="BE25" s="7">
        <v>182</v>
      </c>
      <c r="BF25" s="7">
        <v>25</v>
      </c>
      <c r="BG25" s="7">
        <v>422</v>
      </c>
      <c r="BH25" s="7">
        <v>6</v>
      </c>
      <c r="BI25" s="7">
        <v>140</v>
      </c>
      <c r="BJ25" s="7">
        <v>73</v>
      </c>
      <c r="BK25" s="7">
        <v>3408</v>
      </c>
      <c r="BL25" s="7">
        <v>30</v>
      </c>
      <c r="BM25" s="7">
        <v>1037</v>
      </c>
      <c r="BN25" s="7">
        <v>3</v>
      </c>
      <c r="BO25" s="7">
        <v>38</v>
      </c>
      <c r="BP25" s="7">
        <v>34</v>
      </c>
      <c r="BQ25" s="7">
        <v>1753</v>
      </c>
      <c r="BR25" s="7">
        <v>6</v>
      </c>
      <c r="BS25" s="7">
        <v>580</v>
      </c>
      <c r="BT25" s="7">
        <v>161</v>
      </c>
      <c r="BU25" s="7">
        <v>13080</v>
      </c>
      <c r="BV25" s="7">
        <v>23</v>
      </c>
      <c r="BW25" s="7">
        <v>864</v>
      </c>
      <c r="BX25" s="7">
        <v>9</v>
      </c>
      <c r="BY25" s="7">
        <v>179</v>
      </c>
      <c r="BZ25" s="7">
        <v>2</v>
      </c>
      <c r="CA25" s="7">
        <v>1100</v>
      </c>
      <c r="CB25" s="7">
        <v>10</v>
      </c>
      <c r="CC25" s="7">
        <v>2684</v>
      </c>
      <c r="CD25" s="7">
        <v>61</v>
      </c>
      <c r="CE25" s="7">
        <v>3589</v>
      </c>
      <c r="CF25" s="7">
        <v>40</v>
      </c>
      <c r="CG25" s="7">
        <v>1714</v>
      </c>
      <c r="CH25" s="7">
        <v>11</v>
      </c>
      <c r="CI25" s="7">
        <v>2833</v>
      </c>
      <c r="CJ25" s="7">
        <v>0</v>
      </c>
      <c r="CK25" s="7">
        <v>0</v>
      </c>
      <c r="CL25" s="7">
        <v>1</v>
      </c>
      <c r="CM25" s="7">
        <v>68</v>
      </c>
      <c r="CN25" s="7">
        <v>4</v>
      </c>
      <c r="CO25" s="7">
        <v>49</v>
      </c>
      <c r="CP25" s="7">
        <v>9</v>
      </c>
      <c r="CQ25" s="7">
        <v>155</v>
      </c>
      <c r="CR25" s="7">
        <v>7</v>
      </c>
      <c r="CS25" s="7">
        <v>66</v>
      </c>
      <c r="CT25" s="7">
        <v>10</v>
      </c>
      <c r="CU25" s="7">
        <v>183</v>
      </c>
      <c r="CV25" s="7">
        <v>9</v>
      </c>
      <c r="CW25" s="7">
        <v>114</v>
      </c>
      <c r="CX25" s="7">
        <v>23</v>
      </c>
      <c r="CY25" s="7">
        <v>565</v>
      </c>
      <c r="CZ25" s="7">
        <v>2</v>
      </c>
      <c r="DA25" s="7">
        <v>13</v>
      </c>
      <c r="DB25" s="7">
        <v>5</v>
      </c>
      <c r="DC25" s="7">
        <v>58</v>
      </c>
      <c r="DD25" s="7">
        <v>2</v>
      </c>
      <c r="DE25" s="7">
        <v>26</v>
      </c>
      <c r="DF25" s="7">
        <v>2</v>
      </c>
      <c r="DG25" s="7">
        <v>26</v>
      </c>
      <c r="DH25" s="7">
        <v>0</v>
      </c>
      <c r="DI25" s="7">
        <v>0</v>
      </c>
      <c r="DJ25" s="7">
        <v>6</v>
      </c>
      <c r="DK25" s="7">
        <v>150</v>
      </c>
      <c r="DL25" s="7">
        <v>5</v>
      </c>
      <c r="DM25" s="7">
        <v>79</v>
      </c>
      <c r="DN25" s="7">
        <v>12</v>
      </c>
      <c r="DO25" s="7">
        <v>335</v>
      </c>
      <c r="DP25" s="7">
        <v>1</v>
      </c>
      <c r="DQ25" s="7">
        <v>22</v>
      </c>
      <c r="DR25" s="7">
        <v>1</v>
      </c>
      <c r="DS25" s="7">
        <v>12</v>
      </c>
      <c r="DT25" s="7">
        <v>3</v>
      </c>
      <c r="DU25" s="7">
        <v>46</v>
      </c>
    </row>
    <row r="26" spans="1:125" ht="12.75" customHeight="1">
      <c r="A26" s="15">
        <v>2020</v>
      </c>
      <c r="B26" s="16">
        <v>905</v>
      </c>
      <c r="C26" s="16">
        <v>35036.2</v>
      </c>
      <c r="D26" s="10">
        <v>164</v>
      </c>
      <c r="E26" s="10">
        <v>4288.5</v>
      </c>
      <c r="F26" s="10">
        <v>110</v>
      </c>
      <c r="G26" s="10">
        <v>3317.5</v>
      </c>
      <c r="H26" s="10">
        <v>54</v>
      </c>
      <c r="I26" s="10">
        <v>971</v>
      </c>
      <c r="J26" s="10">
        <v>33</v>
      </c>
      <c r="K26" s="10">
        <v>1050.95</v>
      </c>
      <c r="L26" s="10">
        <v>31</v>
      </c>
      <c r="M26" s="10">
        <v>1006.15</v>
      </c>
      <c r="N26" s="10">
        <v>208</v>
      </c>
      <c r="O26" s="10">
        <v>15711.050000000001</v>
      </c>
      <c r="P26" s="10">
        <v>13</v>
      </c>
      <c r="Q26" s="10">
        <v>831.3</v>
      </c>
      <c r="R26" s="10">
        <v>15</v>
      </c>
      <c r="S26" s="10">
        <v>2943</v>
      </c>
      <c r="T26" s="10">
        <v>7</v>
      </c>
      <c r="U26" s="10">
        <v>1307.9499999999998</v>
      </c>
      <c r="V26" s="10">
        <v>20</v>
      </c>
      <c r="W26" s="10">
        <v>2826.35</v>
      </c>
      <c r="X26" s="10">
        <v>29</v>
      </c>
      <c r="Y26" s="10">
        <v>3600.8500000000004</v>
      </c>
      <c r="Z26" s="10">
        <v>15</v>
      </c>
      <c r="AA26" s="10">
        <v>1627.5</v>
      </c>
      <c r="AB26" s="10">
        <v>9</v>
      </c>
      <c r="AC26" s="10">
        <v>2064.1</v>
      </c>
      <c r="AD26" s="10">
        <v>100</v>
      </c>
      <c r="AE26" s="10">
        <v>510</v>
      </c>
      <c r="AF26" s="10">
        <v>5</v>
      </c>
      <c r="AG26" s="10">
        <v>61</v>
      </c>
      <c r="AH26" s="10">
        <v>5</v>
      </c>
      <c r="AI26" s="10">
        <v>213.6</v>
      </c>
      <c r="AJ26" s="10">
        <v>19</v>
      </c>
      <c r="AK26" s="10">
        <v>488</v>
      </c>
      <c r="AL26" s="10">
        <v>42</v>
      </c>
      <c r="AM26" s="10">
        <v>915</v>
      </c>
      <c r="AN26" s="10">
        <v>5</v>
      </c>
      <c r="AO26" s="10">
        <v>112</v>
      </c>
      <c r="AP26" s="10">
        <v>21</v>
      </c>
      <c r="AQ26" s="10">
        <v>412</v>
      </c>
      <c r="AR26" s="10">
        <v>16</v>
      </c>
      <c r="AS26" s="10">
        <v>391</v>
      </c>
      <c r="AT26" s="10">
        <v>5</v>
      </c>
      <c r="AU26" s="10">
        <v>74</v>
      </c>
      <c r="AV26" s="10">
        <v>29</v>
      </c>
      <c r="AW26" s="10">
        <v>1024.05</v>
      </c>
      <c r="AX26" s="10">
        <v>10</v>
      </c>
      <c r="AY26" s="10">
        <v>247</v>
      </c>
      <c r="AZ26" s="10">
        <v>9</v>
      </c>
      <c r="BA26" s="10">
        <v>137</v>
      </c>
      <c r="BB26" s="10">
        <v>37</v>
      </c>
      <c r="BC26" s="10">
        <v>647</v>
      </c>
      <c r="BD26" s="10">
        <v>6</v>
      </c>
      <c r="BE26" s="10">
        <v>85</v>
      </c>
      <c r="BF26" s="10">
        <v>25</v>
      </c>
      <c r="BG26" s="10">
        <v>422</v>
      </c>
      <c r="BH26" s="10">
        <v>6</v>
      </c>
      <c r="BI26" s="10">
        <v>140</v>
      </c>
      <c r="BJ26" s="10">
        <v>69</v>
      </c>
      <c r="BK26" s="10">
        <v>1529.8</v>
      </c>
      <c r="BL26" s="10">
        <v>27</v>
      </c>
      <c r="BM26" s="10">
        <v>325</v>
      </c>
      <c r="BN26" s="10">
        <v>3</v>
      </c>
      <c r="BO26" s="10">
        <v>38</v>
      </c>
      <c r="BP26" s="10">
        <v>34</v>
      </c>
      <c r="BQ26" s="10">
        <v>1006.8</v>
      </c>
      <c r="BR26" s="10">
        <v>5</v>
      </c>
      <c r="BS26" s="10">
        <v>160</v>
      </c>
      <c r="BT26" s="10">
        <v>146</v>
      </c>
      <c r="BU26" s="10">
        <v>5832.1</v>
      </c>
      <c r="BV26" s="10">
        <v>22</v>
      </c>
      <c r="BW26" s="10">
        <v>585</v>
      </c>
      <c r="BX26" s="10">
        <v>9</v>
      </c>
      <c r="BY26" s="10">
        <v>179</v>
      </c>
      <c r="BZ26" s="10">
        <v>2</v>
      </c>
      <c r="CA26" s="10">
        <v>385</v>
      </c>
      <c r="CB26" s="10">
        <v>5</v>
      </c>
      <c r="CC26" s="10">
        <v>576.4</v>
      </c>
      <c r="CD26" s="10">
        <v>54</v>
      </c>
      <c r="CE26" s="10">
        <v>2074.5</v>
      </c>
      <c r="CF26" s="10">
        <v>39</v>
      </c>
      <c r="CG26" s="10">
        <v>1111.1499999999999</v>
      </c>
      <c r="CH26" s="10">
        <v>10</v>
      </c>
      <c r="CI26" s="10">
        <v>804.0499999999998</v>
      </c>
      <c r="CJ26" s="10">
        <v>0</v>
      </c>
      <c r="CK26" s="10">
        <v>0</v>
      </c>
      <c r="CL26" s="10">
        <v>1</v>
      </c>
      <c r="CM26" s="10">
        <v>68</v>
      </c>
      <c r="CN26" s="10">
        <v>4</v>
      </c>
      <c r="CO26" s="10">
        <v>49</v>
      </c>
      <c r="CP26" s="10">
        <v>9</v>
      </c>
      <c r="CQ26" s="10">
        <v>155</v>
      </c>
      <c r="CR26" s="10">
        <v>7</v>
      </c>
      <c r="CS26" s="10">
        <v>66</v>
      </c>
      <c r="CT26" s="10">
        <v>10</v>
      </c>
      <c r="CU26" s="10">
        <v>183</v>
      </c>
      <c r="CV26" s="10">
        <v>9</v>
      </c>
      <c r="CW26" s="10">
        <v>114</v>
      </c>
      <c r="CX26" s="10">
        <v>21</v>
      </c>
      <c r="CY26" s="10">
        <v>552</v>
      </c>
      <c r="CZ26" s="10">
        <v>2</v>
      </c>
      <c r="DA26" s="10">
        <v>13</v>
      </c>
      <c r="DB26" s="10">
        <v>5</v>
      </c>
      <c r="DC26" s="10">
        <v>58</v>
      </c>
      <c r="DD26" s="10">
        <v>2</v>
      </c>
      <c r="DE26" s="10">
        <v>26</v>
      </c>
      <c r="DF26" s="10">
        <v>2</v>
      </c>
      <c r="DG26" s="10">
        <v>26</v>
      </c>
      <c r="DH26" s="10">
        <v>0</v>
      </c>
      <c r="DI26" s="10">
        <v>0</v>
      </c>
      <c r="DJ26" s="10">
        <v>6</v>
      </c>
      <c r="DK26" s="10">
        <v>150</v>
      </c>
      <c r="DL26" s="10">
        <v>5</v>
      </c>
      <c r="DM26" s="10">
        <v>79</v>
      </c>
      <c r="DN26" s="10">
        <v>12</v>
      </c>
      <c r="DO26" s="10">
        <v>335</v>
      </c>
      <c r="DP26" s="10">
        <v>1</v>
      </c>
      <c r="DQ26" s="10">
        <v>22</v>
      </c>
      <c r="DR26" s="10">
        <v>1</v>
      </c>
      <c r="DS26" s="10">
        <v>12</v>
      </c>
      <c r="DT26" s="10">
        <v>3</v>
      </c>
      <c r="DU26" s="10">
        <v>46</v>
      </c>
    </row>
    <row r="27" spans="1:27" ht="12.75" customHeight="1">
      <c r="A27" s="13" t="s">
        <v>65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5"/>
      <c r="R27" s="4"/>
      <c r="S27" s="4"/>
      <c r="T27" s="4"/>
      <c r="U27" s="4"/>
      <c r="V27" s="4"/>
      <c r="W27" s="4"/>
      <c r="X27" s="4"/>
      <c r="Y27" s="4"/>
      <c r="Z27" s="4"/>
      <c r="AA27" s="4"/>
    </row>
    <row r="29" spans="4:125" ht="12.75">
      <c r="D29" s="18"/>
      <c r="E29" s="18"/>
      <c r="F29" s="3"/>
      <c r="G29" s="3"/>
      <c r="H29" s="3"/>
      <c r="I29" s="3"/>
      <c r="J29" s="3"/>
      <c r="K29" s="3"/>
      <c r="L29" s="3"/>
      <c r="M29" s="3"/>
      <c r="N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DU29" s="1"/>
    </row>
    <row r="30" spans="65:115" ht="12.75"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</row>
    <row r="31" ht="12.75">
      <c r="F31" s="35"/>
    </row>
    <row r="32" spans="1:9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CN32" s="3"/>
      <c r="CO32" s="3"/>
    </row>
    <row r="33" s="3" customFormat="1" ht="12.75"/>
  </sheetData>
  <sheetProtection/>
  <mergeCells count="73">
    <mergeCell ref="P7:Q7"/>
    <mergeCell ref="R7:S7"/>
    <mergeCell ref="T7:U7"/>
    <mergeCell ref="BB7:BC7"/>
    <mergeCell ref="AT6:AU7"/>
    <mergeCell ref="CT6:CU7"/>
    <mergeCell ref="CP6:CQ7"/>
    <mergeCell ref="CR6:CS7"/>
    <mergeCell ref="CV6:CW7"/>
    <mergeCell ref="A5:A8"/>
    <mergeCell ref="CD7:CE7"/>
    <mergeCell ref="AV6:AW7"/>
    <mergeCell ref="BX7:BY7"/>
    <mergeCell ref="BZ7:CA7"/>
    <mergeCell ref="BB6:BI6"/>
    <mergeCell ref="BT6:CO6"/>
    <mergeCell ref="CF7:CG7"/>
    <mergeCell ref="DT6:DU7"/>
    <mergeCell ref="CL7:CM7"/>
    <mergeCell ref="CN7:CO7"/>
    <mergeCell ref="DD7:DE7"/>
    <mergeCell ref="DJ6:DK7"/>
    <mergeCell ref="CB7:CC7"/>
    <mergeCell ref="BF7:BG7"/>
    <mergeCell ref="BD7:BE7"/>
    <mergeCell ref="BH7:BI7"/>
    <mergeCell ref="AX6:AY7"/>
    <mergeCell ref="CJ7:CK7"/>
    <mergeCell ref="BJ6:BS6"/>
    <mergeCell ref="BJ7:BK7"/>
    <mergeCell ref="BL7:BM7"/>
    <mergeCell ref="BN7:BO7"/>
    <mergeCell ref="BP7:BQ7"/>
    <mergeCell ref="N6:AE6"/>
    <mergeCell ref="N7:O7"/>
    <mergeCell ref="AD7:AE7"/>
    <mergeCell ref="AF6:AG7"/>
    <mergeCell ref="DH7:DI7"/>
    <mergeCell ref="DN6:DO7"/>
    <mergeCell ref="CH7:CI7"/>
    <mergeCell ref="BT7:BU7"/>
    <mergeCell ref="BV7:BW7"/>
    <mergeCell ref="BR7:BS7"/>
    <mergeCell ref="D5:DU5"/>
    <mergeCell ref="DP6:DQ7"/>
    <mergeCell ref="DL6:DM7"/>
    <mergeCell ref="DF7:DG7"/>
    <mergeCell ref="DB6:DC7"/>
    <mergeCell ref="DD6:DI6"/>
    <mergeCell ref="AZ6:BA7"/>
    <mergeCell ref="DR6:DS7"/>
    <mergeCell ref="J6:K7"/>
    <mergeCell ref="L6:M7"/>
    <mergeCell ref="CX6:CY7"/>
    <mergeCell ref="B5:C7"/>
    <mergeCell ref="D6:I6"/>
    <mergeCell ref="D7:E7"/>
    <mergeCell ref="F7:G7"/>
    <mergeCell ref="H7:I7"/>
    <mergeCell ref="AB7:AC7"/>
    <mergeCell ref="Z7:AA7"/>
    <mergeCell ref="X7:Y7"/>
    <mergeCell ref="V7:W7"/>
    <mergeCell ref="CZ6:DA7"/>
    <mergeCell ref="AH6:AI7"/>
    <mergeCell ref="A3:DU3"/>
    <mergeCell ref="A2:DU2"/>
    <mergeCell ref="AJ6:AK7"/>
    <mergeCell ref="AL6:AS6"/>
    <mergeCell ref="AL7:AM7"/>
    <mergeCell ref="AN7:AO7"/>
    <mergeCell ref="AP7:AQ7"/>
    <mergeCell ref="AR7:AS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Nacional de 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viviana.ditren</dc:creator>
  <cp:keywords/>
  <dc:description/>
  <cp:lastModifiedBy>elba.delancer</cp:lastModifiedBy>
  <dcterms:created xsi:type="dcterms:W3CDTF">2010-04-29T13:20:02Z</dcterms:created>
  <dcterms:modified xsi:type="dcterms:W3CDTF">2021-10-12T14:04:40Z</dcterms:modified>
  <cp:category/>
  <cp:version/>
  <cp:contentType/>
  <cp:contentStatus/>
</cp:coreProperties>
</file>