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lance General OCTUBRE 22" sheetId="1" r:id="rId1"/>
    <sheet name="Hoja1" sheetId="2" r:id="rId2"/>
  </sheets>
  <definedNames>
    <definedName name="_xlnm.Print_Area" localSheetId="0">'Balance General OCTUBRE 22'!$A$1:$F$52</definedName>
  </definedNames>
  <calcPr fullCalcOnLoad="1"/>
</workbook>
</file>

<file path=xl/sharedStrings.xml><?xml version="1.0" encoding="utf-8"?>
<sst xmlns="http://schemas.openxmlformats.org/spreadsheetml/2006/main" count="60" uniqueCount="57">
  <si>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</si>
  <si>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</si>
  <si>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</si>
  <si>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</si>
  <si>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</si>
  <si>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</si>
  <si>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</si>
  <si>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</si>
  <si>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</si>
  <si>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</si>
  <si>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</si>
  <si>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</si>
  <si>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</si>
  <si>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</si>
  <si>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</si>
  <si>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</si>
  <si>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</si>
  <si>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</si>
  <si>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</si>
  <si>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</si>
  <si>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</si>
  <si>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</si>
  <si>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</si>
  <si>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</si>
  <si>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</si>
  <si>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</si>
  <si>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</si>
  <si>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</si>
  <si>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</si>
  <si>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</si>
  <si>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</si>
  <si>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</si>
  <si>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</si>
  <si>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</si>
  <si>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</si>
  <si>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</si>
  <si>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</si>
  <si>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</si>
  <si>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</si>
  <si>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</si>
  <si>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</si>
  <si>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Aprobado Por:</t>
  </si>
  <si>
    <t>Licdo.  Rafael E. Diaz Araujo</t>
  </si>
  <si>
    <t>Licda.  Celedonia Montero Montero</t>
  </si>
  <si>
    <t xml:space="preserve">    Tecnico en Contabilidad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</si>
  <si>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</si>
  <si>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</si>
  <si>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</si>
  <si>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</si>
  <si>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</si>
  <si>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</si>
  <si>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</si>
  <si>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</si>
  <si>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 xml:space="preserve">Encargado Financiero </t>
  </si>
  <si>
    <t>Licdo.  Manuel A. Cruz Amezquita</t>
  </si>
  <si>
    <t>Al 31  de Octubre  del Año 2022</t>
  </si>
  <si>
    <t>Periodo del 1ro al 31 de Oct.  de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</si>
</sst>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43" fontId="49" fillId="0" borderId="0" xfId="49" applyFont="1" applyAlignment="1">
      <alignment vertical="center"/>
    </xf>
    <xf numFmtId="0" fontId="50" fillId="0" borderId="0" xfId="0" applyFont="1" applyAlignment="1">
      <alignment wrapText="1"/>
    </xf>
    <xf numFmtId="43" fontId="51" fillId="0" borderId="0" xfId="49" applyFont="1" applyAlignment="1">
      <alignment vertical="center"/>
    </xf>
    <xf numFmtId="0" fontId="52" fillId="0" borderId="0" xfId="0" applyFont="1" applyAlignment="1">
      <alignment vertical="center"/>
    </xf>
    <xf numFmtId="43" fontId="49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43" fontId="3" fillId="0" borderId="10" xfId="49" applyFont="1" applyBorder="1" applyAlignment="1">
      <alignment vertical="center"/>
    </xf>
    <xf numFmtId="43" fontId="49" fillId="0" borderId="0" xfId="49" applyFont="1" applyBorder="1" applyAlignment="1">
      <alignment horizontal="right" vertical="center"/>
    </xf>
    <xf numFmtId="43" fontId="49" fillId="0" borderId="11" xfId="49" applyFont="1" applyBorder="1" applyAlignment="1">
      <alignment vertical="center"/>
    </xf>
    <xf numFmtId="43" fontId="52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3" fontId="53" fillId="0" borderId="10" xfId="49" applyFont="1" applyBorder="1" applyAlignment="1">
      <alignment vertical="center"/>
    </xf>
    <xf numFmtId="43" fontId="2" fillId="0" borderId="0" xfId="49" applyFont="1" applyBorder="1" applyAlignment="1">
      <alignment vertical="center"/>
    </xf>
    <xf numFmtId="43" fontId="49" fillId="0" borderId="0" xfId="0" applyNumberFormat="1" applyFont="1" applyAlignment="1">
      <alignment vertical="center"/>
    </xf>
    <xf numFmtId="43" fontId="54" fillId="0" borderId="0" xfId="49" applyFont="1" applyFill="1" applyAlignment="1">
      <alignment vertical="center"/>
    </xf>
    <xf numFmtId="0" fontId="54" fillId="0" borderId="0" xfId="0" applyFont="1" applyAlignment="1">
      <alignment vertical="center"/>
    </xf>
    <xf numFmtId="43" fontId="3" fillId="0" borderId="10" xfId="49" applyFont="1" applyFill="1" applyBorder="1" applyAlignment="1">
      <alignment vertical="center"/>
    </xf>
    <xf numFmtId="43" fontId="52" fillId="33" borderId="12" xfId="49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43" fontId="3" fillId="0" borderId="0" xfId="49" applyFont="1" applyFill="1" applyBorder="1" applyAlignment="1">
      <alignment vertical="center"/>
    </xf>
    <xf numFmtId="43" fontId="52" fillId="0" borderId="0" xfId="49" applyFont="1" applyBorder="1" applyAlignment="1">
      <alignment horizontal="right" vertical="center"/>
    </xf>
    <xf numFmtId="43" fontId="52" fillId="0" borderId="13" xfId="49" applyFont="1" applyBorder="1" applyAlignment="1">
      <alignment horizontal="right" vertical="center"/>
    </xf>
    <xf numFmtId="43" fontId="49" fillId="0" borderId="14" xfId="49" applyFont="1" applyBorder="1" applyAlignment="1">
      <alignment horizontal="right" vertical="center"/>
    </xf>
    <xf numFmtId="4" fontId="49" fillId="0" borderId="0" xfId="0" applyNumberFormat="1" applyFont="1" applyAlignment="1">
      <alignment vertical="center"/>
    </xf>
    <xf numFmtId="43" fontId="52" fillId="0" borderId="14" xfId="49" applyFont="1" applyBorder="1" applyAlignment="1">
      <alignment horizontal="right" vertical="center"/>
    </xf>
    <xf numFmtId="43" fontId="52" fillId="0" borderId="0" xfId="49" applyFont="1" applyAlignment="1">
      <alignment horizontal="right" vertical="center"/>
    </xf>
    <xf numFmtId="43" fontId="55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43" fontId="53" fillId="0" borderId="0" xfId="0" applyNumberFormat="1" applyFont="1" applyAlignment="1">
      <alignment vertical="center"/>
    </xf>
    <xf numFmtId="43" fontId="3" fillId="0" borderId="12" xfId="49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171" fontId="49" fillId="0" borderId="0" xfId="0" applyNumberFormat="1" applyFont="1" applyAlignment="1">
      <alignment vertical="center"/>
    </xf>
    <xf numFmtId="43" fontId="2" fillId="0" borderId="0" xfId="49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19050</xdr:rowOff>
    </xdr:from>
    <xdr:to>
      <xdr:col>5</xdr:col>
      <xdr:colOff>9525</xdr:colOff>
      <xdr:row>4</xdr:row>
      <xdr:rowOff>66675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90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0" width="14.7109375" style="1" bestFit="1" customWidth="1"/>
    <col min="11" max="16384" width="11.421875" style="1" customWidth="1"/>
  </cols>
  <sheetData>
    <row r="1" ht="15.75"/>
    <row r="2" spans="1:6" ht="20.25">
      <c r="A2" s="40" t="s">
        <v>0</v>
      </c>
      <c r="B2" s="40"/>
      <c r="C2" s="40"/>
      <c r="D2" s="40"/>
      <c r="E2" s="40"/>
      <c r="F2" s="40"/>
    </row>
    <row r="3" spans="1:6" ht="18.75">
      <c r="A3" s="41" t="s">
        <v>1</v>
      </c>
      <c r="B3" s="41"/>
      <c r="C3" s="41"/>
      <c r="D3" s="41"/>
      <c r="E3" s="41"/>
      <c r="F3" s="41"/>
    </row>
    <row r="4" spans="1:6" ht="18.75">
      <c r="A4" s="42"/>
      <c r="B4" s="42"/>
      <c r="C4" s="42"/>
      <c r="D4" s="42"/>
      <c r="E4" s="42"/>
      <c r="F4" s="42"/>
    </row>
    <row r="5" spans="1:6" ht="23.25">
      <c r="A5" s="43" t="s">
        <v>2</v>
      </c>
      <c r="B5" s="43"/>
      <c r="C5" s="43"/>
      <c r="D5" s="43"/>
      <c r="E5" s="43"/>
      <c r="F5" s="43"/>
    </row>
    <row r="6" spans="1:6" ht="18.75">
      <c r="A6" s="42" t="s">
        <v>55</v>
      </c>
      <c r="B6" s="42"/>
      <c r="C6" s="42"/>
      <c r="D6" s="42"/>
      <c r="E6" s="42"/>
      <c r="F6" s="42"/>
    </row>
    <row r="7" spans="1:8" ht="19.5">
      <c r="A7" s="44" t="s">
        <v>3</v>
      </c>
      <c r="B7" s="44"/>
      <c r="C7" s="44"/>
      <c r="D7" s="44"/>
      <c r="E7" s="44"/>
      <c r="F7" s="44"/>
      <c r="G7" s="45" t="s">
        <v>4</v>
      </c>
      <c r="H7" s="45"/>
    </row>
    <row r="8" spans="1:11" ht="18.75" customHeight="1">
      <c r="A8" s="39"/>
      <c r="B8" s="39"/>
      <c r="C8" s="39"/>
      <c r="D8" s="39"/>
      <c r="E8" s="39"/>
      <c r="G8" s="46" t="s">
        <v>56</v>
      </c>
      <c r="H8" s="46"/>
      <c r="I8" s="3"/>
      <c r="J8" s="3"/>
      <c r="K8" s="3"/>
    </row>
    <row r="9" spans="1:8" ht="18" customHeight="1">
      <c r="A9" s="39"/>
      <c r="B9" s="39"/>
      <c r="C9" s="39"/>
      <c r="D9" s="39"/>
      <c r="E9" s="39"/>
      <c r="G9" s="1" t="s">
        <v>5</v>
      </c>
      <c r="H9" s="4">
        <v>2984282217.27</v>
      </c>
    </row>
    <row r="10" spans="2:10" ht="18" customHeight="1">
      <c r="B10" s="5" t="s">
        <v>6</v>
      </c>
      <c r="G10" s="1" t="s">
        <v>7</v>
      </c>
      <c r="H10" s="4">
        <v>1164406660.59</v>
      </c>
      <c r="J10" s="1" t="s">
        <v>50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1819875556.68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1396303383.41</v>
      </c>
    </row>
    <row r="14" spans="2:8" ht="18" customHeight="1" thickBot="1">
      <c r="B14" s="1" t="s">
        <v>12</v>
      </c>
      <c r="E14" s="9">
        <v>18589720.96</v>
      </c>
      <c r="G14" s="1" t="s">
        <v>51</v>
      </c>
      <c r="H14" s="10">
        <f>423300000+1200000000</f>
        <v>1623300000</v>
      </c>
    </row>
    <row r="15" spans="2:8" ht="18" customHeight="1" thickBot="1">
      <c r="B15" s="5" t="s">
        <v>13</v>
      </c>
      <c r="C15" s="5"/>
      <c r="E15" s="11">
        <f>+E13+E14</f>
        <v>1414893104.3700001</v>
      </c>
      <c r="G15" s="1" t="s">
        <v>52</v>
      </c>
      <c r="H15" s="10">
        <v>25460000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1648760000</v>
      </c>
    </row>
    <row r="18" spans="2:5" ht="18" customHeight="1">
      <c r="B18" s="1" t="s">
        <v>17</v>
      </c>
      <c r="E18" s="6">
        <v>461675004.08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171115556.68000007</v>
      </c>
      <c r="I19" s="15"/>
    </row>
    <row r="20" spans="2:8" ht="18" customHeight="1">
      <c r="B20" s="5" t="s">
        <v>20</v>
      </c>
      <c r="C20" s="5"/>
      <c r="E20" s="11">
        <f>SUM(E18:E19)</f>
        <v>461675004.08</v>
      </c>
      <c r="G20" s="1" t="s">
        <v>21</v>
      </c>
      <c r="H20" s="16">
        <v>1225187826.73</v>
      </c>
    </row>
    <row r="21" spans="7:8" ht="18" customHeight="1">
      <c r="G21" s="17" t="s">
        <v>11</v>
      </c>
      <c r="H21" s="18">
        <f>+H19+H20</f>
        <v>1396303383.41</v>
      </c>
    </row>
    <row r="22" spans="2:8" ht="18" customHeight="1" thickBot="1">
      <c r="B22" s="5" t="s">
        <v>22</v>
      </c>
      <c r="E22" s="19">
        <f>+E15+E20</f>
        <v>1876568108.45</v>
      </c>
      <c r="G22" s="20"/>
      <c r="H22" s="21"/>
    </row>
    <row r="23" spans="2:8" ht="18" customHeight="1" thickTop="1">
      <c r="B23" s="5"/>
      <c r="E23" s="22"/>
      <c r="G23" s="20"/>
      <c r="H23" s="21"/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18589720.96</v>
      </c>
      <c r="G25" s="20"/>
      <c r="H25" s="21"/>
    </row>
    <row r="26" spans="2:8" ht="18" customHeight="1">
      <c r="B26" s="5" t="s">
        <v>25</v>
      </c>
      <c r="E26" s="23">
        <f>+E25</f>
        <v>18589720.96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18589720.96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2675678070</v>
      </c>
      <c r="G34" s="1" t="s">
        <v>32</v>
      </c>
      <c r="H34" s="4">
        <v>4209470044</v>
      </c>
    </row>
    <row r="35" spans="2:9" ht="18" customHeight="1">
      <c r="B35" s="1" t="s">
        <v>33</v>
      </c>
      <c r="E35" s="6">
        <v>1533791974</v>
      </c>
      <c r="G35" s="1" t="s">
        <v>34</v>
      </c>
      <c r="H35" s="2">
        <f>H21</f>
        <v>1396303383.41</v>
      </c>
      <c r="I35" s="25"/>
    </row>
    <row r="36" spans="2:9" ht="18" customHeight="1">
      <c r="B36" s="1" t="s">
        <v>35</v>
      </c>
      <c r="E36" s="6">
        <f>-H40</f>
        <v>-2351491656.51</v>
      </c>
      <c r="I36" s="25"/>
    </row>
    <row r="37" spans="2:9" ht="12" customHeight="1">
      <c r="B37" s="5" t="s">
        <v>36</v>
      </c>
      <c r="E37" s="26">
        <f>+E34+E36+E35</f>
        <v>1857978387.4899998</v>
      </c>
      <c r="I37" s="25"/>
    </row>
    <row r="38" spans="2:10" ht="18" customHeight="1">
      <c r="B38" s="5"/>
      <c r="E38" s="27"/>
      <c r="G38" s="1" t="s">
        <v>37</v>
      </c>
      <c r="H38" s="28">
        <v>461675004.08</v>
      </c>
      <c r="I38" s="35"/>
      <c r="J38" s="36"/>
    </row>
    <row r="39" spans="2:8" ht="21" customHeight="1" thickBot="1">
      <c r="B39" s="5" t="s">
        <v>38</v>
      </c>
      <c r="C39" s="5"/>
      <c r="E39" s="19">
        <f>+E37+E26</f>
        <v>1876568108.4499998</v>
      </c>
      <c r="G39" s="1" t="s">
        <v>39</v>
      </c>
      <c r="H39" s="29"/>
    </row>
    <row r="40" spans="5:8" ht="17.25" thickBot="1" thickTop="1">
      <c r="E40" s="37">
        <f>+E22-E39</f>
        <v>0</v>
      </c>
      <c r="G40" s="30" t="s">
        <v>40</v>
      </c>
      <c r="H40" s="31">
        <f>+H34-H35-H38-H39</f>
        <v>2351491656.51</v>
      </c>
    </row>
    <row r="41" ht="43.5" customHeight="1" thickTop="1">
      <c r="F41" s="32"/>
    </row>
    <row r="42" spans="1:6" ht="12.75" customHeight="1">
      <c r="A42" s="38" t="s">
        <v>54</v>
      </c>
      <c r="B42" s="38"/>
      <c r="C42" s="38"/>
      <c r="D42" s="38"/>
      <c r="E42" s="38"/>
      <c r="F42" s="38"/>
    </row>
    <row r="43" spans="1:6" ht="15.75">
      <c r="A43" s="39" t="s">
        <v>53</v>
      </c>
      <c r="B43" s="39"/>
      <c r="C43" s="39"/>
      <c r="D43" s="39"/>
      <c r="E43" s="39"/>
      <c r="F43" s="39"/>
    </row>
    <row r="44" spans="1:6" ht="15.75">
      <c r="A44" s="39" t="s">
        <v>41</v>
      </c>
      <c r="B44" s="39"/>
      <c r="C44" s="39"/>
      <c r="D44" s="39"/>
      <c r="E44" s="39"/>
      <c r="F44" s="39"/>
    </row>
    <row r="45" spans="2:5" ht="40.5" customHeight="1">
      <c r="B45" s="39"/>
      <c r="C45" s="39"/>
      <c r="D45" s="39"/>
      <c r="E45" s="39"/>
    </row>
    <row r="46" spans="2:8" ht="15.75">
      <c r="B46" s="33" t="s">
        <v>42</v>
      </c>
      <c r="C46" s="38" t="s">
        <v>43</v>
      </c>
      <c r="D46" s="38"/>
      <c r="E46" s="38"/>
      <c r="F46" s="38"/>
      <c r="G46" s="6"/>
      <c r="H46" s="5"/>
    </row>
    <row r="47" spans="2:8" ht="15.75">
      <c r="B47" s="34" t="s">
        <v>44</v>
      </c>
      <c r="C47" s="39" t="s">
        <v>45</v>
      </c>
      <c r="D47" s="39"/>
      <c r="E47" s="39"/>
      <c r="F47" s="39"/>
      <c r="G47" s="6"/>
      <c r="H47" s="1"/>
    </row>
    <row r="48" spans="2:8" ht="15.75">
      <c r="B48" s="34" t="s">
        <v>46</v>
      </c>
      <c r="C48" s="39" t="s">
        <v>47</v>
      </c>
      <c r="D48" s="39"/>
      <c r="E48" s="39"/>
      <c r="F48" s="39"/>
      <c r="H48" s="1"/>
    </row>
    <row r="49" ht="15" customHeight="1"/>
    <row r="50" ht="15.75">
      <c r="H50" s="1"/>
    </row>
    <row r="51" spans="1:8" ht="15.75">
      <c r="A51" s="5" t="s">
        <v>48</v>
      </c>
      <c r="H51" s="1"/>
    </row>
    <row r="52" ht="15.75">
      <c r="A52" s="5" t="s">
        <v>49</v>
      </c>
    </row>
    <row r="55" spans="1:6" ht="12.75" customHeight="1">
      <c r="A55" s="38"/>
      <c r="B55" s="38"/>
      <c r="C55" s="38"/>
      <c r="D55" s="38"/>
      <c r="E55" s="38"/>
      <c r="F55" s="38"/>
    </row>
    <row r="56" spans="1:6" ht="15.75">
      <c r="A56" s="39"/>
      <c r="B56" s="39"/>
      <c r="C56" s="39"/>
      <c r="D56" s="39"/>
      <c r="E56" s="39"/>
      <c r="F56" s="39"/>
    </row>
    <row r="57" spans="1:6" ht="15.75">
      <c r="A57" s="39"/>
      <c r="B57" s="39"/>
      <c r="C57" s="39"/>
      <c r="D57" s="39"/>
      <c r="E57" s="39"/>
      <c r="F57" s="39"/>
    </row>
  </sheetData>
  <sheetProtection/>
  <mergeCells count="20"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Celedonia Montero Montero</cp:lastModifiedBy>
  <cp:lastPrinted>2022-11-18T16:14:45Z</cp:lastPrinted>
  <dcterms:created xsi:type="dcterms:W3CDTF">2022-03-04T14:05:29Z</dcterms:created>
  <dcterms:modified xsi:type="dcterms:W3CDTF">2022-11-18T16:34:13Z</dcterms:modified>
  <cp:category/>
  <cp:version/>
  <cp:contentType/>
  <cp:contentStatus/>
</cp:coreProperties>
</file>