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-Piso-9\Nomina Contraloria\NOMINAS SASP 2024\PORTAL DE TRANSPARENCIA 2024\NOVIEMBRE\"/>
    </mc:Choice>
  </mc:AlternateContent>
  <xr:revisionPtr revIDLastSave="0" documentId="13_ncr:1_{ED4F03EF-D402-4F25-837E-E3DBC93D59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Suplencia!$B$1:$M$36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L15" i="1"/>
  <c r="M15" i="1"/>
  <c r="K15" i="1" l="1"/>
  <c r="M12" i="1"/>
  <c r="M10" i="1"/>
  <c r="L12" i="1"/>
  <c r="L10" i="1"/>
  <c r="L9" i="1"/>
  <c r="H14" i="1"/>
  <c r="J14" i="1"/>
  <c r="M9" i="1" l="1"/>
  <c r="L14" i="1"/>
  <c r="L13" i="1"/>
  <c r="M13" i="1" s="1"/>
  <c r="M14" i="1" l="1"/>
  <c r="H11" i="1"/>
  <c r="L11" i="1" l="1"/>
  <c r="M11" i="1" l="1"/>
</calcChain>
</file>

<file path=xl/sharedStrings.xml><?xml version="1.0" encoding="utf-8"?>
<sst xmlns="http://schemas.openxmlformats.org/spreadsheetml/2006/main" count="49" uniqueCount="40">
  <si>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</si>
  <si>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</si>
  <si>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</si>
  <si>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</si>
  <si>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</si>
  <si>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</si>
  <si>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</si>
  <si>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</si>
  <si>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</si>
  <si>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</si>
  <si>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</si>
  <si>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</si>
  <si>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</si>
  <si>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</si>
  <si>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</si>
  <si>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</si>
  <si>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 xml:space="preserve">ANALISTA DE RECURSOS HUMANOS </t>
  </si>
  <si>
    <t xml:space="preserve">ENCARGADA INTERINA </t>
  </si>
  <si>
    <t>DEPARTAMENTO DE RECURSOS HUMANOS -ONE</t>
  </si>
  <si>
    <t>Estatus</t>
  </si>
  <si>
    <t>CARRERA ADM.</t>
  </si>
  <si>
    <t>DIVISION DE ESTADISTICAS DEMOGRAFICAS- ONE</t>
  </si>
  <si>
    <t>DIVISION DE DISEÑO Y PUBLICACIONES-ONE</t>
  </si>
  <si>
    <t>MIGUEL EDUARDO LUCIANO SANTANA</t>
  </si>
  <si>
    <t>DISEÑADOR GRAFICO</t>
  </si>
  <si>
    <t>M</t>
  </si>
  <si>
    <t>Nómina de Empleados en Suplencia</t>
  </si>
  <si>
    <t>No</t>
  </si>
  <si>
    <t>Departamento</t>
  </si>
  <si>
    <t xml:space="preserve">SONIA LUISANA CRISTO SANTOS </t>
  </si>
  <si>
    <t xml:space="preserve">ANALISTA DE PLANIFICACION </t>
  </si>
  <si>
    <t>DEPARTAMENTO DE PLANIFICACION Y DESARROLLO-ONE</t>
  </si>
  <si>
    <t>MARCIA JOSEFINA CONTRERAS TEJEDA</t>
  </si>
  <si>
    <t>ANALISTA DE INVESTIGACIONES</t>
  </si>
  <si>
    <t>ROBERT ANTONIO CUSTODIO BAEZ</t>
  </si>
  <si>
    <t>DIVISION DE ADMINISTRACION DE REDES Y COMUNICACIONES-ONE</t>
  </si>
  <si>
    <t>ADMINISTRADOR DE REDES Y COMUNICACIONES</t>
  </si>
  <si>
    <t>DIVISION DE INVESTIGACIONES-ONE</t>
  </si>
  <si>
    <t xml:space="preserve">        Total general: 6</t>
  </si>
  <si>
    <t>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</si>
</sst>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/>
    <xf numFmtId="43" fontId="2" fillId="0" borderId="0" xfId="1" applyFont="1"/>
    <xf numFmtId="0" fontId="0" fillId="4" borderId="0" xfId="0" applyFill="1" applyAlignment="1">
      <alignment horizontal="center"/>
    </xf>
    <xf numFmtId="43" fontId="2" fillId="4" borderId="0" xfId="1" applyFont="1" applyFill="1"/>
    <xf numFmtId="43" fontId="8" fillId="4" borderId="0" xfId="1" applyFont="1" applyFill="1" applyBorder="1" applyAlignment="1">
      <alignment horizontal="center" wrapText="1"/>
    </xf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43" fontId="8" fillId="4" borderId="0" xfId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7" xfId="1" applyFont="1" applyFill="1" applyBorder="1" applyAlignment="1">
      <alignment horizontal="center" vertical="center" wrapText="1"/>
    </xf>
    <xf numFmtId="43" fontId="1" fillId="2" borderId="8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16</xdr:row>
      <xdr:rowOff>76200</xdr:rowOff>
    </xdr:from>
    <xdr:to>
      <xdr:col>8</xdr:col>
      <xdr:colOff>66675</xdr:colOff>
      <xdr:row>35</xdr:row>
      <xdr:rowOff>57151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3848100"/>
          <a:ext cx="13335000" cy="372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95" zoomScalePageLayoutView="40" workbookViewId="0">
      <selection activeCell="B6" sqref="B6:M6"/>
    </sheetView>
  </sheetViews>
  <sheetFormatPr baseColWidth="10" defaultColWidth="11.42578125" defaultRowHeight="15" x14ac:dyDescent="0.25"/>
  <cols>
    <col min="1" max="1" width="3.5703125" customWidth="1"/>
    <col min="2" max="2" width="36" customWidth="1"/>
    <col min="3" max="3" width="61" customWidth="1"/>
    <col min="4" max="4" width="43.140625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3" x14ac:dyDescent="0.25">
      <c r="A1" s="11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6.25" x14ac:dyDescent="0.4">
      <c r="A2" s="11"/>
      <c r="B2" s="21" t="s">
        <v>10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6.25" x14ac:dyDescent="0.4">
      <c r="A3" s="11"/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20.25" x14ac:dyDescent="0.3">
      <c r="A4" s="11"/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20.25" x14ac:dyDescent="0.3">
      <c r="A5" s="11"/>
      <c r="B5" s="19" t="s">
        <v>26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21" thickBot="1" x14ac:dyDescent="0.35">
      <c r="A6" s="11"/>
      <c r="B6" s="19" t="s">
        <v>39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x14ac:dyDescent="0.25">
      <c r="A7" s="22" t="s">
        <v>27</v>
      </c>
      <c r="B7" s="30" t="s">
        <v>11</v>
      </c>
      <c r="C7" s="24" t="s">
        <v>28</v>
      </c>
      <c r="D7" s="24" t="s">
        <v>2</v>
      </c>
      <c r="E7" s="32" t="s">
        <v>19</v>
      </c>
      <c r="F7" s="24" t="s">
        <v>13</v>
      </c>
      <c r="G7" s="26" t="s">
        <v>3</v>
      </c>
      <c r="H7" s="26" t="s">
        <v>4</v>
      </c>
      <c r="I7" s="26" t="s">
        <v>5</v>
      </c>
      <c r="J7" s="26" t="s">
        <v>6</v>
      </c>
      <c r="K7" s="26" t="s">
        <v>7</v>
      </c>
      <c r="L7" s="26" t="s">
        <v>8</v>
      </c>
      <c r="M7" s="28" t="s">
        <v>9</v>
      </c>
    </row>
    <row r="8" spans="1:13" ht="15.75" thickBot="1" x14ac:dyDescent="0.3">
      <c r="A8" s="23"/>
      <c r="B8" s="31"/>
      <c r="C8" s="25"/>
      <c r="D8" s="25"/>
      <c r="E8" s="33"/>
      <c r="F8" s="25"/>
      <c r="G8" s="27"/>
      <c r="H8" s="27"/>
      <c r="I8" s="27"/>
      <c r="J8" s="27"/>
      <c r="K8" s="27"/>
      <c r="L8" s="27"/>
      <c r="M8" s="29"/>
    </row>
    <row r="9" spans="1:13" s="1" customFormat="1" x14ac:dyDescent="0.25">
      <c r="A9" s="8">
        <v>1</v>
      </c>
      <c r="B9" s="1" t="s">
        <v>32</v>
      </c>
      <c r="C9" s="12" t="s">
        <v>37</v>
      </c>
      <c r="D9" s="13" t="s">
        <v>33</v>
      </c>
      <c r="E9" s="10" t="s">
        <v>20</v>
      </c>
      <c r="F9" s="18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 t="shared" ref="M9:M13" si="0">G9-L9</f>
        <v>20111.73</v>
      </c>
    </row>
    <row r="10" spans="1:13" s="1" customFormat="1" x14ac:dyDescent="0.25">
      <c r="A10" s="8">
        <v>2</v>
      </c>
      <c r="B10" s="1" t="s">
        <v>29</v>
      </c>
      <c r="C10" s="1" t="s">
        <v>31</v>
      </c>
      <c r="D10" s="14" t="s">
        <v>30</v>
      </c>
      <c r="E10" s="8" t="s">
        <v>20</v>
      </c>
      <c r="F10" s="8" t="s">
        <v>12</v>
      </c>
      <c r="G10" s="9">
        <v>45000</v>
      </c>
      <c r="H10" s="9">
        <v>1291.5</v>
      </c>
      <c r="I10" s="9">
        <v>10030.040000000001</v>
      </c>
      <c r="J10" s="9">
        <v>1368</v>
      </c>
      <c r="K10" s="9">
        <v>0</v>
      </c>
      <c r="L10" s="9">
        <f>H10+I10+J10+K10</f>
        <v>12689.54</v>
      </c>
      <c r="M10" s="9">
        <f t="shared" si="0"/>
        <v>32310.46</v>
      </c>
    </row>
    <row r="11" spans="1:13" s="1" customFormat="1" x14ac:dyDescent="0.25">
      <c r="A11" s="8">
        <v>3</v>
      </c>
      <c r="B11" s="1" t="s">
        <v>23</v>
      </c>
      <c r="C11" s="1" t="s">
        <v>22</v>
      </c>
      <c r="D11" s="14" t="s">
        <v>24</v>
      </c>
      <c r="E11" s="8" t="s">
        <v>20</v>
      </c>
      <c r="F11" s="8" t="s">
        <v>25</v>
      </c>
      <c r="G11" s="6">
        <v>44500</v>
      </c>
      <c r="H11" s="9">
        <f>G11*0.0287</f>
        <v>1277.1500000000001</v>
      </c>
      <c r="I11" s="9">
        <v>8487.18</v>
      </c>
      <c r="J11" s="9">
        <v>1352.8</v>
      </c>
      <c r="K11" s="9">
        <v>0</v>
      </c>
      <c r="L11" s="9">
        <f>H11+I11+J11+K11</f>
        <v>11117.13</v>
      </c>
      <c r="M11" s="9">
        <f t="shared" si="0"/>
        <v>33382.870000000003</v>
      </c>
    </row>
    <row r="12" spans="1:13" s="1" customFormat="1" x14ac:dyDescent="0.25">
      <c r="A12" s="8">
        <v>4</v>
      </c>
      <c r="B12" t="s">
        <v>14</v>
      </c>
      <c r="C12" t="s">
        <v>18</v>
      </c>
      <c r="D12" s="15" t="s">
        <v>16</v>
      </c>
      <c r="E12" s="2" t="s">
        <v>20</v>
      </c>
      <c r="F12" s="2" t="s">
        <v>12</v>
      </c>
      <c r="G12" s="7">
        <v>11500</v>
      </c>
      <c r="H12" s="7">
        <v>330.05</v>
      </c>
      <c r="I12" s="7">
        <v>2667.5</v>
      </c>
      <c r="J12" s="7">
        <v>349.6</v>
      </c>
      <c r="K12" s="7">
        <v>0</v>
      </c>
      <c r="L12" s="9">
        <f t="shared" ref="L12" si="1">H12+I12+J12+K12</f>
        <v>3347.15</v>
      </c>
      <c r="M12" s="7">
        <f t="shared" si="0"/>
        <v>8152.85</v>
      </c>
    </row>
    <row r="13" spans="1:13" s="1" customFormat="1" x14ac:dyDescent="0.25">
      <c r="A13" s="8">
        <v>5</v>
      </c>
      <c r="B13" s="1" t="s">
        <v>34</v>
      </c>
      <c r="C13" s="1" t="s">
        <v>35</v>
      </c>
      <c r="D13" s="14" t="s">
        <v>36</v>
      </c>
      <c r="E13" s="8" t="s">
        <v>20</v>
      </c>
      <c r="F13" s="8" t="s">
        <v>25</v>
      </c>
      <c r="G13" s="6">
        <v>19000</v>
      </c>
      <c r="H13" s="9">
        <v>545.29999999999995</v>
      </c>
      <c r="I13" s="9">
        <v>4469.28</v>
      </c>
      <c r="J13" s="9">
        <v>577.6</v>
      </c>
      <c r="K13" s="9">
        <v>0</v>
      </c>
      <c r="L13" s="9">
        <f t="shared" ref="L13" si="2">H13+I13+J13+K13</f>
        <v>5592.18</v>
      </c>
      <c r="M13" s="9">
        <f t="shared" si="0"/>
        <v>13407.82</v>
      </c>
    </row>
    <row r="14" spans="1:13" x14ac:dyDescent="0.25">
      <c r="A14" s="8">
        <v>6</v>
      </c>
      <c r="B14" t="s">
        <v>15</v>
      </c>
      <c r="C14" t="s">
        <v>21</v>
      </c>
      <c r="D14" s="15" t="s">
        <v>17</v>
      </c>
      <c r="E14" s="2" t="s">
        <v>20</v>
      </c>
      <c r="F14" s="2" t="s">
        <v>12</v>
      </c>
      <c r="G14" s="6">
        <v>35000</v>
      </c>
      <c r="H14" s="6">
        <f t="shared" ref="H14" si="3">G14*0.0287</f>
        <v>1004.5</v>
      </c>
      <c r="I14" s="6">
        <v>7976.7</v>
      </c>
      <c r="J14" s="6">
        <f t="shared" ref="J14" si="4">G14*0.0304</f>
        <v>1064</v>
      </c>
      <c r="K14" s="6">
        <v>0</v>
      </c>
      <c r="L14" s="9">
        <f>H14+I14+J14+K14</f>
        <v>10045.200000000001</v>
      </c>
      <c r="M14" s="6">
        <f>+G14-L14</f>
        <v>24954.799999999999</v>
      </c>
    </row>
    <row r="15" spans="1:13" ht="15.75" x14ac:dyDescent="0.25">
      <c r="A15" s="16" t="s">
        <v>38</v>
      </c>
      <c r="B15" s="17"/>
      <c r="C15" s="3"/>
      <c r="D15" s="3"/>
      <c r="E15" s="3"/>
      <c r="F15" s="3"/>
      <c r="G15" s="4">
        <f>SUM(G9:G14)</f>
        <v>183500</v>
      </c>
      <c r="H15" s="4">
        <f>SUM(H9:H14)</f>
        <v>5266.45</v>
      </c>
      <c r="I15" s="4">
        <f>SUM(I9:I14)</f>
        <v>40334.619999999995</v>
      </c>
      <c r="J15" s="4">
        <f>SUM(J9:J14)</f>
        <v>5578.4</v>
      </c>
      <c r="K15" s="4">
        <f t="shared" ref="K15" si="5">SUM(K9:K14)</f>
        <v>0</v>
      </c>
      <c r="L15" s="4">
        <f>SUM(L9:L14)</f>
        <v>51179.47</v>
      </c>
      <c r="M15" s="4">
        <f>SUM(M9:M14)</f>
        <v>132320.53</v>
      </c>
    </row>
    <row r="19" spans="2:13" s="5" customFormat="1" ht="24.95" customHeight="1" x14ac:dyDescent="0.25">
      <c r="B19"/>
      <c r="C19"/>
      <c r="D19"/>
      <c r="E19"/>
      <c r="F19"/>
      <c r="G19"/>
      <c r="H19"/>
      <c r="I19"/>
      <c r="J19"/>
      <c r="K19"/>
      <c r="L19"/>
      <c r="M19"/>
    </row>
  </sheetData>
  <mergeCells count="19"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  <mergeCell ref="B6:M6"/>
    <mergeCell ref="B1:M1"/>
    <mergeCell ref="B2:M2"/>
    <mergeCell ref="B3:M3"/>
    <mergeCell ref="B4:M4"/>
    <mergeCell ref="B5:M5"/>
  </mergeCells>
  <pageMargins left="0.87" right="0.23622047244094491" top="0.74803149606299213" bottom="0.74803149606299213" header="0.31496062992125984" footer="0.31496062992125984"/>
  <pageSetup paperSize="5" scale="63" fitToHeight="0" orientation="landscape" r:id="rId1"/>
  <rowBreaks count="2" manualBreakCount="2">
    <brk id="40" min="1" max="10" man="1"/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Suplencia!Área_de_impresión</vt:lpstr>
      <vt:lpstr>Suplencia!Títulos_a_imprimir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Ismael Bautista Romero</cp:lastModifiedBy>
  <cp:lastPrinted>2024-08-29T15:36:06Z</cp:lastPrinted>
  <dcterms:created xsi:type="dcterms:W3CDTF">2016-11-10T20:16:03Z</dcterms:created>
  <dcterms:modified xsi:type="dcterms:W3CDTF">2024-11-14T15:23:25Z</dcterms:modified>
</cp:coreProperties>
</file>