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A5B44EA7-C89D-46D1-AD95-F3D471F04EE1}" xr6:coauthVersionLast="47" xr6:coauthVersionMax="47" xr10:uidLastSave="{00000000-0000-0000-0000-000000000000}"/>
  <bookViews>
    <workbookView xWindow="-108" yWindow="-108" windowWidth="16608" windowHeight="8832" xr2:uid="{896F325F-90C0-45D6-82F4-6E55F28A14CC}"/>
  </bookViews>
  <sheets>
    <sheet name="IMPRE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" i="2" l="1"/>
  <c r="W14" i="2" s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S8" i="2"/>
  <c r="Q8" i="2"/>
  <c r="O8" i="2"/>
  <c r="M8" i="2"/>
  <c r="K8" i="2"/>
  <c r="I8" i="2"/>
  <c r="G8" i="2"/>
  <c r="E8" i="2"/>
  <c r="C8" i="2"/>
  <c r="W29" i="2" l="1"/>
  <c r="W13" i="2"/>
  <c r="W28" i="2"/>
  <c r="W12" i="2"/>
  <c r="W27" i="2"/>
  <c r="W11" i="2"/>
  <c r="W26" i="2"/>
  <c r="W10" i="2"/>
  <c r="W25" i="2"/>
  <c r="W24" i="2"/>
  <c r="W23" i="2"/>
  <c r="W21" i="2"/>
  <c r="W22" i="2"/>
  <c r="W20" i="2"/>
  <c r="W19" i="2"/>
  <c r="W18" i="2"/>
  <c r="W17" i="2"/>
  <c r="W9" i="2"/>
  <c r="W15" i="2"/>
  <c r="W16" i="2"/>
  <c r="W31" i="2"/>
</calcChain>
</file>

<file path=xl/sharedStrings.xml><?xml version="1.0" encoding="utf-8"?>
<sst xmlns="http://schemas.openxmlformats.org/spreadsheetml/2006/main" count="55" uniqueCount="35">
  <si>
    <t>(Valor FOB en millones US$)</t>
  </si>
  <si>
    <t>Región</t>
  </si>
  <si>
    <t xml:space="preserve">Valor </t>
  </si>
  <si>
    <t>Porcentaje</t>
  </si>
  <si>
    <t>Total</t>
  </si>
  <si>
    <t>África Central</t>
  </si>
  <si>
    <t>África del Este</t>
  </si>
  <si>
    <t>África del Norte</t>
  </si>
  <si>
    <t>África del Sur</t>
  </si>
  <si>
    <t>África Occidental</t>
  </si>
  <si>
    <t>América Central</t>
  </si>
  <si>
    <t>América del Norte</t>
  </si>
  <si>
    <t>América del Sur</t>
  </si>
  <si>
    <t>Asia Central</t>
  </si>
  <si>
    <t>Asia del Sur</t>
  </si>
  <si>
    <t>Asia Occidental</t>
  </si>
  <si>
    <t>Asia Oriental</t>
  </si>
  <si>
    <t>Australia y Nueva Zelandia</t>
  </si>
  <si>
    <t>Caribe</t>
  </si>
  <si>
    <t>Europa del Norte</t>
  </si>
  <si>
    <t>Europa del Sur</t>
  </si>
  <si>
    <t>Europa Occidental</t>
  </si>
  <si>
    <t>Europa Oriental</t>
  </si>
  <si>
    <t>Melanesia</t>
  </si>
  <si>
    <t xml:space="preserve">Micronesia </t>
  </si>
  <si>
    <t>Polinesia</t>
  </si>
  <si>
    <t>Región no identificada</t>
  </si>
  <si>
    <t>Sudeste Asiático</t>
  </si>
  <si>
    <t>*Cifras sujetas a rectificacion</t>
  </si>
  <si>
    <t>n/d: Información no diponible</t>
  </si>
  <si>
    <t>Fuente: Procesado en la ONE en base a  Registros Administrativos suministrados por la Dirección General de Aduanas.</t>
  </si>
  <si>
    <t>2024*</t>
  </si>
  <si>
    <t>2025*</t>
  </si>
  <si>
    <t>n/d</t>
  </si>
  <si>
    <t>REPÚBLICA DOMINICANA: Importaciones por año, según región, 2015-enero-octubre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</si>
</sst>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indexed="64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2" fontId="1" fillId="2" borderId="0" xfId="0" applyNumberFormat="1" applyFont="1" applyFill="1" applyAlignment="1">
      <alignment horizontal="left" vertical="center"/>
    </xf>
    <xf numFmtId="2" fontId="1" fillId="2" borderId="3" xfId="0" applyNumberFormat="1" applyFont="1" applyFill="1" applyBorder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left" vertical="center"/>
    </xf>
    <xf numFmtId="2" fontId="1" fillId="2" borderId="0" xfId="0" applyNumberFormat="1" applyFont="1" applyFill="1" applyAlignment="1">
      <alignment vertical="center"/>
    </xf>
    <xf numFmtId="2" fontId="1" fillId="2" borderId="0" xfId="0" applyNumberFormat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10" fontId="1" fillId="2" borderId="0" xfId="0" applyNumberFormat="1" applyFont="1" applyFill="1" applyAlignment="1">
      <alignment vertical="center"/>
    </xf>
    <xf numFmtId="10" fontId="1" fillId="2" borderId="0" xfId="0" applyNumberFormat="1" applyFont="1" applyFill="1" applyAlignment="1">
      <alignment horizontal="left" vertical="center"/>
    </xf>
    <xf numFmtId="10" fontId="1" fillId="2" borderId="0" xfId="0" applyNumberFormat="1" applyFont="1" applyFill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3">
    <cellStyle name="Millares 2 2 5 4 2" xfId="2" xr:uid="{6B3F7E52-9883-4A57-9CC9-8F9A41C5B8AE}"/>
    <cellStyle name="Normal" xfId="0" builtinId="0"/>
    <cellStyle name="Normal 10 2" xfId="1" xr:uid="{61B9EF8D-932B-42A8-92D6-626B535E6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1038225</xdr:colOff>
      <xdr:row>1</xdr:row>
      <xdr:rowOff>114300</xdr:rowOff>
    </xdr:from>
    <xdr:ext cx="1211512" cy="548236"/>
    <xdr:pic>
      <xdr:nvPicPr>
        <xdr:cNvPr id="5" name="Imagen 4">
          <a:extLst>
            <a:ext uri="{FF2B5EF4-FFF2-40B4-BE49-F238E27FC236}">
              <a16:creationId xmlns:a16="http://schemas.microsoft.com/office/drawing/2014/main" id="{511136D9-2637-4C55-AB19-3BA102E8F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2125" y="304800"/>
          <a:ext cx="1211512" cy="5482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85B9-385E-4D6A-BAC8-A3CAC4117D0B}">
  <dimension ref="A4:W46"/>
  <sheetViews>
    <sheetView tabSelected="1" zoomScaleNormal="100" workbookViewId="0">
      <pane xSplit="1" ySplit="7" topLeftCell="U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baseColWidth="10" defaultColWidth="15.6640625" defaultRowHeight="15" customHeight="1" x14ac:dyDescent="0.3"/>
  <cols>
    <col min="1" max="1" width="73.6640625" style="3" customWidth="1"/>
    <col min="2" max="2" width="21.109375" style="3" customWidth="1"/>
    <col min="3" max="3" width="21.109375" style="10" customWidth="1"/>
    <col min="4" max="4" width="21.109375" style="3" customWidth="1"/>
    <col min="5" max="5" width="21.109375" style="10" customWidth="1"/>
    <col min="6" max="6" width="21.109375" style="3" customWidth="1"/>
    <col min="7" max="7" width="21.109375" style="10" customWidth="1"/>
    <col min="8" max="8" width="21.109375" style="3" customWidth="1"/>
    <col min="9" max="9" width="21.109375" style="10" customWidth="1"/>
    <col min="10" max="10" width="21.109375" style="3" customWidth="1"/>
    <col min="11" max="11" width="21.109375" style="10" customWidth="1"/>
    <col min="12" max="12" width="15.6640625" style="3"/>
    <col min="13" max="13" width="15.6640625" style="10"/>
    <col min="14" max="14" width="15.6640625" style="3"/>
    <col min="15" max="15" width="15.6640625" style="10"/>
    <col min="16" max="16" width="15.6640625" style="3"/>
    <col min="17" max="17" width="15.6640625" style="10"/>
    <col min="18" max="18" width="15.6640625" style="3"/>
    <col min="19" max="19" width="15.6640625" style="10"/>
    <col min="20" max="20" width="19.44140625" style="3" customWidth="1"/>
    <col min="21" max="21" width="15.6640625" style="10"/>
    <col min="22" max="22" width="19.44140625" style="3" customWidth="1"/>
    <col min="23" max="23" width="15.6640625" style="10"/>
    <col min="24" max="16384" width="15.6640625" style="3"/>
  </cols>
  <sheetData>
    <row r="4" spans="1:23" ht="15" customHeight="1" x14ac:dyDescent="0.3">
      <c r="A4" s="5" t="s">
        <v>34</v>
      </c>
      <c r="B4" s="5"/>
      <c r="C4" s="8"/>
      <c r="D4" s="5"/>
      <c r="E4" s="8"/>
      <c r="F4" s="5"/>
      <c r="G4" s="8"/>
      <c r="H4" s="5"/>
      <c r="I4" s="8"/>
      <c r="J4" s="5"/>
      <c r="K4" s="8"/>
      <c r="L4" s="5"/>
      <c r="M4" s="8"/>
      <c r="N4" s="5"/>
      <c r="O4" s="8"/>
      <c r="P4" s="5"/>
      <c r="Q4" s="8"/>
      <c r="R4" s="5"/>
      <c r="S4" s="8"/>
      <c r="T4" s="5"/>
      <c r="V4" s="5"/>
    </row>
    <row r="5" spans="1:23" ht="15" customHeight="1" x14ac:dyDescent="0.3">
      <c r="A5" s="1" t="s">
        <v>0</v>
      </c>
      <c r="B5" s="1"/>
      <c r="C5" s="9"/>
      <c r="D5" s="1"/>
      <c r="E5" s="9"/>
      <c r="F5" s="1"/>
      <c r="G5" s="9"/>
      <c r="H5" s="1"/>
      <c r="I5" s="9"/>
      <c r="J5" s="1"/>
      <c r="K5" s="9"/>
    </row>
    <row r="6" spans="1:23" s="6" customFormat="1" ht="15" customHeight="1" x14ac:dyDescent="0.25">
      <c r="A6" s="21" t="s">
        <v>1</v>
      </c>
      <c r="B6" s="19">
        <v>2015</v>
      </c>
      <c r="C6" s="20"/>
      <c r="D6" s="19">
        <v>2016</v>
      </c>
      <c r="E6" s="20"/>
      <c r="F6" s="19">
        <v>2017</v>
      </c>
      <c r="G6" s="20"/>
      <c r="H6" s="19">
        <v>2018</v>
      </c>
      <c r="I6" s="20"/>
      <c r="J6" s="19">
        <v>2019</v>
      </c>
      <c r="K6" s="20"/>
      <c r="L6" s="19">
        <v>2020</v>
      </c>
      <c r="M6" s="20"/>
      <c r="N6" s="19">
        <v>2021</v>
      </c>
      <c r="O6" s="20"/>
      <c r="P6" s="19">
        <v>2022</v>
      </c>
      <c r="Q6" s="20"/>
      <c r="R6" s="19">
        <v>2023</v>
      </c>
      <c r="S6" s="20"/>
      <c r="T6" s="19" t="s">
        <v>31</v>
      </c>
      <c r="U6" s="20"/>
      <c r="V6" s="19" t="s">
        <v>32</v>
      </c>
      <c r="W6" s="20"/>
    </row>
    <row r="7" spans="1:23" ht="15" customHeight="1" x14ac:dyDescent="0.3">
      <c r="A7" s="22"/>
      <c r="B7" s="17" t="s">
        <v>2</v>
      </c>
      <c r="C7" s="13" t="s">
        <v>3</v>
      </c>
      <c r="D7" s="17" t="s">
        <v>2</v>
      </c>
      <c r="E7" s="13" t="s">
        <v>3</v>
      </c>
      <c r="F7" s="17" t="s">
        <v>2</v>
      </c>
      <c r="G7" s="13" t="s">
        <v>3</v>
      </c>
      <c r="H7" s="17" t="s">
        <v>2</v>
      </c>
      <c r="I7" s="13" t="s">
        <v>3</v>
      </c>
      <c r="J7" s="17" t="s">
        <v>2</v>
      </c>
      <c r="K7" s="13" t="s">
        <v>3</v>
      </c>
      <c r="L7" s="17" t="s">
        <v>2</v>
      </c>
      <c r="M7" s="13" t="s">
        <v>3</v>
      </c>
      <c r="N7" s="17" t="s">
        <v>2</v>
      </c>
      <c r="O7" s="13" t="s">
        <v>3</v>
      </c>
      <c r="P7" s="17" t="s">
        <v>2</v>
      </c>
      <c r="Q7" s="13" t="s">
        <v>3</v>
      </c>
      <c r="R7" s="17" t="s">
        <v>2</v>
      </c>
      <c r="S7" s="13" t="s">
        <v>3</v>
      </c>
      <c r="T7" s="17" t="s">
        <v>2</v>
      </c>
      <c r="U7" s="13" t="s">
        <v>3</v>
      </c>
      <c r="V7" s="17" t="s">
        <v>2</v>
      </c>
      <c r="W7" s="13" t="s">
        <v>3</v>
      </c>
    </row>
    <row r="8" spans="1:23" ht="15" customHeight="1" x14ac:dyDescent="0.3">
      <c r="A8" s="4" t="s">
        <v>4</v>
      </c>
      <c r="B8" s="14">
        <v>17101.643565186168</v>
      </c>
      <c r="C8" s="12">
        <f>B8/$B$8</f>
        <v>1</v>
      </c>
      <c r="D8" s="14">
        <v>17815.718697329583</v>
      </c>
      <c r="E8" s="12">
        <f>D8/$D$8</f>
        <v>1</v>
      </c>
      <c r="F8" s="14">
        <v>18119.814643797261</v>
      </c>
      <c r="G8" s="12">
        <f>F8/$F$8</f>
        <v>1</v>
      </c>
      <c r="H8" s="14">
        <v>20355.912976202126</v>
      </c>
      <c r="I8" s="12">
        <f>H8/$H$8</f>
        <v>1</v>
      </c>
      <c r="J8" s="14">
        <v>20414.538980408706</v>
      </c>
      <c r="K8" s="12">
        <f>J8/$J$8</f>
        <v>1</v>
      </c>
      <c r="L8" s="14">
        <v>17103.725499763947</v>
      </c>
      <c r="M8" s="12">
        <f>L8/$L$8</f>
        <v>1</v>
      </c>
      <c r="N8" s="14">
        <v>24191.608228121357</v>
      </c>
      <c r="O8" s="12">
        <f>N8/$N$8</f>
        <v>1</v>
      </c>
      <c r="P8" s="14">
        <v>30856.041876896797</v>
      </c>
      <c r="Q8" s="12">
        <f>P8/$P$8</f>
        <v>1</v>
      </c>
      <c r="R8" s="14">
        <v>29031.195305963189</v>
      </c>
      <c r="S8" s="12">
        <f>R8/$R$8</f>
        <v>1</v>
      </c>
      <c r="T8" s="14">
        <v>29978.038730277123</v>
      </c>
      <c r="U8" s="12">
        <v>1</v>
      </c>
      <c r="V8" s="14">
        <f>SUM(V9:V31)</f>
        <v>25002.958891842765</v>
      </c>
      <c r="W8" s="12">
        <v>1</v>
      </c>
    </row>
    <row r="9" spans="1:23" ht="15" customHeight="1" x14ac:dyDescent="0.3">
      <c r="A9" s="1" t="s">
        <v>5</v>
      </c>
      <c r="B9" s="15">
        <v>5.465937773467</v>
      </c>
      <c r="C9" s="10">
        <f t="shared" ref="C9:C31" si="0">B9/$B$8</f>
        <v>3.1961476407998669E-4</v>
      </c>
      <c r="D9" s="15">
        <v>6.1756837086017136</v>
      </c>
      <c r="E9" s="10">
        <f t="shared" ref="E9:E31" si="1">D9/$D$8</f>
        <v>3.4664241244039139E-4</v>
      </c>
      <c r="F9" s="15">
        <v>14.114243039179966</v>
      </c>
      <c r="G9" s="10">
        <f t="shared" ref="G9:G31" si="2">F9/$F$8</f>
        <v>7.7893970311730123E-4</v>
      </c>
      <c r="H9" s="15">
        <v>6.9240571563705906</v>
      </c>
      <c r="I9" s="10">
        <f t="shared" ref="I9:I31" si="3">H9/$H$8</f>
        <v>3.4014967368279823E-4</v>
      </c>
      <c r="J9" s="15">
        <v>11.071690671359796</v>
      </c>
      <c r="K9" s="10">
        <f t="shared" ref="K9:K31" si="4">J9/$J$8</f>
        <v>5.4234340937040046E-4</v>
      </c>
      <c r="L9" s="15">
        <v>9.6064996039760118</v>
      </c>
      <c r="M9" s="10">
        <f t="shared" ref="M9:M31" si="5">L9/$L$8</f>
        <v>5.6166123597508591E-4</v>
      </c>
      <c r="N9" s="15">
        <v>12.214533733410597</v>
      </c>
      <c r="O9" s="10">
        <f t="shared" ref="O9:O31" si="6">N9/$N$8</f>
        <v>5.0490788451227904E-4</v>
      </c>
      <c r="P9" s="15">
        <v>46.060859141420366</v>
      </c>
      <c r="Q9" s="10">
        <f t="shared" ref="Q9:Q31" si="7">P9/$P$8</f>
        <v>1.4927662895061096E-3</v>
      </c>
      <c r="R9" s="15">
        <v>16.814800990549482</v>
      </c>
      <c r="S9" s="10">
        <f t="shared" ref="S9:S31" si="8">R9/$R$8</f>
        <v>5.7919768074777189E-4</v>
      </c>
      <c r="T9" s="15">
        <v>17.693770841266154</v>
      </c>
      <c r="U9" s="10">
        <v>5.9022443063948195E-4</v>
      </c>
      <c r="V9" s="15">
        <v>17.278122648697138</v>
      </c>
      <c r="W9" s="10">
        <f>V9/$V$8</f>
        <v>6.9104311707420115E-4</v>
      </c>
    </row>
    <row r="10" spans="1:23" ht="15" customHeight="1" x14ac:dyDescent="0.3">
      <c r="A10" s="1" t="s">
        <v>6</v>
      </c>
      <c r="B10" s="15">
        <v>1.7675316993580006</v>
      </c>
      <c r="C10" s="10">
        <f t="shared" si="0"/>
        <v>1.0335449295389167E-4</v>
      </c>
      <c r="D10" s="15">
        <v>1.748265669484675</v>
      </c>
      <c r="E10" s="10">
        <f t="shared" si="1"/>
        <v>9.8130516045177805E-5</v>
      </c>
      <c r="F10" s="15">
        <v>4.8920714533464178</v>
      </c>
      <c r="G10" s="10">
        <f t="shared" si="2"/>
        <v>2.6998463005917456E-4</v>
      </c>
      <c r="H10" s="15">
        <v>5.4644936708141714</v>
      </c>
      <c r="I10" s="10">
        <f t="shared" si="3"/>
        <v>2.6844748634967397E-4</v>
      </c>
      <c r="J10" s="15">
        <v>7.1576364321470258</v>
      </c>
      <c r="K10" s="10">
        <f t="shared" si="4"/>
        <v>3.5061464963847682E-4</v>
      </c>
      <c r="L10" s="15">
        <v>6.6926504657979606</v>
      </c>
      <c r="M10" s="10">
        <f t="shared" si="5"/>
        <v>3.9129781788712221E-4</v>
      </c>
      <c r="N10" s="15">
        <v>5.9117063784893755</v>
      </c>
      <c r="O10" s="10">
        <f t="shared" si="6"/>
        <v>2.4437012714257484E-4</v>
      </c>
      <c r="P10" s="15">
        <v>11.541782795012251</v>
      </c>
      <c r="Q10" s="10">
        <f t="shared" si="7"/>
        <v>3.7405260341100534E-4</v>
      </c>
      <c r="R10" s="15">
        <v>16.096091148576871</v>
      </c>
      <c r="S10" s="10">
        <f t="shared" si="8"/>
        <v>5.544412132858558E-4</v>
      </c>
      <c r="T10" s="15">
        <v>8.0615171821452307</v>
      </c>
      <c r="U10" s="10">
        <v>2.6891409590458916E-4</v>
      </c>
      <c r="V10" s="15">
        <v>6.0764945049737094</v>
      </c>
      <c r="W10" s="10">
        <f t="shared" ref="W10:W31" si="9">V10/$V$8</f>
        <v>2.4303101609930537E-4</v>
      </c>
    </row>
    <row r="11" spans="1:23" ht="15" customHeight="1" x14ac:dyDescent="0.3">
      <c r="A11" s="1" t="s">
        <v>7</v>
      </c>
      <c r="B11" s="15">
        <v>11.783561182306981</v>
      </c>
      <c r="C11" s="10">
        <f t="shared" si="0"/>
        <v>6.8903091901031E-4</v>
      </c>
      <c r="D11" s="15">
        <v>10.141952132061363</v>
      </c>
      <c r="E11" s="10">
        <f t="shared" si="1"/>
        <v>5.6926988488999609E-4</v>
      </c>
      <c r="F11" s="15">
        <v>15.956283328549683</v>
      </c>
      <c r="G11" s="10">
        <f t="shared" si="2"/>
        <v>8.8059859563805224E-4</v>
      </c>
      <c r="H11" s="15">
        <v>27.988332444485934</v>
      </c>
      <c r="I11" s="10">
        <f t="shared" si="3"/>
        <v>1.3749485212088883E-3</v>
      </c>
      <c r="J11" s="15">
        <v>22.195469272612243</v>
      </c>
      <c r="K11" s="10">
        <f t="shared" si="4"/>
        <v>1.0872383301877475E-3</v>
      </c>
      <c r="L11" s="15">
        <v>29.882561553522827</v>
      </c>
      <c r="M11" s="10">
        <f t="shared" si="5"/>
        <v>1.7471375785313699E-3</v>
      </c>
      <c r="N11" s="15">
        <v>54.151446346036714</v>
      </c>
      <c r="O11" s="10">
        <f t="shared" si="6"/>
        <v>2.2384392899968001E-3</v>
      </c>
      <c r="P11" s="15">
        <v>72.166216814021737</v>
      </c>
      <c r="Q11" s="10">
        <f t="shared" si="7"/>
        <v>2.3388034376520465E-3</v>
      </c>
      <c r="R11" s="15">
        <v>89.305269102569156</v>
      </c>
      <c r="S11" s="10">
        <f t="shared" si="8"/>
        <v>3.0761829873475893E-3</v>
      </c>
      <c r="T11" s="15">
        <v>81.455803753268228</v>
      </c>
      <c r="U11" s="10">
        <v>2.717182551071954E-3</v>
      </c>
      <c r="V11" s="15">
        <v>52.654461697136284</v>
      </c>
      <c r="W11" s="10">
        <f t="shared" si="9"/>
        <v>2.1059292192139242E-3</v>
      </c>
    </row>
    <row r="12" spans="1:23" ht="15" customHeight="1" x14ac:dyDescent="0.3">
      <c r="A12" s="1" t="s">
        <v>8</v>
      </c>
      <c r="B12" s="15">
        <v>8.5281585234750015</v>
      </c>
      <c r="C12" s="10">
        <f t="shared" si="0"/>
        <v>4.9867479058187021E-4</v>
      </c>
      <c r="D12" s="15">
        <v>6.9168699485067391</v>
      </c>
      <c r="E12" s="10">
        <f t="shared" si="1"/>
        <v>3.882453504131448E-4</v>
      </c>
      <c r="F12" s="15">
        <v>18.918926186236739</v>
      </c>
      <c r="G12" s="10">
        <f t="shared" si="2"/>
        <v>1.0441015296319836E-3</v>
      </c>
      <c r="H12" s="15">
        <v>11.047912403707594</v>
      </c>
      <c r="I12" s="10">
        <f t="shared" si="3"/>
        <v>5.4273725853630766E-4</v>
      </c>
      <c r="J12" s="15">
        <v>11.772319902528928</v>
      </c>
      <c r="K12" s="10">
        <f t="shared" si="4"/>
        <v>5.7666351975063028E-4</v>
      </c>
      <c r="L12" s="15">
        <v>10.582335471578793</v>
      </c>
      <c r="M12" s="10">
        <f t="shared" si="5"/>
        <v>6.1871523088492288E-4</v>
      </c>
      <c r="N12" s="15">
        <v>33.729966834535134</v>
      </c>
      <c r="O12" s="10">
        <f t="shared" si="6"/>
        <v>1.3942837746242097E-3</v>
      </c>
      <c r="P12" s="15">
        <v>27.946806179162948</v>
      </c>
      <c r="Q12" s="10">
        <f t="shared" si="7"/>
        <v>9.0571584944885248E-4</v>
      </c>
      <c r="R12" s="15">
        <v>42.746889834313542</v>
      </c>
      <c r="S12" s="10">
        <f t="shared" si="8"/>
        <v>1.4724467726457361E-3</v>
      </c>
      <c r="T12" s="15">
        <v>60.815019670146221</v>
      </c>
      <c r="U12" s="10">
        <v>2.028652381742521E-3</v>
      </c>
      <c r="V12" s="15">
        <v>11.210898037443727</v>
      </c>
      <c r="W12" s="10">
        <f t="shared" si="9"/>
        <v>4.4838285284312055E-4</v>
      </c>
    </row>
    <row r="13" spans="1:23" ht="15" customHeight="1" x14ac:dyDescent="0.3">
      <c r="A13" s="1" t="s">
        <v>9</v>
      </c>
      <c r="B13" s="15">
        <v>2.8574024221940029</v>
      </c>
      <c r="C13" s="10">
        <f t="shared" si="0"/>
        <v>1.6708349763591259E-4</v>
      </c>
      <c r="D13" s="15">
        <v>3.4593945686509611</v>
      </c>
      <c r="E13" s="10">
        <f t="shared" si="1"/>
        <v>1.9417653743991216E-4</v>
      </c>
      <c r="F13" s="15">
        <v>183.79555128617258</v>
      </c>
      <c r="G13" s="10">
        <f t="shared" si="2"/>
        <v>1.014334610476212E-2</v>
      </c>
      <c r="H13" s="15">
        <v>418.25729677406895</v>
      </c>
      <c r="I13" s="10">
        <f t="shared" si="3"/>
        <v>2.0547213837229947E-2</v>
      </c>
      <c r="J13" s="15">
        <v>193.28709627011227</v>
      </c>
      <c r="K13" s="10">
        <f t="shared" si="4"/>
        <v>9.4681097846786941E-3</v>
      </c>
      <c r="L13" s="15">
        <v>21.673490218414479</v>
      </c>
      <c r="M13" s="10">
        <f t="shared" si="5"/>
        <v>1.2671794936555548E-3</v>
      </c>
      <c r="N13" s="15">
        <v>19.025024679943204</v>
      </c>
      <c r="O13" s="10">
        <f t="shared" si="6"/>
        <v>7.8643075319927277E-4</v>
      </c>
      <c r="P13" s="15">
        <v>19.247953190744163</v>
      </c>
      <c r="Q13" s="10">
        <f t="shared" si="7"/>
        <v>6.2379851788948689E-4</v>
      </c>
      <c r="R13" s="15">
        <v>62.263642653560105</v>
      </c>
      <c r="S13" s="10">
        <f t="shared" si="8"/>
        <v>2.1447150900042603E-3</v>
      </c>
      <c r="T13" s="15">
        <v>7.3782189019615201</v>
      </c>
      <c r="U13" s="10">
        <v>2.4612080090848939E-4</v>
      </c>
      <c r="V13" s="15">
        <v>18.222040944659472</v>
      </c>
      <c r="W13" s="10">
        <f t="shared" si="9"/>
        <v>7.2879538071809677E-4</v>
      </c>
    </row>
    <row r="14" spans="1:23" ht="15" customHeight="1" x14ac:dyDescent="0.3">
      <c r="A14" s="1" t="s">
        <v>10</v>
      </c>
      <c r="B14" s="15">
        <v>1510.4415795807984</v>
      </c>
      <c r="C14" s="10">
        <f t="shared" si="0"/>
        <v>8.8321427927290308E-2</v>
      </c>
      <c r="D14" s="15">
        <v>1685.5305895094066</v>
      </c>
      <c r="E14" s="10">
        <f t="shared" si="1"/>
        <v>9.4609182943714343E-2</v>
      </c>
      <c r="F14" s="15">
        <v>1483.8265744618211</v>
      </c>
      <c r="G14" s="10">
        <f t="shared" si="2"/>
        <v>8.1889721480664354E-2</v>
      </c>
      <c r="H14" s="15">
        <v>1432.6516095603567</v>
      </c>
      <c r="I14" s="10">
        <f t="shared" si="3"/>
        <v>7.0380120569156199E-2</v>
      </c>
      <c r="J14" s="15">
        <v>1530.93621608888</v>
      </c>
      <c r="K14" s="10">
        <f t="shared" si="4"/>
        <v>7.4992446195237566E-2</v>
      </c>
      <c r="L14" s="15">
        <v>1368.9842392843598</v>
      </c>
      <c r="M14" s="10">
        <f t="shared" si="5"/>
        <v>8.0040119873489177E-2</v>
      </c>
      <c r="N14" s="15">
        <v>1704.8415269450184</v>
      </c>
      <c r="O14" s="10">
        <f t="shared" si="6"/>
        <v>7.0472434526417216E-2</v>
      </c>
      <c r="P14" s="15">
        <v>2155.4497296195041</v>
      </c>
      <c r="Q14" s="10">
        <f t="shared" si="7"/>
        <v>6.9855029955523201E-2</v>
      </c>
      <c r="R14" s="15">
        <v>2061.8834724702429</v>
      </c>
      <c r="S14" s="10">
        <f t="shared" si="8"/>
        <v>7.1023030596563799E-2</v>
      </c>
      <c r="T14" s="15">
        <v>2096.0960188018444</v>
      </c>
      <c r="U14" s="10">
        <v>6.992105246314316E-2</v>
      </c>
      <c r="V14" s="15">
        <v>1818.1886118476111</v>
      </c>
      <c r="W14" s="10">
        <f t="shared" si="9"/>
        <v>7.2718937775032563E-2</v>
      </c>
    </row>
    <row r="15" spans="1:23" ht="15" customHeight="1" x14ac:dyDescent="0.3">
      <c r="A15" s="1" t="s">
        <v>11</v>
      </c>
      <c r="B15" s="15">
        <v>7314.8210499280158</v>
      </c>
      <c r="C15" s="10">
        <f t="shared" si="0"/>
        <v>0.42772620199024636</v>
      </c>
      <c r="D15" s="15">
        <v>7749.7839006641125</v>
      </c>
      <c r="E15" s="10">
        <f t="shared" si="1"/>
        <v>0.43499698397380598</v>
      </c>
      <c r="F15" s="15">
        <v>8176.2012962761492</v>
      </c>
      <c r="G15" s="10">
        <f t="shared" si="2"/>
        <v>0.45122985289890977</v>
      </c>
      <c r="H15" s="15">
        <v>9086.7026745540097</v>
      </c>
      <c r="I15" s="10">
        <f t="shared" si="3"/>
        <v>0.44639131073006522</v>
      </c>
      <c r="J15" s="15">
        <v>9000.6294349411946</v>
      </c>
      <c r="K15" s="10">
        <f t="shared" si="4"/>
        <v>0.44089310288020028</v>
      </c>
      <c r="L15" s="15">
        <v>7203.7544043585622</v>
      </c>
      <c r="M15" s="10">
        <f t="shared" si="5"/>
        <v>0.42118042671217937</v>
      </c>
      <c r="N15" s="15">
        <v>10943.792292481638</v>
      </c>
      <c r="O15" s="10">
        <f t="shared" si="6"/>
        <v>0.45237969254810051</v>
      </c>
      <c r="P15" s="15">
        <v>13888.262812775807</v>
      </c>
      <c r="Q15" s="10">
        <f t="shared" si="7"/>
        <v>0.45009865063653959</v>
      </c>
      <c r="R15" s="15">
        <v>12198.132161509213</v>
      </c>
      <c r="S15" s="10">
        <f t="shared" si="8"/>
        <v>0.42017326647944259</v>
      </c>
      <c r="T15" s="15">
        <v>12314.336127735663</v>
      </c>
      <c r="U15" s="10">
        <v>0.41077857822961811</v>
      </c>
      <c r="V15" s="15">
        <v>10679.045064909795</v>
      </c>
      <c r="W15" s="10">
        <f t="shared" si="9"/>
        <v>0.42711125155646446</v>
      </c>
    </row>
    <row r="16" spans="1:23" ht="15" customHeight="1" x14ac:dyDescent="0.3">
      <c r="A16" s="1" t="s">
        <v>12</v>
      </c>
      <c r="B16" s="15">
        <v>1607.9644964218821</v>
      </c>
      <c r="C16" s="10">
        <f t="shared" si="0"/>
        <v>9.4023974379586359E-2</v>
      </c>
      <c r="D16" s="15">
        <v>1617.0232076438845</v>
      </c>
      <c r="E16" s="10">
        <f t="shared" si="1"/>
        <v>9.0763849335264921E-2</v>
      </c>
      <c r="F16" s="15">
        <v>1428.9982556155924</v>
      </c>
      <c r="G16" s="10">
        <f t="shared" si="2"/>
        <v>7.886384511691262E-2</v>
      </c>
      <c r="H16" s="15">
        <v>1698.7614593961525</v>
      </c>
      <c r="I16" s="10">
        <f t="shared" si="3"/>
        <v>8.3452973167165531E-2</v>
      </c>
      <c r="J16" s="15">
        <v>1617.8948530902596</v>
      </c>
      <c r="K16" s="10">
        <f t="shared" si="4"/>
        <v>7.9252088653234368E-2</v>
      </c>
      <c r="L16" s="15">
        <v>1296.8292282274208</v>
      </c>
      <c r="M16" s="10">
        <f t="shared" si="5"/>
        <v>7.5821447686664448E-2</v>
      </c>
      <c r="N16" s="15">
        <v>2078.877131241371</v>
      </c>
      <c r="O16" s="10">
        <f t="shared" si="6"/>
        <v>8.5933812735310242E-2</v>
      </c>
      <c r="P16" s="15">
        <v>3007.6802814357934</v>
      </c>
      <c r="Q16" s="10">
        <f t="shared" si="7"/>
        <v>9.7474598117128192E-2</v>
      </c>
      <c r="R16" s="15">
        <v>2667.0669180248206</v>
      </c>
      <c r="S16" s="10">
        <f t="shared" si="8"/>
        <v>9.1869001255934793E-2</v>
      </c>
      <c r="T16" s="15">
        <v>2724.7651333224985</v>
      </c>
      <c r="U16" s="10">
        <v>9.0892041265212886E-2</v>
      </c>
      <c r="V16" s="15">
        <v>1961.2647968616318</v>
      </c>
      <c r="W16" s="10">
        <f t="shared" si="9"/>
        <v>7.8441307900621954E-2</v>
      </c>
    </row>
    <row r="17" spans="1:23" ht="15" customHeight="1" x14ac:dyDescent="0.3">
      <c r="A17" s="1" t="s">
        <v>13</v>
      </c>
      <c r="B17" s="15">
        <v>0.15429064882000004</v>
      </c>
      <c r="C17" s="10">
        <f t="shared" si="0"/>
        <v>9.0219778135295515E-6</v>
      </c>
      <c r="D17" s="15">
        <v>7.5114159341812134E-2</v>
      </c>
      <c r="E17" s="10">
        <f t="shared" si="1"/>
        <v>4.2161734038308018E-6</v>
      </c>
      <c r="F17" s="15">
        <v>1.3013786965252161</v>
      </c>
      <c r="G17" s="10">
        <f t="shared" si="2"/>
        <v>7.1820751045635094E-5</v>
      </c>
      <c r="H17" s="15">
        <v>3.7007899118258059</v>
      </c>
      <c r="I17" s="10">
        <f t="shared" si="3"/>
        <v>1.8180417238727433E-4</v>
      </c>
      <c r="J17" s="15">
        <v>2.6831446484727861</v>
      </c>
      <c r="K17" s="10">
        <f t="shared" si="4"/>
        <v>1.3143302677800999E-4</v>
      </c>
      <c r="L17" s="15">
        <v>3.8968777772856651</v>
      </c>
      <c r="M17" s="10">
        <f t="shared" si="5"/>
        <v>2.2783795128958584E-4</v>
      </c>
      <c r="N17" s="15">
        <v>2.8400478867702486</v>
      </c>
      <c r="O17" s="10">
        <f t="shared" si="6"/>
        <v>1.1739806051707038E-4</v>
      </c>
      <c r="P17" s="15">
        <v>0.97565588706922535</v>
      </c>
      <c r="Q17" s="10">
        <f t="shared" si="7"/>
        <v>3.1619606006554572E-5</v>
      </c>
      <c r="R17" s="15">
        <v>1.5168260177373886E-2</v>
      </c>
      <c r="S17" s="10">
        <f t="shared" si="8"/>
        <v>5.2248142102017518E-7</v>
      </c>
      <c r="T17" s="15">
        <v>2.3219278243331911</v>
      </c>
      <c r="U17" s="10">
        <v>7.7454293965805644E-5</v>
      </c>
      <c r="V17" s="15">
        <v>2.3373440368251801</v>
      </c>
      <c r="W17" s="10">
        <f t="shared" si="9"/>
        <v>9.3482697265392069E-5</v>
      </c>
    </row>
    <row r="18" spans="1:23" ht="15" customHeight="1" x14ac:dyDescent="0.3">
      <c r="A18" s="1" t="s">
        <v>14</v>
      </c>
      <c r="B18" s="15">
        <v>185.95308596776215</v>
      </c>
      <c r="C18" s="10">
        <f t="shared" si="0"/>
        <v>1.0873404375372845E-2</v>
      </c>
      <c r="D18" s="15">
        <v>187.445731011992</v>
      </c>
      <c r="E18" s="10">
        <f t="shared" si="1"/>
        <v>1.0521367910916131E-2</v>
      </c>
      <c r="F18" s="15">
        <v>215.51494915717097</v>
      </c>
      <c r="G18" s="10">
        <f t="shared" si="2"/>
        <v>1.1893882657952333E-2</v>
      </c>
      <c r="H18" s="15">
        <v>234.2449792977178</v>
      </c>
      <c r="I18" s="10">
        <f t="shared" si="3"/>
        <v>1.1507466138785867E-2</v>
      </c>
      <c r="J18" s="15">
        <v>248.29245403237221</v>
      </c>
      <c r="K18" s="10">
        <f t="shared" si="4"/>
        <v>1.2162530550929997E-2</v>
      </c>
      <c r="L18" s="15">
        <v>237.9008271203611</v>
      </c>
      <c r="M18" s="10">
        <f t="shared" si="5"/>
        <v>1.390929871527957E-2</v>
      </c>
      <c r="N18" s="15">
        <v>349.41879184064294</v>
      </c>
      <c r="O18" s="10">
        <f t="shared" si="6"/>
        <v>1.4443801691301517E-2</v>
      </c>
      <c r="P18" s="15">
        <v>502.11547631072841</v>
      </c>
      <c r="Q18" s="10">
        <f t="shared" si="7"/>
        <v>1.6272841419971082E-2</v>
      </c>
      <c r="R18" s="15">
        <v>494.96792879108688</v>
      </c>
      <c r="S18" s="10">
        <f t="shared" si="8"/>
        <v>1.7049519441916239E-2</v>
      </c>
      <c r="T18" s="15">
        <v>463.63272136299429</v>
      </c>
      <c r="U18" s="10">
        <v>1.5465745625804933E-2</v>
      </c>
      <c r="V18" s="15">
        <v>437.84491284997949</v>
      </c>
      <c r="W18" s="10">
        <f t="shared" si="9"/>
        <v>1.7511723902118911E-2</v>
      </c>
    </row>
    <row r="19" spans="1:23" ht="15" customHeight="1" x14ac:dyDescent="0.3">
      <c r="A19" s="1" t="s">
        <v>15</v>
      </c>
      <c r="B19" s="15">
        <v>112.72470720149686</v>
      </c>
      <c r="C19" s="10">
        <f t="shared" si="0"/>
        <v>6.5914546032856541E-3</v>
      </c>
      <c r="D19" s="15">
        <v>88.408652943275726</v>
      </c>
      <c r="E19" s="10">
        <f t="shared" si="1"/>
        <v>4.9623960978081331E-3</v>
      </c>
      <c r="F19" s="15">
        <v>131.29720916862271</v>
      </c>
      <c r="G19" s="10">
        <f t="shared" si="2"/>
        <v>7.2460569685555871E-3</v>
      </c>
      <c r="H19" s="15">
        <v>153.59286049478655</v>
      </c>
      <c r="I19" s="10">
        <f t="shared" si="3"/>
        <v>7.5453683003238554E-3</v>
      </c>
      <c r="J19" s="15">
        <v>153.82988115661178</v>
      </c>
      <c r="K19" s="10">
        <f t="shared" si="4"/>
        <v>7.5353100701533475E-3</v>
      </c>
      <c r="L19" s="15">
        <v>159.6328689797659</v>
      </c>
      <c r="M19" s="10">
        <f t="shared" si="5"/>
        <v>9.3332221089474938E-3</v>
      </c>
      <c r="N19" s="15">
        <v>293.25150489952989</v>
      </c>
      <c r="O19" s="10">
        <f t="shared" si="6"/>
        <v>1.2122034307691947E-2</v>
      </c>
      <c r="P19" s="15">
        <v>460.46404635825746</v>
      </c>
      <c r="Q19" s="10">
        <f t="shared" si="7"/>
        <v>1.4922978397401841E-2</v>
      </c>
      <c r="R19" s="15">
        <v>286.70931267899903</v>
      </c>
      <c r="S19" s="10">
        <f t="shared" si="8"/>
        <v>9.8759045109006287E-3</v>
      </c>
      <c r="T19" s="15">
        <v>286.54491581109033</v>
      </c>
      <c r="U19" s="10">
        <v>9.5584944161702812E-3</v>
      </c>
      <c r="V19" s="15">
        <v>202.4184603540761</v>
      </c>
      <c r="W19" s="10">
        <f t="shared" si="9"/>
        <v>8.0957802326393977E-3</v>
      </c>
    </row>
    <row r="20" spans="1:23" ht="15" customHeight="1" x14ac:dyDescent="0.3">
      <c r="A20" s="1" t="s">
        <v>16</v>
      </c>
      <c r="B20" s="15">
        <v>2931.5068534051102</v>
      </c>
      <c r="C20" s="10">
        <f t="shared" si="0"/>
        <v>0.17141667362152146</v>
      </c>
      <c r="D20" s="15">
        <v>3073.4928443311092</v>
      </c>
      <c r="E20" s="10">
        <f t="shared" si="1"/>
        <v>0.17251579330289932</v>
      </c>
      <c r="F20" s="15">
        <v>3198.595490837331</v>
      </c>
      <c r="G20" s="10">
        <f t="shared" si="2"/>
        <v>0.17652473569492433</v>
      </c>
      <c r="H20" s="15">
        <v>3638.6269073946396</v>
      </c>
      <c r="I20" s="10">
        <f t="shared" si="3"/>
        <v>0.17875036662067273</v>
      </c>
      <c r="J20" s="15">
        <v>3856.8200981482701</v>
      </c>
      <c r="K20" s="10">
        <f t="shared" si="4"/>
        <v>0.18892516269162671</v>
      </c>
      <c r="L20" s="15">
        <v>3482.4426217775545</v>
      </c>
      <c r="M20" s="10">
        <f t="shared" si="5"/>
        <v>0.20360725631533413</v>
      </c>
      <c r="N20" s="15">
        <v>4525.7263231951792</v>
      </c>
      <c r="O20" s="10">
        <f t="shared" si="6"/>
        <v>0.18707835711121851</v>
      </c>
      <c r="P20" s="15">
        <v>5479.2600243615034</v>
      </c>
      <c r="Q20" s="10">
        <f t="shared" si="7"/>
        <v>0.17757494775971422</v>
      </c>
      <c r="R20" s="15">
        <v>5582.834856578309</v>
      </c>
      <c r="S20" s="10">
        <f t="shared" si="8"/>
        <v>0.19230468458980604</v>
      </c>
      <c r="T20" s="15">
        <v>6195.2283542678297</v>
      </c>
      <c r="U20" s="10">
        <v>0.2066588948666209</v>
      </c>
      <c r="V20" s="15">
        <v>5251.7123028905944</v>
      </c>
      <c r="W20" s="10">
        <f t="shared" si="9"/>
        <v>0.21004363226001901</v>
      </c>
    </row>
    <row r="21" spans="1:23" ht="15" customHeight="1" x14ac:dyDescent="0.3">
      <c r="A21" s="1" t="s">
        <v>17</v>
      </c>
      <c r="B21" s="15">
        <v>23.11051466566801</v>
      </c>
      <c r="C21" s="10">
        <f t="shared" si="0"/>
        <v>1.3513621996375895E-3</v>
      </c>
      <c r="D21" s="15">
        <v>19.039312291909376</v>
      </c>
      <c r="E21" s="10">
        <f t="shared" si="1"/>
        <v>1.0686805632356105E-3</v>
      </c>
      <c r="F21" s="15">
        <v>28.27908828195083</v>
      </c>
      <c r="G21" s="10">
        <f t="shared" si="2"/>
        <v>1.5606720508938138E-3</v>
      </c>
      <c r="H21" s="15">
        <v>32.3363884868062</v>
      </c>
      <c r="I21" s="10">
        <f t="shared" si="3"/>
        <v>1.5885501438628823E-3</v>
      </c>
      <c r="J21" s="15">
        <v>34.351125261392355</v>
      </c>
      <c r="K21" s="10">
        <f t="shared" si="4"/>
        <v>1.68267945185332E-3</v>
      </c>
      <c r="L21" s="15">
        <v>31.153320709904119</v>
      </c>
      <c r="M21" s="10">
        <f t="shared" si="5"/>
        <v>1.8214347926908715E-3</v>
      </c>
      <c r="N21" s="15">
        <v>33.074259413179512</v>
      </c>
      <c r="O21" s="10">
        <f t="shared" si="6"/>
        <v>1.367179027590757E-3</v>
      </c>
      <c r="P21" s="15">
        <v>41.384083536368088</v>
      </c>
      <c r="Q21" s="10">
        <f t="shared" si="7"/>
        <v>1.3411987092017163E-3</v>
      </c>
      <c r="R21" s="15">
        <v>50.970125201576131</v>
      </c>
      <c r="S21" s="10">
        <f t="shared" si="8"/>
        <v>1.7557019152809926E-3</v>
      </c>
      <c r="T21" s="15">
        <v>49.550864795288575</v>
      </c>
      <c r="U21" s="10">
        <v>1.6529054899526616E-3</v>
      </c>
      <c r="V21" s="15">
        <v>49.971594864361883</v>
      </c>
      <c r="W21" s="10">
        <f t="shared" si="9"/>
        <v>1.998627245700314E-3</v>
      </c>
    </row>
    <row r="22" spans="1:23" ht="15" customHeight="1" x14ac:dyDescent="0.3">
      <c r="A22" s="1" t="s">
        <v>18</v>
      </c>
      <c r="B22" s="15">
        <v>732.38371411691116</v>
      </c>
      <c r="C22" s="10">
        <f t="shared" si="0"/>
        <v>4.2825340811559504E-2</v>
      </c>
      <c r="D22" s="15">
        <v>563.51597651897441</v>
      </c>
      <c r="E22" s="10">
        <f t="shared" si="1"/>
        <v>3.1630269095090757E-2</v>
      </c>
      <c r="F22" s="15">
        <v>702.09958101740301</v>
      </c>
      <c r="G22" s="10">
        <f t="shared" si="2"/>
        <v>3.8747613859159667E-2</v>
      </c>
      <c r="H22" s="15">
        <v>536.20462367865696</v>
      </c>
      <c r="I22" s="10">
        <f t="shared" si="3"/>
        <v>2.6341467676027495E-2</v>
      </c>
      <c r="J22" s="15">
        <v>453.47415399671507</v>
      </c>
      <c r="K22" s="10">
        <f t="shared" si="4"/>
        <v>2.22132938898058E-2</v>
      </c>
      <c r="L22" s="15">
        <v>319.04167289232652</v>
      </c>
      <c r="M22" s="10">
        <f t="shared" si="5"/>
        <v>1.8653343851708196E-2</v>
      </c>
      <c r="N22" s="15">
        <v>160.44578489399757</v>
      </c>
      <c r="O22" s="10">
        <f t="shared" si="6"/>
        <v>6.6322909738381324E-3</v>
      </c>
      <c r="P22" s="15">
        <v>249.32316843570172</v>
      </c>
      <c r="Q22" s="10">
        <f t="shared" si="7"/>
        <v>8.0802057966605344E-3</v>
      </c>
      <c r="R22" s="15">
        <v>598.72524024209099</v>
      </c>
      <c r="S22" s="10">
        <f t="shared" si="8"/>
        <v>2.0623513221968821E-2</v>
      </c>
      <c r="T22" s="15">
        <v>509.93413696458595</v>
      </c>
      <c r="U22" s="10">
        <v>1.7010256793402709E-2</v>
      </c>
      <c r="V22" s="15">
        <v>121.67586843628197</v>
      </c>
      <c r="W22" s="10">
        <f t="shared" si="9"/>
        <v>4.866458764445628E-3</v>
      </c>
    </row>
    <row r="23" spans="1:23" ht="15" customHeight="1" x14ac:dyDescent="0.3">
      <c r="A23" s="1" t="s">
        <v>19</v>
      </c>
      <c r="B23" s="15">
        <v>385.76176049647688</v>
      </c>
      <c r="C23" s="10">
        <f t="shared" si="0"/>
        <v>2.2556999216249159E-2</v>
      </c>
      <c r="D23" s="15">
        <v>409.88534792653007</v>
      </c>
      <c r="E23" s="10">
        <f t="shared" si="1"/>
        <v>2.3006949923831489E-2</v>
      </c>
      <c r="F23" s="15">
        <v>351.55553097702597</v>
      </c>
      <c r="G23" s="10">
        <f t="shared" si="2"/>
        <v>1.9401717836963071E-2</v>
      </c>
      <c r="H23" s="15">
        <v>446.43844012053512</v>
      </c>
      <c r="I23" s="10">
        <f t="shared" si="3"/>
        <v>2.1931634343419593E-2</v>
      </c>
      <c r="J23" s="15">
        <v>415.9617480815217</v>
      </c>
      <c r="K23" s="10">
        <f t="shared" si="4"/>
        <v>2.0375760063977403E-2</v>
      </c>
      <c r="L23" s="15">
        <v>432.11115690083733</v>
      </c>
      <c r="M23" s="10">
        <f t="shared" si="5"/>
        <v>2.5264154111149704E-2</v>
      </c>
      <c r="N23" s="15">
        <v>561.5141148307265</v>
      </c>
      <c r="O23" s="10">
        <f t="shared" si="6"/>
        <v>2.321111145384698E-2</v>
      </c>
      <c r="P23" s="15">
        <v>756.52303815659775</v>
      </c>
      <c r="Q23" s="10">
        <f t="shared" si="7"/>
        <v>2.4517825104555552E-2</v>
      </c>
      <c r="R23" s="15">
        <v>644.85299181273888</v>
      </c>
      <c r="S23" s="10">
        <f t="shared" si="8"/>
        <v>2.2212416161875432E-2</v>
      </c>
      <c r="T23" s="15">
        <v>770.49067367249063</v>
      </c>
      <c r="U23" s="10">
        <v>2.5701837288451861E-2</v>
      </c>
      <c r="V23" s="15">
        <v>644.68834929752506</v>
      </c>
      <c r="W23" s="10">
        <f t="shared" si="9"/>
        <v>2.5784482232135138E-2</v>
      </c>
    </row>
    <row r="24" spans="1:23" ht="15" customHeight="1" x14ac:dyDescent="0.3">
      <c r="A24" s="1" t="s">
        <v>20</v>
      </c>
      <c r="B24" s="15">
        <v>859.15671843190648</v>
      </c>
      <c r="C24" s="10">
        <f t="shared" si="0"/>
        <v>5.0238254303281854E-2</v>
      </c>
      <c r="D24" s="15">
        <v>1143.441710530554</v>
      </c>
      <c r="E24" s="10">
        <f t="shared" si="1"/>
        <v>6.4181621295016617E-2</v>
      </c>
      <c r="F24" s="15">
        <v>873.23669655158494</v>
      </c>
      <c r="G24" s="10">
        <f t="shared" si="2"/>
        <v>4.819236364818498E-2</v>
      </c>
      <c r="H24" s="15">
        <v>1094.6975536426128</v>
      </c>
      <c r="I24" s="10">
        <f t="shared" si="3"/>
        <v>5.3777865670894334E-2</v>
      </c>
      <c r="J24" s="15">
        <v>1147.7415816243977</v>
      </c>
      <c r="K24" s="10">
        <f t="shared" si="4"/>
        <v>5.6221773253163097E-2</v>
      </c>
      <c r="L24" s="15">
        <v>994.27461030497284</v>
      </c>
      <c r="M24" s="10">
        <f t="shared" si="5"/>
        <v>5.81320490859547E-2</v>
      </c>
      <c r="N24" s="15">
        <v>1372.4285691813989</v>
      </c>
      <c r="O24" s="10">
        <f t="shared" si="6"/>
        <v>5.6731597016606336E-2</v>
      </c>
      <c r="P24" s="15">
        <v>1916.5260344694043</v>
      </c>
      <c r="Q24" s="10">
        <f t="shared" si="7"/>
        <v>6.2111856151724605E-2</v>
      </c>
      <c r="R24" s="15">
        <v>2070.1500629142647</v>
      </c>
      <c r="S24" s="10">
        <f t="shared" si="8"/>
        <v>7.1307779135399332E-2</v>
      </c>
      <c r="T24" s="15">
        <v>2154.0048570260301</v>
      </c>
      <c r="U24" s="10">
        <v>7.1852761163142237E-2</v>
      </c>
      <c r="V24" s="15">
        <v>1721.8355869345876</v>
      </c>
      <c r="W24" s="10">
        <f t="shared" si="9"/>
        <v>6.8865272881616341E-2</v>
      </c>
    </row>
    <row r="25" spans="1:23" ht="15" customHeight="1" x14ac:dyDescent="0.3">
      <c r="A25" s="1" t="s">
        <v>21</v>
      </c>
      <c r="B25" s="15">
        <v>718.76141166062746</v>
      </c>
      <c r="C25" s="10">
        <f t="shared" si="0"/>
        <v>4.2028791497199181E-2</v>
      </c>
      <c r="D25" s="15">
        <v>748.64971061357494</v>
      </c>
      <c r="E25" s="10">
        <f t="shared" si="1"/>
        <v>4.2021864137638795E-2</v>
      </c>
      <c r="F25" s="15">
        <v>898.48764229135327</v>
      </c>
      <c r="G25" s="10">
        <f t="shared" si="2"/>
        <v>4.9585917955232602E-2</v>
      </c>
      <c r="H25" s="15">
        <v>1086.5611681203325</v>
      </c>
      <c r="I25" s="10">
        <f t="shared" si="3"/>
        <v>5.3378159426728695E-2</v>
      </c>
      <c r="J25" s="15">
        <v>1241.2375284224354</v>
      </c>
      <c r="K25" s="10">
        <f t="shared" si="4"/>
        <v>6.0801643848710875E-2</v>
      </c>
      <c r="L25" s="15">
        <v>977.96572925752594</v>
      </c>
      <c r="M25" s="10">
        <f t="shared" si="5"/>
        <v>5.717852109302287E-2</v>
      </c>
      <c r="N25" s="15">
        <v>1184.3952811277513</v>
      </c>
      <c r="O25" s="10">
        <f t="shared" si="6"/>
        <v>4.8958931128479495E-2</v>
      </c>
      <c r="P25" s="15">
        <v>1498.0346426935173</v>
      </c>
      <c r="Q25" s="10">
        <f t="shared" si="7"/>
        <v>4.8549151205785672E-2</v>
      </c>
      <c r="R25" s="15">
        <v>1440.2518566692372</v>
      </c>
      <c r="S25" s="10">
        <f t="shared" si="8"/>
        <v>4.9610491111036013E-2</v>
      </c>
      <c r="T25" s="15">
        <v>1471.2696436667341</v>
      </c>
      <c r="U25" s="10">
        <v>4.9078248810879875E-2</v>
      </c>
      <c r="V25" s="15">
        <v>1354.676195093813</v>
      </c>
      <c r="W25" s="10">
        <f t="shared" si="9"/>
        <v>5.4180635218169203E-2</v>
      </c>
    </row>
    <row r="26" spans="1:23" ht="15" customHeight="1" x14ac:dyDescent="0.3">
      <c r="A26" s="1" t="s">
        <v>22</v>
      </c>
      <c r="B26" s="15">
        <v>218.93076387409934</v>
      </c>
      <c r="C26" s="10">
        <f t="shared" si="0"/>
        <v>1.2801738209523726E-2</v>
      </c>
      <c r="D26" s="15">
        <v>110.3430128847948</v>
      </c>
      <c r="E26" s="10">
        <f t="shared" si="1"/>
        <v>6.1935762884117737E-3</v>
      </c>
      <c r="F26" s="15">
        <v>103.98659285587196</v>
      </c>
      <c r="G26" s="10">
        <f t="shared" si="2"/>
        <v>5.7388331448229492E-3</v>
      </c>
      <c r="H26" s="15">
        <v>145.96592952954202</v>
      </c>
      <c r="I26" s="10">
        <f t="shared" si="3"/>
        <v>7.1706894060801496E-3</v>
      </c>
      <c r="J26" s="15">
        <v>118.85260066769266</v>
      </c>
      <c r="K26" s="10">
        <f t="shared" si="4"/>
        <v>5.8219585943994302E-3</v>
      </c>
      <c r="L26" s="15">
        <v>212.2555787243007</v>
      </c>
      <c r="M26" s="10">
        <f t="shared" si="5"/>
        <v>1.240990325337191E-2</v>
      </c>
      <c r="N26" s="15">
        <v>527.20081429032246</v>
      </c>
      <c r="O26" s="10">
        <f t="shared" si="6"/>
        <v>2.1792714619009154E-2</v>
      </c>
      <c r="P26" s="15">
        <v>228.42335289570411</v>
      </c>
      <c r="Q26" s="10">
        <f t="shared" si="7"/>
        <v>7.4028727925318956E-3</v>
      </c>
      <c r="R26" s="15">
        <v>200.30635214175877</v>
      </c>
      <c r="S26" s="10">
        <f t="shared" si="8"/>
        <v>6.8996935892823739E-3</v>
      </c>
      <c r="T26" s="15">
        <v>226.30228330701206</v>
      </c>
      <c r="U26" s="10">
        <v>7.5489355839163689E-3</v>
      </c>
      <c r="V26" s="15">
        <v>106.10557779168779</v>
      </c>
      <c r="W26" s="10">
        <f t="shared" si="9"/>
        <v>4.2437208432280719E-3</v>
      </c>
    </row>
    <row r="27" spans="1:23" ht="15" customHeight="1" x14ac:dyDescent="0.3">
      <c r="A27" s="1" t="s">
        <v>23</v>
      </c>
      <c r="B27" s="15">
        <v>6.0651440074149994</v>
      </c>
      <c r="C27" s="10">
        <f t="shared" si="0"/>
        <v>3.5465269664266766E-4</v>
      </c>
      <c r="D27" s="15">
        <v>4.5324026238193511</v>
      </c>
      <c r="E27" s="10">
        <f t="shared" si="1"/>
        <v>2.5440470299403176E-4</v>
      </c>
      <c r="F27" s="15">
        <v>1.8490238444442748</v>
      </c>
      <c r="G27" s="10">
        <f t="shared" si="2"/>
        <v>1.0204430237244337E-4</v>
      </c>
      <c r="H27" s="15">
        <v>0.85042527987670902</v>
      </c>
      <c r="I27" s="10">
        <f t="shared" si="3"/>
        <v>4.1777800920594023E-5</v>
      </c>
      <c r="J27" s="15">
        <v>1.8786523760027884</v>
      </c>
      <c r="K27" s="10">
        <f t="shared" si="4"/>
        <v>9.2025216822465676E-5</v>
      </c>
      <c r="L27" s="15">
        <v>1.090005635345459</v>
      </c>
      <c r="M27" s="10">
        <f t="shared" si="5"/>
        <v>6.3729135231999751E-5</v>
      </c>
      <c r="N27" s="15">
        <v>2.6985926205558779</v>
      </c>
      <c r="O27" s="10">
        <f t="shared" si="6"/>
        <v>1.1155077393403382E-4</v>
      </c>
      <c r="P27" s="15">
        <v>5.8881140440254214</v>
      </c>
      <c r="Q27" s="10">
        <f t="shared" si="7"/>
        <v>1.9082531931725492E-4</v>
      </c>
      <c r="R27" s="15">
        <v>1.2324066549072266</v>
      </c>
      <c r="S27" s="10">
        <f t="shared" si="8"/>
        <v>4.2451116528918206E-5</v>
      </c>
      <c r="T27" s="15">
        <v>1.8211523997802734</v>
      </c>
      <c r="U27" s="10">
        <v>6.0749551235349891E-5</v>
      </c>
      <c r="V27" s="15">
        <v>3.224746723214388</v>
      </c>
      <c r="W27" s="10">
        <f t="shared" si="9"/>
        <v>1.2897460405242133E-4</v>
      </c>
    </row>
    <row r="28" spans="1:23" ht="15" customHeight="1" x14ac:dyDescent="0.3">
      <c r="A28" s="1" t="s">
        <v>24</v>
      </c>
      <c r="B28" s="15">
        <v>2.4231411399999993E-2</v>
      </c>
      <c r="C28" s="10">
        <f t="shared" si="0"/>
        <v>1.41690541658393E-6</v>
      </c>
      <c r="D28" s="15">
        <v>5.1458495912551881E-3</v>
      </c>
      <c r="E28" s="10">
        <f t="shared" si="1"/>
        <v>2.8883760900572059E-7</v>
      </c>
      <c r="F28" s="15">
        <v>1.2305256584167481E-2</v>
      </c>
      <c r="G28" s="10">
        <f t="shared" si="2"/>
        <v>6.7910499230077895E-7</v>
      </c>
      <c r="H28" s="15">
        <v>1.8743097041130065E-2</v>
      </c>
      <c r="I28" s="10">
        <f t="shared" si="3"/>
        <v>9.2076916731970772E-7</v>
      </c>
      <c r="J28" s="15">
        <v>7.9310001440048225E-3</v>
      </c>
      <c r="K28" s="10">
        <f t="shared" si="4"/>
        <v>3.8849763649406894E-7</v>
      </c>
      <c r="L28" s="15">
        <v>5.5498400478363038E-3</v>
      </c>
      <c r="M28" s="10">
        <f t="shared" si="5"/>
        <v>3.2448135629356881E-7</v>
      </c>
      <c r="N28" s="15">
        <v>4.2302346955314278E-3</v>
      </c>
      <c r="O28" s="10">
        <f t="shared" si="6"/>
        <v>1.7486372363677843E-7</v>
      </c>
      <c r="P28" s="15">
        <v>8.4067074012756354E-3</v>
      </c>
      <c r="Q28" s="10">
        <f t="shared" si="7"/>
        <v>2.7244931267642879E-7</v>
      </c>
      <c r="R28" s="15">
        <v>4.816500629425049E-3</v>
      </c>
      <c r="S28" s="10">
        <f t="shared" si="8"/>
        <v>1.6590776158760882E-7</v>
      </c>
      <c r="T28" s="15">
        <v>6.0479996871948239E-4</v>
      </c>
      <c r="U28" s="10">
        <v>2.0174767741181429E-8</v>
      </c>
      <c r="V28" s="15">
        <v>8.5850800781249997E-3</v>
      </c>
      <c r="W28" s="10">
        <f t="shared" si="9"/>
        <v>3.4336256421738503E-7</v>
      </c>
    </row>
    <row r="29" spans="1:23" ht="15" customHeight="1" x14ac:dyDescent="0.3">
      <c r="A29" s="1" t="s">
        <v>25</v>
      </c>
      <c r="B29" s="15">
        <v>3.8243155699999996E-2</v>
      </c>
      <c r="C29" s="10">
        <f t="shared" si="0"/>
        <v>2.2362269190226617E-6</v>
      </c>
      <c r="D29" s="15">
        <v>9.79230997633934E-3</v>
      </c>
      <c r="E29" s="10">
        <f t="shared" si="1"/>
        <v>5.4964439788820415E-7</v>
      </c>
      <c r="F29" s="15">
        <v>4.8415209067583086E-2</v>
      </c>
      <c r="G29" s="10">
        <f t="shared" si="2"/>
        <v>2.6719483625709431E-6</v>
      </c>
      <c r="H29" s="15">
        <v>3.5053908380270005E-2</v>
      </c>
      <c r="I29" s="10">
        <f t="shared" si="3"/>
        <v>1.722050414601946E-6</v>
      </c>
      <c r="J29" s="15">
        <v>2.7991348036766051E-2</v>
      </c>
      <c r="K29" s="10">
        <f t="shared" si="4"/>
        <v>1.3711476934957292E-6</v>
      </c>
      <c r="L29" s="15">
        <v>1.2440466800689698E-2</v>
      </c>
      <c r="M29" s="10">
        <f t="shared" si="5"/>
        <v>7.2735421302577568E-7</v>
      </c>
      <c r="N29" s="15">
        <v>2.7228846158981322E-2</v>
      </c>
      <c r="O29" s="10">
        <f t="shared" si="6"/>
        <v>1.1255492360085986E-6</v>
      </c>
      <c r="P29" s="15">
        <v>1.115166272354126E-2</v>
      </c>
      <c r="Q29" s="10">
        <f t="shared" si="7"/>
        <v>3.6140937220761853E-7</v>
      </c>
      <c r="R29" s="15">
        <v>1.0746110209465027E-2</v>
      </c>
      <c r="S29" s="10">
        <f t="shared" si="8"/>
        <v>3.7015734613096377E-7</v>
      </c>
      <c r="T29" s="15">
        <v>8.1861935624480242E-2</v>
      </c>
      <c r="U29" s="10">
        <v>2.7307301975629776E-6</v>
      </c>
      <c r="V29" s="15">
        <v>9.0275314256668085E-2</v>
      </c>
      <c r="W29" s="10">
        <f t="shared" si="9"/>
        <v>3.6105852370185063E-6</v>
      </c>
    </row>
    <row r="30" spans="1:23" ht="15" customHeight="1" x14ac:dyDescent="0.3">
      <c r="A30" s="1" t="s">
        <v>26</v>
      </c>
      <c r="B30" s="15">
        <v>217.050730287199</v>
      </c>
      <c r="C30" s="10">
        <f t="shared" si="0"/>
        <v>1.269180529110368E-2</v>
      </c>
      <c r="D30" s="15">
        <v>116.17714255878704</v>
      </c>
      <c r="E30" s="10">
        <f t="shared" si="1"/>
        <v>6.5210472017724974E-3</v>
      </c>
      <c r="F30" s="15">
        <v>21.226428273735046</v>
      </c>
      <c r="G30" s="10">
        <f t="shared" si="2"/>
        <v>1.1714484221283816E-3</v>
      </c>
      <c r="H30" s="15">
        <v>4.9144900131225583E-3</v>
      </c>
      <c r="I30" s="10">
        <f t="shared" si="3"/>
        <v>2.4142813043404314E-7</v>
      </c>
      <c r="J30" s="15">
        <v>16.390592345617318</v>
      </c>
      <c r="K30" s="10">
        <f t="shared" si="4"/>
        <v>8.0288819460223599E-4</v>
      </c>
      <c r="L30" s="15">
        <v>4.1780499725341796E-3</v>
      </c>
      <c r="M30" s="10">
        <f t="shared" si="5"/>
        <v>2.4427718818288111E-7</v>
      </c>
      <c r="N30" s="15">
        <v>1.6292604492187501E-2</v>
      </c>
      <c r="O30" s="10">
        <f t="shared" si="6"/>
        <v>6.7348166101864548E-7</v>
      </c>
      <c r="P30" s="15">
        <v>1.6332000350952148E-4</v>
      </c>
      <c r="Q30" s="10">
        <f t="shared" si="7"/>
        <v>5.2929667441178177E-9</v>
      </c>
      <c r="R30" s="15">
        <v>5.5056699829101564E-3</v>
      </c>
      <c r="S30" s="10">
        <f t="shared" si="8"/>
        <v>1.8964668608664753E-7</v>
      </c>
      <c r="T30" s="15">
        <v>1.4967514995574952E-2</v>
      </c>
      <c r="U30" s="10">
        <v>4.9928266255984614E-7</v>
      </c>
      <c r="V30" s="15">
        <v>3.050900146484375E-3</v>
      </c>
      <c r="W30" s="15" t="s">
        <v>33</v>
      </c>
    </row>
    <row r="31" spans="1:23" ht="15" customHeight="1" x14ac:dyDescent="0.3">
      <c r="A31" s="2" t="s">
        <v>27</v>
      </c>
      <c r="B31" s="16">
        <v>246.39167832407344</v>
      </c>
      <c r="C31" s="11">
        <f t="shared" si="0"/>
        <v>1.4407485303088248E-2</v>
      </c>
      <c r="D31" s="16">
        <v>269.91693693064025</v>
      </c>
      <c r="E31" s="11">
        <f t="shared" si="1"/>
        <v>1.5150493870960052E-2</v>
      </c>
      <c r="F31" s="16">
        <v>265.62110973154063</v>
      </c>
      <c r="G31" s="11">
        <f t="shared" si="2"/>
        <v>1.4659151594713885E-2</v>
      </c>
      <c r="H31" s="16">
        <v>294.8363627893936</v>
      </c>
      <c r="I31" s="11">
        <f t="shared" si="3"/>
        <v>1.4484064808789641E-2</v>
      </c>
      <c r="J31" s="16">
        <v>328.04478062992598</v>
      </c>
      <c r="K31" s="11">
        <f t="shared" si="4"/>
        <v>1.6069174079548987E-2</v>
      </c>
      <c r="L31" s="16">
        <v>303.93265214331177</v>
      </c>
      <c r="M31" s="11">
        <f t="shared" si="5"/>
        <v>1.7769967843994365E-2</v>
      </c>
      <c r="N31" s="16">
        <v>326.02276361551213</v>
      </c>
      <c r="O31" s="11">
        <f t="shared" si="6"/>
        <v>1.3476688302042249E-2</v>
      </c>
      <c r="P31" s="16">
        <v>488.74807610632479</v>
      </c>
      <c r="Q31" s="11">
        <f t="shared" si="7"/>
        <v>1.5839623178378909E-2</v>
      </c>
      <c r="R31" s="16">
        <v>505.8486900033684</v>
      </c>
      <c r="S31" s="11">
        <f t="shared" si="8"/>
        <v>1.7424314936817772E-2</v>
      </c>
      <c r="T31" s="16">
        <v>536.23815471957926</v>
      </c>
      <c r="U31" s="11">
        <v>1.7887699710588179E-2</v>
      </c>
      <c r="V31" s="16">
        <v>542.4255498233872</v>
      </c>
      <c r="W31" s="18">
        <f t="shared" si="9"/>
        <v>2.1694454331177337E-2</v>
      </c>
    </row>
    <row r="32" spans="1:23" ht="15" customHeight="1" x14ac:dyDescent="0.2">
      <c r="A32" s="7" t="s">
        <v>28</v>
      </c>
    </row>
    <row r="33" spans="1:1" ht="15" customHeight="1" x14ac:dyDescent="0.2">
      <c r="A33" s="7" t="s">
        <v>29</v>
      </c>
    </row>
    <row r="34" spans="1:1" ht="15" customHeight="1" x14ac:dyDescent="0.2">
      <c r="A34" s="7" t="s">
        <v>30</v>
      </c>
    </row>
    <row r="46" spans="1:1" ht="15" customHeight="1" x14ac:dyDescent="0.25">
      <c r="A46" s="6"/>
    </row>
  </sheetData>
  <mergeCells count="12">
    <mergeCell ref="V6:W6"/>
    <mergeCell ref="J6:K6"/>
    <mergeCell ref="A6:A7"/>
    <mergeCell ref="B6:C6"/>
    <mergeCell ref="D6:E6"/>
    <mergeCell ref="F6:G6"/>
    <mergeCell ref="H6:I6"/>
    <mergeCell ref="L6:M6"/>
    <mergeCell ref="N6:O6"/>
    <mergeCell ref="P6:Q6"/>
    <mergeCell ref="R6:S6"/>
    <mergeCell ref="T6:U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IMPREG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2024-07-23T15:45:29Z</dcterms:created>
  <dcterms:modified xsi:type="dcterms:W3CDTF">2025-11-19T18:23:09Z</dcterms:modified>
  <cp:category/>
  <cp:contentStatus/>
</cp:coreProperties>
</file>