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5\PORTAL DE TRANSPARENCIA\ABRIL\"/>
    </mc:Choice>
  </mc:AlternateContent>
  <xr:revisionPtr revIDLastSave="0" documentId="13_ncr:1_{46A782BE-D07D-4939-ADDA-6800B57875A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eriodo Probatorio" sheetId="1" r:id="rId1"/>
    <sheet name="Hoja2" sheetId="2" state="hidden" r:id="rId2"/>
    <sheet name="Hoja3" sheetId="3" state="hidden" r:id="rId3"/>
  </sheets>
  <definedNames>
    <definedName name="_xlnm.Print_Area" localSheetId="0">'Periodo Probatorio'!$A$1:$M$40</definedName>
    <definedName name="_xlnm.Print_Titles" localSheetId="0">'Periodo Probatorio'!$1:$8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19" i="1" l="1"/>
  <c r="L19" i="1"/>
  <c r="K19" i="1"/>
  <c r="I19" i="1"/>
  <c r="H19" i="1"/>
  <c r="M18" i="1"/>
  <c r="M16" i="1"/>
  <c r="M15" i="1"/>
  <c r="M14" i="1"/>
  <c r="M12" i="1"/>
  <c r="M11" i="1"/>
  <c r="M10" i="1"/>
  <c r="M9" i="1"/>
  <c r="J19" i="1"/>
  <c r="G19" i="1"/>
  <c r="J17" i="1"/>
  <c r="H17" i="1"/>
  <c r="H16" i="1"/>
  <c r="J16" i="1"/>
  <c r="H14" i="1"/>
  <c r="J14" i="1"/>
  <c r="J11" i="1"/>
  <c r="H11" i="1"/>
  <c r="H18" i="1"/>
  <c r="J18" i="1"/>
  <c r="H15" i="1"/>
  <c r="J15" i="1"/>
  <c r="H12" i="1"/>
  <c r="H9" i="1"/>
  <c r="L17" i="1" l="1"/>
  <c r="L16" i="1"/>
  <c r="L14" i="1"/>
  <c r="L18" i="1"/>
  <c r="L11" i="1"/>
  <c r="L15" i="1"/>
  <c r="J9" i="1"/>
  <c r="J10" i="1"/>
  <c r="H10" i="1"/>
  <c r="J13" i="1"/>
  <c r="H13" i="1"/>
  <c r="M17" i="1" l="1"/>
  <c r="L10" i="1"/>
  <c r="L9" i="1"/>
  <c r="J12" i="1"/>
  <c r="L13" i="1"/>
  <c r="M13" i="1" s="1"/>
  <c r="L12" i="1" l="1"/>
</calcChain>
</file>

<file path=xl/sharedStrings.xml><?xml version="1.0" encoding="utf-8"?>
<sst xmlns="http://schemas.openxmlformats.org/spreadsheetml/2006/main" count="70" uniqueCount="49">
  <si>
    <t>OFICINA NACIONAL DE ESTADÍSTICA</t>
  </si>
  <si>
    <t>Santo Domingo, República Dominicana</t>
  </si>
  <si>
    <t>AFP</t>
  </si>
  <si>
    <t>ISR</t>
  </si>
  <si>
    <t>SFS</t>
  </si>
  <si>
    <t>Otros Desc.</t>
  </si>
  <si>
    <t>MINISTERIO DE ECONOMÍA, PLANIFICACIÓN Y DESARROLLO</t>
  </si>
  <si>
    <t>Nombre</t>
  </si>
  <si>
    <t>M</t>
  </si>
  <si>
    <t xml:space="preserve">   Total Desc.</t>
  </si>
  <si>
    <t xml:space="preserve">      Neto</t>
  </si>
  <si>
    <t>Ingreso Bruto</t>
  </si>
  <si>
    <t>Genero</t>
  </si>
  <si>
    <t>Estatus</t>
  </si>
  <si>
    <t>Departamento</t>
  </si>
  <si>
    <t>No</t>
  </si>
  <si>
    <t>F</t>
  </si>
  <si>
    <t>PERIODO PROBATORIO</t>
  </si>
  <si>
    <t xml:space="preserve">        Departamento</t>
  </si>
  <si>
    <t>Cargo</t>
  </si>
  <si>
    <t>Nómina Personal Periodo Probatorio</t>
  </si>
  <si>
    <t>EDWARD ODALIS CHALA BAUTISTA</t>
  </si>
  <si>
    <t>DIVISION DE OPERACIONES GEOESTADISTICAS-ONE</t>
  </si>
  <si>
    <t xml:space="preserve">ENC. DIV. OPERACIONES GEOESTADISTICAS </t>
  </si>
  <si>
    <t>YEFFRY STARLING MEJIA LA PAEZ</t>
  </si>
  <si>
    <t>ANALISTA DE SISTEMA DE INFORMACION</t>
  </si>
  <si>
    <t>SANTA GRISSELL ARIAS TEJEDA</t>
  </si>
  <si>
    <t>DEPARTAMENTO DE GEOESTADISTICAS-ONE</t>
  </si>
  <si>
    <t>EDGAR LORENZO JAQUEZ GUILLEN</t>
  </si>
  <si>
    <t>DIVISION DE GEOMATICA-ONE</t>
  </si>
  <si>
    <t>ENC.DIVISION DE OPERACIONES DE CAMPO</t>
  </si>
  <si>
    <t>ENC.DEPARTAMENTO DE GEOESTADISTICAS</t>
  </si>
  <si>
    <t xml:space="preserve">ISABEL DE LA PAZ BURGOS </t>
  </si>
  <si>
    <t>SECCION DE TESORERIA-ONE</t>
  </si>
  <si>
    <t>ENCARGADA DE SECCION DE TESORERIA</t>
  </si>
  <si>
    <t>DIVISION DE  OPERACIONES DE CAMPO-ONE</t>
  </si>
  <si>
    <t xml:space="preserve">GADMIELA ESAURY VARGAS ANDUJAR </t>
  </si>
  <si>
    <t>DIVISION DE LEVANTAMIENTO Y ANALISIS OPERACIONES ESTADISTICA-ONE</t>
  </si>
  <si>
    <t>DIVISION DE FORMULACION Y SEGUIMIENTO PEN- ONE</t>
  </si>
  <si>
    <t>PERLA ERIANNY LEONARDO BENAVIDEZ</t>
  </si>
  <si>
    <t>TECNICO(A) DE LEVANTAMIENTO Y ANALISIS OPERACIONES ESTADISTICAS</t>
  </si>
  <si>
    <t>ANALISTA FORMULACION Y SEGUIMIENTO PEN</t>
  </si>
  <si>
    <t xml:space="preserve">YELUDY MONTERO MEDINA </t>
  </si>
  <si>
    <t>DIVISION DE INVESTIGACIONES-ONE</t>
  </si>
  <si>
    <t xml:space="preserve">ANALISTA DE INVESTIGACIONES </t>
  </si>
  <si>
    <t xml:space="preserve">RANDY ALBERTO MEDINA EXANTUS </t>
  </si>
  <si>
    <t xml:space="preserve">CARLA MARIA RODRIGUEZ </t>
  </si>
  <si>
    <t>Mes de Abril 2025</t>
  </si>
  <si>
    <t xml:space="preserve">        Total general: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</si>
</sst>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color theme="3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8">
    <xf numFmtId="0" fontId="0" fillId="0" borderId="0" xfId="0"/>
    <xf numFmtId="0" fontId="0" fillId="5" borderId="0" xfId="0" applyFill="1"/>
    <xf numFmtId="0" fontId="0" fillId="0" borderId="0" xfId="0" applyAlignment="1">
      <alignment horizontal="center"/>
    </xf>
    <xf numFmtId="0" fontId="2" fillId="5" borderId="0" xfId="0" applyFont="1" applyFill="1"/>
    <xf numFmtId="0" fontId="2" fillId="3" borderId="0" xfId="0" applyFont="1" applyFill="1"/>
    <xf numFmtId="0" fontId="3" fillId="4" borderId="0" xfId="0" applyFont="1" applyFill="1" applyAlignment="1">
      <alignment vertical="center"/>
    </xf>
    <xf numFmtId="43" fontId="3" fillId="4" borderId="0" xfId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43" fontId="0" fillId="0" borderId="0" xfId="1" applyFont="1"/>
    <xf numFmtId="43" fontId="3" fillId="4" borderId="0" xfId="1" applyFont="1" applyFill="1" applyAlignment="1">
      <alignment vertical="center"/>
    </xf>
    <xf numFmtId="0" fontId="0" fillId="6" borderId="0" xfId="0" applyFill="1"/>
    <xf numFmtId="0" fontId="2" fillId="0" borderId="0" xfId="0" applyFont="1"/>
    <xf numFmtId="43" fontId="0" fillId="0" borderId="0" xfId="1" applyFont="1" applyAlignment="1">
      <alignment horizontal="left" vertical="center"/>
    </xf>
    <xf numFmtId="43" fontId="0" fillId="0" borderId="0" xfId="1" applyFont="1" applyAlignment="1">
      <alignment horizontal="center" vertical="top"/>
    </xf>
    <xf numFmtId="43" fontId="8" fillId="6" borderId="0" xfId="1" applyFont="1" applyFill="1"/>
    <xf numFmtId="43" fontId="0" fillId="5" borderId="0" xfId="1" applyFont="1" applyFill="1"/>
    <xf numFmtId="43" fontId="4" fillId="0" borderId="0" xfId="1" applyFont="1" applyAlignment="1">
      <alignment vertical="center"/>
    </xf>
    <xf numFmtId="0" fontId="0" fillId="0" borderId="0" xfId="0" applyAlignment="1">
      <alignment wrapText="1"/>
    </xf>
    <xf numFmtId="43" fontId="2" fillId="0" borderId="0" xfId="1" applyFont="1" applyAlignment="1">
      <alignment horizontal="left" vertical="center"/>
    </xf>
    <xf numFmtId="4" fontId="0" fillId="0" borderId="0" xfId="0" applyNumberFormat="1"/>
    <xf numFmtId="0" fontId="3" fillId="4" borderId="0" xfId="0" applyFont="1" applyFill="1" applyAlignment="1">
      <alignment horizontal="left" vertical="center"/>
    </xf>
    <xf numFmtId="43" fontId="1" fillId="2" borderId="9" xfId="1" applyFont="1" applyFill="1" applyBorder="1" applyAlignment="1">
      <alignment horizontal="center" vertical="center"/>
    </xf>
    <xf numFmtId="43" fontId="1" fillId="2" borderId="10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3" fontId="1" fillId="2" borderId="3" xfId="1" applyFont="1" applyFill="1" applyBorder="1" applyAlignment="1">
      <alignment horizontal="center" vertical="center"/>
    </xf>
    <xf numFmtId="43" fontId="1" fillId="2" borderId="6" xfId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vertical="center"/>
    </xf>
    <xf numFmtId="43" fontId="1" fillId="2" borderId="4" xfId="1" applyFont="1" applyFill="1" applyBorder="1" applyAlignment="1">
      <alignment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43" fontId="1" fillId="2" borderId="7" xfId="1" applyFont="1" applyFill="1" applyBorder="1" applyAlignment="1">
      <alignment horizontal="center" vertical="center"/>
    </xf>
    <xf numFmtId="43" fontId="1" fillId="2" borderId="8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left" vertical="center"/>
    </xf>
    <xf numFmtId="43" fontId="1" fillId="2" borderId="5" xfId="1" applyFont="1" applyFill="1" applyBorder="1" applyAlignment="1">
      <alignment horizontal="left" vertical="center"/>
    </xf>
    <xf numFmtId="0" fontId="7" fillId="6" borderId="0" xfId="0" applyFont="1" applyFill="1" applyAlignment="1">
      <alignment horizontal="center"/>
    </xf>
    <xf numFmtId="0" fontId="5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1354088</xdr:colOff>
      <xdr:row>1</xdr:row>
      <xdr:rowOff>21562</xdr:rowOff>
    </xdr:from>
    <xdr:to>
      <xdr:col>1</xdr:col>
      <xdr:colOff>1314450</xdr:colOff>
      <xdr:row>5</xdr:row>
      <xdr:rowOff>134857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54088" y="21206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139607</xdr:colOff>
      <xdr:row>0</xdr:row>
      <xdr:rowOff>109283</xdr:rowOff>
    </xdr:from>
    <xdr:to>
      <xdr:col>12</xdr:col>
      <xdr:colOff>740706</xdr:colOff>
      <xdr:row>4</xdr:row>
      <xdr:rowOff>187326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32032" y="1092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2</xdr:col>
      <xdr:colOff>409575</xdr:colOff>
      <xdr:row>19</xdr:row>
      <xdr:rowOff>171450</xdr:rowOff>
    </xdr:from>
    <xdr:to>
      <xdr:col>8</xdr:col>
      <xdr:colOff>247650</xdr:colOff>
      <xdr:row>38</xdr:row>
      <xdr:rowOff>95250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8254700B-7798-4733-BFB6-B0E8FFCB2E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90875" y="4962525"/>
          <a:ext cx="11106150" cy="3667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A32"/>
  <sheetViews>
    <sheetView showGridLines="0" tabSelected="1" topLeftCell="A10" zoomScaleNormal="100" zoomScaleSheetLayoutView="95" zoomScalePageLayoutView="40" workbookViewId="0">
      <selection activeCell="J31" sqref="J31"/>
    </sheetView>
  </sheetViews>
  <sheetFormatPr baseColWidth="10" defaultColWidth="11.42578125" defaultRowHeight="15" x14ac:dyDescent="0.25"/>
  <cols>
    <col min="1" max="1" width="4.5703125" bestFit="1" customWidth="1"/>
    <col min="2" max="2" width="37.140625" customWidth="1"/>
    <col min="3" max="3" width="67.5703125" customWidth="1"/>
    <col min="4" max="4" width="46.42578125" bestFit="1" customWidth="1"/>
    <col min="5" max="5" width="7.7109375" bestFit="1" customWidth="1"/>
    <col min="6" max="6" width="21.42578125" bestFit="1" customWidth="1"/>
    <col min="7" max="7" width="14.28515625" style="8" bestFit="1" customWidth="1"/>
    <col min="8" max="8" width="11.5703125" style="8" bestFit="1" customWidth="1"/>
    <col min="9" max="9" width="13.140625" style="8" customWidth="1"/>
    <col min="10" max="10" width="11.5703125" style="8" bestFit="1" customWidth="1"/>
    <col min="11" max="11" width="12.28515625" style="8" bestFit="1" customWidth="1"/>
    <col min="12" max="12" width="13.85546875" style="8" bestFit="1" customWidth="1"/>
    <col min="13" max="13" width="13" style="8" bestFit="1" customWidth="1"/>
  </cols>
  <sheetData>
    <row r="1" spans="1:13" x14ac:dyDescent="0.25">
      <c r="A1" s="10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14"/>
    </row>
    <row r="2" spans="1:13" ht="26.25" x14ac:dyDescent="0.4">
      <c r="A2" s="10"/>
      <c r="B2" s="37" t="s">
        <v>6</v>
      </c>
      <c r="C2" s="37"/>
      <c r="D2" s="37"/>
      <c r="E2" s="37"/>
      <c r="F2" s="37"/>
      <c r="G2" s="37"/>
      <c r="H2" s="37"/>
      <c r="I2" s="37"/>
      <c r="J2" s="37"/>
      <c r="K2" s="37"/>
      <c r="L2" s="37"/>
      <c r="M2" s="14"/>
    </row>
    <row r="3" spans="1:13" ht="26.25" x14ac:dyDescent="0.4">
      <c r="A3" s="10"/>
      <c r="B3" s="37" t="s">
        <v>0</v>
      </c>
      <c r="C3" s="37"/>
      <c r="D3" s="37"/>
      <c r="E3" s="37"/>
      <c r="F3" s="37"/>
      <c r="G3" s="37"/>
      <c r="H3" s="37"/>
      <c r="I3" s="37"/>
      <c r="J3" s="37"/>
      <c r="K3" s="37"/>
      <c r="L3" s="37"/>
      <c r="M3" s="14"/>
    </row>
    <row r="4" spans="1:13" ht="20.25" x14ac:dyDescent="0.3">
      <c r="A4" s="10"/>
      <c r="B4" s="35" t="s">
        <v>1</v>
      </c>
      <c r="C4" s="35"/>
      <c r="D4" s="35"/>
      <c r="E4" s="35"/>
      <c r="F4" s="35"/>
      <c r="G4" s="35"/>
      <c r="H4" s="35"/>
      <c r="I4" s="35"/>
      <c r="J4" s="35"/>
      <c r="K4" s="35"/>
      <c r="L4" s="35"/>
      <c r="M4" s="14"/>
    </row>
    <row r="5" spans="1:13" ht="20.25" x14ac:dyDescent="0.3">
      <c r="A5" s="10"/>
      <c r="B5" s="35" t="s">
        <v>20</v>
      </c>
      <c r="C5" s="35"/>
      <c r="D5" s="35"/>
      <c r="E5" s="35"/>
      <c r="F5" s="35"/>
      <c r="G5" s="35"/>
      <c r="H5" s="35"/>
      <c r="I5" s="35"/>
      <c r="J5" s="35"/>
      <c r="K5" s="35"/>
      <c r="L5" s="35"/>
      <c r="M5" s="14"/>
    </row>
    <row r="6" spans="1:13" ht="21" thickBot="1" x14ac:dyDescent="0.35">
      <c r="A6" s="10"/>
      <c r="B6" s="35" t="s">
        <v>47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14"/>
    </row>
    <row r="7" spans="1:13" x14ac:dyDescent="0.25">
      <c r="A7" s="21" t="s">
        <v>15</v>
      </c>
      <c r="B7" s="27" t="s">
        <v>7</v>
      </c>
      <c r="C7" s="33" t="s">
        <v>18</v>
      </c>
      <c r="D7" s="33" t="s">
        <v>19</v>
      </c>
      <c r="E7" s="29" t="s">
        <v>12</v>
      </c>
      <c r="F7" s="31" t="s">
        <v>13</v>
      </c>
      <c r="G7" s="31" t="s">
        <v>11</v>
      </c>
      <c r="H7" s="23" t="s">
        <v>2</v>
      </c>
      <c r="I7" s="23" t="s">
        <v>3</v>
      </c>
      <c r="J7" s="23" t="s">
        <v>4</v>
      </c>
      <c r="K7" s="23" t="s">
        <v>5</v>
      </c>
      <c r="L7" s="23" t="s">
        <v>9</v>
      </c>
      <c r="M7" s="25" t="s">
        <v>10</v>
      </c>
    </row>
    <row r="8" spans="1:13" ht="15.75" thickBot="1" x14ac:dyDescent="0.3">
      <c r="A8" s="22"/>
      <c r="B8" s="28"/>
      <c r="C8" s="34"/>
      <c r="D8" s="34" t="s">
        <v>14</v>
      </c>
      <c r="E8" s="30"/>
      <c r="F8" s="32"/>
      <c r="G8" s="32"/>
      <c r="H8" s="24"/>
      <c r="I8" s="24"/>
      <c r="J8" s="24"/>
      <c r="K8" s="24"/>
      <c r="L8" s="24"/>
      <c r="M8" s="26"/>
    </row>
    <row r="9" spans="1:13" x14ac:dyDescent="0.25">
      <c r="A9" s="2">
        <v>1</v>
      </c>
      <c r="B9" t="s">
        <v>32</v>
      </c>
      <c r="C9" t="s">
        <v>33</v>
      </c>
      <c r="D9" t="s">
        <v>34</v>
      </c>
      <c r="E9" s="2" t="s">
        <v>16</v>
      </c>
      <c r="F9" s="2" t="s">
        <v>17</v>
      </c>
      <c r="G9" s="12">
        <v>90000</v>
      </c>
      <c r="H9" s="12">
        <f>G9*0.0287</f>
        <v>2583</v>
      </c>
      <c r="I9" s="12">
        <v>9753.1200000000008</v>
      </c>
      <c r="J9" s="12">
        <f>G9*0.0304</f>
        <v>2736</v>
      </c>
      <c r="K9" s="12">
        <v>25</v>
      </c>
      <c r="L9" s="13">
        <f>H9+I9+J9+K9</f>
        <v>15097.12</v>
      </c>
      <c r="M9" s="18">
        <f t="shared" ref="M9:M18" si="0">G9-L9</f>
        <v>74902.880000000005</v>
      </c>
    </row>
    <row r="10" spans="1:13" x14ac:dyDescent="0.25">
      <c r="A10" s="2">
        <v>2</v>
      </c>
      <c r="B10" t="s">
        <v>26</v>
      </c>
      <c r="C10" t="s">
        <v>27</v>
      </c>
      <c r="D10" t="s">
        <v>31</v>
      </c>
      <c r="E10" s="2" t="s">
        <v>16</v>
      </c>
      <c r="F10" s="2" t="s">
        <v>17</v>
      </c>
      <c r="G10" s="12">
        <v>140000</v>
      </c>
      <c r="H10" s="12">
        <f t="shared" ref="H10:H18" si="1">G10*0.0287</f>
        <v>4018</v>
      </c>
      <c r="I10" s="12">
        <v>20656.64</v>
      </c>
      <c r="J10" s="12">
        <f>G10*0.0304</f>
        <v>4256</v>
      </c>
      <c r="K10" s="12">
        <v>3455.92</v>
      </c>
      <c r="L10" s="13">
        <f>H10+I10+J10+K10</f>
        <v>32386.559999999998</v>
      </c>
      <c r="M10" s="18">
        <f t="shared" si="0"/>
        <v>107613.44</v>
      </c>
    </row>
    <row r="11" spans="1:13" x14ac:dyDescent="0.25">
      <c r="A11" s="2">
        <v>3</v>
      </c>
      <c r="B11" t="s">
        <v>28</v>
      </c>
      <c r="C11" t="s">
        <v>35</v>
      </c>
      <c r="D11" t="s">
        <v>30</v>
      </c>
      <c r="E11" s="2" t="s">
        <v>8</v>
      </c>
      <c r="F11" s="2" t="s">
        <v>17</v>
      </c>
      <c r="G11" s="12">
        <v>110000</v>
      </c>
      <c r="H11" s="12">
        <f t="shared" si="1"/>
        <v>3157</v>
      </c>
      <c r="I11" s="12">
        <v>14457.62</v>
      </c>
      <c r="J11" s="12">
        <f t="shared" ref="J11" si="2">G11*0.0304</f>
        <v>3344</v>
      </c>
      <c r="K11" s="12">
        <v>175</v>
      </c>
      <c r="L11" s="13">
        <f>H11+I11+J11+K11</f>
        <v>21133.620000000003</v>
      </c>
      <c r="M11" s="18">
        <f t="shared" si="0"/>
        <v>88866.38</v>
      </c>
    </row>
    <row r="12" spans="1:13" x14ac:dyDescent="0.25">
      <c r="A12" s="2">
        <v>4</v>
      </c>
      <c r="B12" t="s">
        <v>21</v>
      </c>
      <c r="C12" t="s">
        <v>22</v>
      </c>
      <c r="D12" t="s">
        <v>23</v>
      </c>
      <c r="E12" s="2" t="s">
        <v>8</v>
      </c>
      <c r="F12" s="2" t="s">
        <v>17</v>
      </c>
      <c r="G12" s="12">
        <v>110000</v>
      </c>
      <c r="H12" s="12">
        <f t="shared" si="1"/>
        <v>3157</v>
      </c>
      <c r="I12" s="12">
        <v>14457.62</v>
      </c>
      <c r="J12" s="12">
        <f t="shared" ref="J12:J18" si="3">G12*0.0304</f>
        <v>3344</v>
      </c>
      <c r="K12" s="12">
        <v>715</v>
      </c>
      <c r="L12" s="13">
        <f t="shared" ref="L12:L13" si="4">H12+I12+J12+K12</f>
        <v>21673.620000000003</v>
      </c>
      <c r="M12" s="18">
        <f t="shared" si="0"/>
        <v>88326.38</v>
      </c>
    </row>
    <row r="13" spans="1:13" x14ac:dyDescent="0.25">
      <c r="A13" s="2">
        <v>5</v>
      </c>
      <c r="B13" t="s">
        <v>24</v>
      </c>
      <c r="C13" t="s">
        <v>29</v>
      </c>
      <c r="D13" t="s">
        <v>25</v>
      </c>
      <c r="E13" s="2" t="s">
        <v>8</v>
      </c>
      <c r="F13" s="2" t="s">
        <v>17</v>
      </c>
      <c r="G13" s="12">
        <v>65000</v>
      </c>
      <c r="H13" s="12">
        <f t="shared" si="1"/>
        <v>1865.5</v>
      </c>
      <c r="I13" s="12">
        <v>3741.39</v>
      </c>
      <c r="J13" s="12">
        <f t="shared" si="3"/>
        <v>1976</v>
      </c>
      <c r="K13" s="12">
        <v>3605.92</v>
      </c>
      <c r="L13" s="13">
        <f t="shared" si="4"/>
        <v>11188.81</v>
      </c>
      <c r="M13" s="18">
        <f t="shared" si="0"/>
        <v>53811.19</v>
      </c>
    </row>
    <row r="14" spans="1:13" x14ac:dyDescent="0.25">
      <c r="A14" s="2">
        <v>6</v>
      </c>
      <c r="B14" t="s">
        <v>42</v>
      </c>
      <c r="C14" t="s">
        <v>43</v>
      </c>
      <c r="D14" t="s">
        <v>44</v>
      </c>
      <c r="E14" s="2" t="s">
        <v>16</v>
      </c>
      <c r="F14" s="2" t="s">
        <v>17</v>
      </c>
      <c r="G14" s="12">
        <v>65000</v>
      </c>
      <c r="H14" s="12">
        <f t="shared" si="1"/>
        <v>1865.5</v>
      </c>
      <c r="I14" s="12">
        <v>4427.58</v>
      </c>
      <c r="J14" s="12">
        <f t="shared" si="3"/>
        <v>1976</v>
      </c>
      <c r="K14" s="12">
        <v>856.5</v>
      </c>
      <c r="L14" s="13">
        <f>H14+I14+J14+K14</f>
        <v>9125.58</v>
      </c>
      <c r="M14" s="18">
        <f t="shared" si="0"/>
        <v>55874.42</v>
      </c>
    </row>
    <row r="15" spans="1:13" ht="32.25" customHeight="1" x14ac:dyDescent="0.25">
      <c r="A15" s="2">
        <v>7</v>
      </c>
      <c r="B15" t="s">
        <v>36</v>
      </c>
      <c r="C15" t="s">
        <v>37</v>
      </c>
      <c r="D15" s="17" t="s">
        <v>40</v>
      </c>
      <c r="E15" s="2" t="s">
        <v>16</v>
      </c>
      <c r="F15" s="2" t="s">
        <v>17</v>
      </c>
      <c r="G15" s="12">
        <v>47000</v>
      </c>
      <c r="H15" s="12">
        <f t="shared" si="1"/>
        <v>1348.9</v>
      </c>
      <c r="I15" s="12">
        <v>1430.6</v>
      </c>
      <c r="J15" s="12">
        <f t="shared" si="3"/>
        <v>1428.8</v>
      </c>
      <c r="K15" s="12">
        <v>25</v>
      </c>
      <c r="L15" s="12">
        <f>H15+I15+J15+K15</f>
        <v>4233.3</v>
      </c>
      <c r="M15" s="18">
        <f t="shared" si="0"/>
        <v>42766.7</v>
      </c>
    </row>
    <row r="16" spans="1:13" ht="32.25" customHeight="1" x14ac:dyDescent="0.25">
      <c r="A16" s="2">
        <v>8</v>
      </c>
      <c r="B16" t="s">
        <v>45</v>
      </c>
      <c r="C16" t="s">
        <v>37</v>
      </c>
      <c r="D16" s="17" t="s">
        <v>40</v>
      </c>
      <c r="E16" s="2" t="s">
        <v>8</v>
      </c>
      <c r="F16" s="2" t="s">
        <v>17</v>
      </c>
      <c r="G16" s="12">
        <v>47000</v>
      </c>
      <c r="H16" s="12">
        <f t="shared" si="1"/>
        <v>1348.9</v>
      </c>
      <c r="I16" s="12">
        <v>1430.6</v>
      </c>
      <c r="J16" s="12">
        <f t="shared" si="3"/>
        <v>1428.8</v>
      </c>
      <c r="K16" s="12">
        <v>25</v>
      </c>
      <c r="L16" s="12">
        <f>H16+I16+J16+K16</f>
        <v>4233.3</v>
      </c>
      <c r="M16" s="18">
        <f t="shared" si="0"/>
        <v>42766.7</v>
      </c>
    </row>
    <row r="17" spans="1:963" ht="32.25" customHeight="1" x14ac:dyDescent="0.25">
      <c r="A17" s="2">
        <v>9</v>
      </c>
      <c r="B17" t="s">
        <v>46</v>
      </c>
      <c r="C17" t="s">
        <v>37</v>
      </c>
      <c r="D17" s="17" t="s">
        <v>40</v>
      </c>
      <c r="E17" s="2" t="s">
        <v>16</v>
      </c>
      <c r="F17" s="2" t="s">
        <v>17</v>
      </c>
      <c r="G17" s="12">
        <v>47000</v>
      </c>
      <c r="H17" s="12">
        <f t="shared" ref="H17" si="5">G17*0.0287</f>
        <v>1348.9</v>
      </c>
      <c r="I17" s="12">
        <v>1430.6</v>
      </c>
      <c r="J17" s="12">
        <f t="shared" ref="J17" si="6">G17*0.0304</f>
        <v>1428.8</v>
      </c>
      <c r="K17" s="12">
        <v>565</v>
      </c>
      <c r="L17" s="12">
        <f>H17+I17+J17+K17</f>
        <v>4773.3</v>
      </c>
      <c r="M17" s="18">
        <f t="shared" si="0"/>
        <v>42226.7</v>
      </c>
    </row>
    <row r="18" spans="1:963" x14ac:dyDescent="0.25">
      <c r="A18" s="2">
        <v>10</v>
      </c>
      <c r="B18" t="s">
        <v>39</v>
      </c>
      <c r="C18" t="s">
        <v>38</v>
      </c>
      <c r="D18" t="s">
        <v>41</v>
      </c>
      <c r="E18" s="2" t="s">
        <v>16</v>
      </c>
      <c r="F18" s="2" t="s">
        <v>17</v>
      </c>
      <c r="G18" s="12">
        <v>65000</v>
      </c>
      <c r="H18" s="12">
        <f t="shared" si="1"/>
        <v>1865.5</v>
      </c>
      <c r="I18" s="12">
        <v>4427.58</v>
      </c>
      <c r="J18" s="12">
        <f t="shared" si="3"/>
        <v>1976</v>
      </c>
      <c r="K18" s="12">
        <v>175</v>
      </c>
      <c r="L18" s="13">
        <f>H18+I18+J18+K18</f>
        <v>8444.08</v>
      </c>
      <c r="M18" s="18">
        <f t="shared" si="0"/>
        <v>56555.92</v>
      </c>
    </row>
    <row r="19" spans="1:963" ht="15.75" x14ac:dyDescent="0.25">
      <c r="A19" s="20" t="s">
        <v>48</v>
      </c>
      <c r="B19" s="20"/>
      <c r="C19" s="5"/>
      <c r="D19" s="5"/>
      <c r="E19" s="5"/>
      <c r="F19" s="5"/>
      <c r="G19" s="6">
        <f t="shared" ref="G19:M19" si="7">SUM(G9:G18)</f>
        <v>786000</v>
      </c>
      <c r="H19" s="9">
        <f t="shared" si="7"/>
        <v>22558.200000000004</v>
      </c>
      <c r="I19" s="6">
        <f t="shared" si="7"/>
        <v>76213.35000000002</v>
      </c>
      <c r="J19" s="9">
        <f t="shared" si="7"/>
        <v>23894.399999999998</v>
      </c>
      <c r="K19" s="6">
        <f t="shared" si="7"/>
        <v>9623.34</v>
      </c>
      <c r="L19" s="9">
        <f t="shared" si="7"/>
        <v>132289.29</v>
      </c>
      <c r="M19" s="9">
        <f t="shared" si="7"/>
        <v>653710.71</v>
      </c>
    </row>
    <row r="20" spans="1:963" x14ac:dyDescent="0.25">
      <c r="G20" s="19"/>
      <c r="H20" s="19"/>
      <c r="I20" s="19"/>
      <c r="J20" s="19"/>
      <c r="K20" s="19"/>
      <c r="L20" s="19"/>
      <c r="M20" s="19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  <c r="CK20" s="1"/>
      <c r="CL20" s="1"/>
      <c r="CM20" s="1"/>
      <c r="CN20" s="1"/>
      <c r="CO20" s="1"/>
      <c r="CP20" s="1"/>
      <c r="CQ20" s="1"/>
      <c r="CR20" s="1"/>
      <c r="CS20" s="1"/>
      <c r="CT20" s="1"/>
      <c r="CU20" s="1"/>
      <c r="CV20" s="1"/>
      <c r="CW20" s="1"/>
      <c r="CX20" s="1"/>
      <c r="CY20" s="1"/>
      <c r="CZ20" s="1"/>
      <c r="DA20" s="1"/>
      <c r="DB20" s="1"/>
      <c r="DC20" s="1"/>
      <c r="DD20" s="1"/>
      <c r="DE20" s="1"/>
      <c r="DF20" s="1"/>
      <c r="DG20" s="1"/>
      <c r="DH20" s="1"/>
      <c r="DI20" s="1"/>
      <c r="DJ20" s="1"/>
      <c r="DK20" s="1"/>
      <c r="DL20" s="1"/>
      <c r="DM20" s="1"/>
      <c r="DN20" s="1"/>
      <c r="DO20" s="1"/>
      <c r="DP20" s="1"/>
      <c r="DQ20" s="1"/>
      <c r="DR20" s="1"/>
      <c r="DS20" s="1"/>
      <c r="DT20" s="1"/>
      <c r="DU20" s="1"/>
      <c r="DV20" s="1"/>
      <c r="DW20" s="1"/>
      <c r="DX20" s="1"/>
      <c r="DY20" s="1"/>
      <c r="DZ20" s="1"/>
      <c r="EA20" s="1"/>
      <c r="EB20" s="1"/>
      <c r="EC20" s="1"/>
      <c r="ED20" s="1"/>
      <c r="EE20" s="1"/>
      <c r="EF20" s="1"/>
      <c r="EG20" s="1"/>
      <c r="EH20" s="1"/>
      <c r="EI20" s="1"/>
      <c r="EJ20" s="1"/>
      <c r="EK20" s="1"/>
      <c r="EL20" s="1"/>
      <c r="EM20" s="1"/>
      <c r="EN20" s="1"/>
      <c r="EO20" s="1"/>
      <c r="EP20" s="1"/>
      <c r="EQ20" s="1"/>
      <c r="ER20" s="1"/>
      <c r="ES20" s="1"/>
      <c r="ET20" s="1"/>
      <c r="EU20" s="1"/>
      <c r="EV20" s="1"/>
      <c r="EW20" s="1"/>
      <c r="EX20" s="1"/>
      <c r="EY20" s="1"/>
      <c r="EZ20" s="1"/>
      <c r="FA20" s="1"/>
      <c r="FB20" s="1"/>
      <c r="FC20" s="1"/>
      <c r="FD20" s="1"/>
      <c r="FE20" s="1"/>
      <c r="FF20" s="1"/>
      <c r="FG20" s="1"/>
      <c r="FH20" s="1"/>
      <c r="FI20" s="1"/>
      <c r="FJ20" s="1"/>
      <c r="FK20" s="1"/>
      <c r="FL20" s="1"/>
      <c r="FM20" s="1"/>
      <c r="FN20" s="1"/>
      <c r="FO20" s="1"/>
      <c r="FP20" s="1"/>
      <c r="FQ20" s="1"/>
      <c r="FR20" s="1"/>
      <c r="FS20" s="1"/>
      <c r="FT20" s="1"/>
      <c r="FU20" s="1"/>
      <c r="FV20" s="1"/>
      <c r="FW20" s="1"/>
      <c r="FX20" s="1"/>
      <c r="FY20" s="1"/>
      <c r="FZ20" s="1"/>
      <c r="GA20" s="1"/>
      <c r="GB20" s="1"/>
      <c r="GC20" s="1"/>
      <c r="GD20" s="1"/>
      <c r="GE20" s="1"/>
      <c r="GF20" s="1"/>
      <c r="GG20" s="1"/>
      <c r="GH20" s="1"/>
      <c r="GI20" s="1"/>
      <c r="GJ20" s="1"/>
    </row>
    <row r="21" spans="1:963" s="4" customFormat="1" x14ac:dyDescent="0.25">
      <c r="A21" s="11"/>
      <c r="B21"/>
      <c r="C21"/>
      <c r="D21"/>
      <c r="E21"/>
      <c r="F21"/>
      <c r="G21" s="8"/>
      <c r="H21" s="8"/>
      <c r="I21" s="8"/>
      <c r="J21" s="8"/>
      <c r="K21" s="8"/>
      <c r="L21" s="8"/>
      <c r="M21" s="8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  <c r="NE21" s="3"/>
      <c r="NF21" s="3"/>
      <c r="NG21" s="3"/>
      <c r="NH21" s="3"/>
      <c r="NI21" s="3"/>
      <c r="NJ21" s="3"/>
      <c r="NK21" s="3"/>
      <c r="NL21" s="3"/>
      <c r="NM21" s="3"/>
      <c r="NN21" s="3"/>
      <c r="NO21" s="3"/>
      <c r="NP21" s="3"/>
      <c r="NQ21" s="3"/>
      <c r="NR21" s="3"/>
      <c r="NS21" s="3"/>
      <c r="NT21" s="3"/>
      <c r="NU21" s="3"/>
      <c r="NV21" s="3"/>
      <c r="NW21" s="3"/>
      <c r="NX21" s="3"/>
      <c r="NY21" s="3"/>
      <c r="NZ21" s="3"/>
      <c r="OA21" s="3"/>
      <c r="OB21" s="3"/>
      <c r="OC21" s="3"/>
      <c r="OD21" s="3"/>
      <c r="OE21" s="3"/>
      <c r="OF21" s="3"/>
      <c r="OG21" s="3"/>
      <c r="OH21" s="3"/>
      <c r="OI21" s="3"/>
      <c r="OJ21" s="3"/>
      <c r="OK21" s="3"/>
      <c r="OL21" s="3"/>
      <c r="OM21" s="3"/>
      <c r="ON21" s="3"/>
      <c r="OO21" s="3"/>
      <c r="OP21" s="3"/>
      <c r="OQ21" s="3"/>
      <c r="OR21" s="3"/>
      <c r="OS21" s="3"/>
      <c r="OT21" s="3"/>
      <c r="OU21" s="3"/>
      <c r="OV21" s="3"/>
      <c r="OW21" s="3"/>
      <c r="OX21" s="3"/>
      <c r="OY21" s="3"/>
      <c r="OZ21" s="3"/>
      <c r="PA21" s="3"/>
      <c r="PB21" s="3"/>
      <c r="PC21" s="3"/>
      <c r="PD21" s="3"/>
      <c r="PE21" s="3"/>
      <c r="PF21" s="3"/>
      <c r="PG21" s="3"/>
      <c r="PH21" s="3"/>
      <c r="PI21" s="3"/>
      <c r="PJ21" s="3"/>
      <c r="PK21" s="3"/>
      <c r="PL21" s="3"/>
      <c r="PM21" s="3"/>
      <c r="PN21" s="3"/>
      <c r="PO21" s="3"/>
      <c r="PP21" s="3"/>
      <c r="PQ21" s="3"/>
      <c r="PR21" s="3"/>
      <c r="PS21" s="3"/>
      <c r="PT21" s="3"/>
      <c r="PU21" s="3"/>
      <c r="PV21" s="3"/>
      <c r="PW21" s="3"/>
      <c r="PX21" s="3"/>
      <c r="PY21" s="3"/>
      <c r="PZ21" s="3"/>
      <c r="QA21" s="3"/>
      <c r="QB21" s="3"/>
      <c r="QC21" s="3"/>
      <c r="QD21" s="3"/>
      <c r="QE21" s="3"/>
      <c r="QF21" s="3"/>
      <c r="QG21" s="3"/>
      <c r="QH21" s="3"/>
      <c r="QI21" s="3"/>
      <c r="QJ21" s="3"/>
      <c r="QK21" s="3"/>
      <c r="QL21" s="3"/>
      <c r="QM21" s="3"/>
      <c r="QN21" s="3"/>
      <c r="QO21" s="3"/>
      <c r="QP21" s="3"/>
      <c r="QQ21" s="3"/>
      <c r="QR21" s="3"/>
      <c r="QS21" s="3"/>
      <c r="QT21" s="3"/>
      <c r="QU21" s="3"/>
      <c r="QV21" s="3"/>
      <c r="QW21" s="3"/>
      <c r="QX21" s="3"/>
      <c r="QY21" s="3"/>
      <c r="QZ21" s="3"/>
      <c r="RA21" s="3"/>
      <c r="RB21" s="3"/>
      <c r="RC21" s="3"/>
      <c r="RD21" s="3"/>
      <c r="RE21" s="3"/>
      <c r="RF21" s="3"/>
      <c r="RG21" s="3"/>
      <c r="RH21" s="3"/>
      <c r="RI21" s="3"/>
      <c r="RJ21" s="3"/>
      <c r="RK21" s="3"/>
      <c r="RL21" s="3"/>
      <c r="RM21" s="3"/>
      <c r="RN21" s="3"/>
      <c r="RO21" s="3"/>
      <c r="RP21" s="3"/>
      <c r="RQ21" s="3"/>
      <c r="RR21" s="3"/>
      <c r="RS21" s="3"/>
      <c r="RT21" s="3"/>
      <c r="RU21" s="3"/>
      <c r="RV21" s="3"/>
      <c r="RW21" s="3"/>
      <c r="RX21" s="3"/>
      <c r="RY21" s="3"/>
      <c r="RZ21" s="3"/>
      <c r="SA21" s="3"/>
      <c r="SB21" s="3"/>
      <c r="SC21" s="3"/>
      <c r="SD21" s="3"/>
      <c r="SE21" s="3"/>
      <c r="SF21" s="3"/>
      <c r="SG21" s="3"/>
      <c r="SH21" s="3"/>
      <c r="SI21" s="3"/>
      <c r="SJ21" s="3"/>
      <c r="SK21" s="3"/>
      <c r="SL21" s="3"/>
      <c r="SM21" s="3"/>
      <c r="SN21" s="3"/>
      <c r="SO21" s="3"/>
      <c r="SP21" s="3"/>
      <c r="SQ21" s="3"/>
      <c r="SR21" s="3"/>
      <c r="SS21" s="3"/>
      <c r="ST21" s="3"/>
      <c r="SU21" s="3"/>
      <c r="SV21" s="3"/>
      <c r="SW21" s="3"/>
      <c r="SX21" s="3"/>
      <c r="SY21" s="3"/>
      <c r="SZ21" s="3"/>
      <c r="TA21" s="3"/>
      <c r="TB21" s="3"/>
      <c r="TC21" s="3"/>
      <c r="TD21" s="3"/>
      <c r="TE21" s="3"/>
      <c r="TF21" s="3"/>
      <c r="TG21" s="3"/>
      <c r="TH21" s="3"/>
      <c r="TI21" s="3"/>
      <c r="TJ21" s="3"/>
      <c r="TK21" s="3"/>
      <c r="TL21" s="3"/>
      <c r="TM21" s="3"/>
      <c r="TN21" s="3"/>
      <c r="TO21" s="3"/>
      <c r="TP21" s="3"/>
      <c r="TQ21" s="3"/>
      <c r="TR21" s="3"/>
      <c r="TS21" s="3"/>
      <c r="TT21" s="3"/>
      <c r="TU21" s="3"/>
      <c r="TV21" s="3"/>
      <c r="TW21" s="3"/>
      <c r="TX21" s="3"/>
      <c r="TY21" s="3"/>
      <c r="TZ21" s="3"/>
      <c r="UA21" s="3"/>
      <c r="UB21" s="3"/>
      <c r="UC21" s="3"/>
      <c r="UD21" s="3"/>
      <c r="UE21" s="3"/>
      <c r="UF21" s="3"/>
      <c r="UG21" s="3"/>
      <c r="UH21" s="3"/>
      <c r="UI21" s="3"/>
      <c r="UJ21" s="3"/>
      <c r="UK21" s="3"/>
      <c r="UL21" s="3"/>
      <c r="UM21" s="3"/>
      <c r="UN21" s="3"/>
      <c r="UO21" s="3"/>
      <c r="UP21" s="3"/>
      <c r="UQ21" s="3"/>
      <c r="UR21" s="3"/>
      <c r="US21" s="3"/>
      <c r="UT21" s="3"/>
      <c r="UU21" s="3"/>
      <c r="UV21" s="3"/>
      <c r="UW21" s="3"/>
      <c r="UX21" s="3"/>
      <c r="UY21" s="3"/>
      <c r="UZ21" s="3"/>
      <c r="VA21" s="3"/>
      <c r="VB21" s="3"/>
      <c r="VC21" s="3"/>
      <c r="VD21" s="3"/>
      <c r="VE21" s="3"/>
      <c r="VF21" s="3"/>
      <c r="VG21" s="3"/>
      <c r="VH21" s="3"/>
      <c r="VI21" s="3"/>
      <c r="VJ21" s="3"/>
      <c r="VK21" s="3"/>
      <c r="VL21" s="3"/>
      <c r="VM21" s="3"/>
      <c r="VN21" s="3"/>
      <c r="VO21" s="3"/>
      <c r="VP21" s="3"/>
      <c r="VQ21" s="3"/>
      <c r="VR21" s="3"/>
      <c r="VS21" s="3"/>
      <c r="VT21" s="3"/>
      <c r="VU21" s="3"/>
      <c r="VV21" s="3"/>
      <c r="VW21" s="3"/>
      <c r="VX21" s="3"/>
      <c r="VY21" s="3"/>
      <c r="VZ21" s="3"/>
      <c r="WA21" s="3"/>
      <c r="WB21" s="3"/>
      <c r="WC21" s="3"/>
      <c r="WD21" s="3"/>
      <c r="WE21" s="3"/>
      <c r="WF21" s="3"/>
      <c r="WG21" s="3"/>
      <c r="WH21" s="3"/>
      <c r="WI21" s="3"/>
      <c r="WJ21" s="3"/>
      <c r="WK21" s="3"/>
      <c r="WL21" s="3"/>
      <c r="WM21" s="3"/>
      <c r="WN21" s="3"/>
      <c r="WO21" s="3"/>
      <c r="WP21" s="3"/>
      <c r="WQ21" s="3"/>
      <c r="WR21" s="3"/>
      <c r="WS21" s="3"/>
      <c r="WT21" s="3"/>
      <c r="WU21" s="3"/>
      <c r="WV21" s="3"/>
      <c r="WW21" s="3"/>
      <c r="WX21" s="3"/>
      <c r="WY21" s="3"/>
      <c r="WZ21" s="3"/>
      <c r="XA21" s="3"/>
      <c r="XB21" s="3"/>
      <c r="XC21" s="3"/>
      <c r="XD21" s="3"/>
      <c r="XE21" s="3"/>
      <c r="XF21" s="3"/>
      <c r="XG21" s="3"/>
      <c r="XH21" s="3"/>
      <c r="XI21" s="3"/>
      <c r="XJ21" s="3"/>
      <c r="XK21" s="3"/>
      <c r="XL21" s="3"/>
      <c r="XM21" s="3"/>
      <c r="XN21" s="3"/>
      <c r="XO21" s="3"/>
      <c r="XP21" s="3"/>
      <c r="XQ21" s="3"/>
      <c r="XR21" s="3"/>
      <c r="XS21" s="3"/>
      <c r="XT21" s="3"/>
      <c r="XU21" s="3"/>
      <c r="XV21" s="3"/>
      <c r="XW21" s="3"/>
      <c r="XX21" s="3"/>
      <c r="XY21" s="3"/>
      <c r="XZ21" s="3"/>
      <c r="YA21" s="3"/>
      <c r="YB21" s="3"/>
      <c r="YC21" s="3"/>
      <c r="YD21" s="3"/>
      <c r="YE21" s="3"/>
      <c r="YF21" s="3"/>
      <c r="YG21" s="3"/>
      <c r="YH21" s="3"/>
      <c r="YI21" s="3"/>
      <c r="YJ21" s="3"/>
      <c r="YK21" s="3"/>
      <c r="YL21" s="3"/>
      <c r="YM21" s="3"/>
      <c r="YN21" s="3"/>
      <c r="YO21" s="3"/>
      <c r="YP21" s="3"/>
      <c r="YQ21" s="3"/>
      <c r="YR21" s="3"/>
      <c r="YS21" s="3"/>
      <c r="YT21" s="3"/>
      <c r="YU21" s="3"/>
      <c r="YV21" s="3"/>
      <c r="YW21" s="3"/>
      <c r="YX21" s="3"/>
      <c r="YY21" s="3"/>
      <c r="YZ21" s="3"/>
      <c r="ZA21" s="3"/>
      <c r="ZB21" s="3"/>
      <c r="ZC21" s="3"/>
      <c r="ZD21" s="3"/>
      <c r="ZE21" s="3"/>
      <c r="ZF21" s="3"/>
      <c r="ZG21" s="3"/>
      <c r="ZH21" s="3"/>
      <c r="ZI21" s="3"/>
      <c r="ZJ21" s="3"/>
      <c r="ZK21" s="3"/>
      <c r="ZL21" s="3"/>
      <c r="ZM21" s="3"/>
      <c r="ZN21" s="3"/>
      <c r="ZO21" s="3"/>
      <c r="ZP21" s="3"/>
      <c r="ZQ21" s="3"/>
      <c r="ZR21" s="3"/>
      <c r="ZS21" s="3"/>
      <c r="ZT21" s="3"/>
      <c r="ZU21" s="3"/>
      <c r="ZV21" s="3"/>
      <c r="ZW21" s="3"/>
      <c r="ZX21" s="3"/>
      <c r="ZY21" s="3"/>
      <c r="ZZ21" s="3"/>
      <c r="AAA21" s="3"/>
      <c r="AAB21" s="3"/>
      <c r="AAC21" s="3"/>
      <c r="AAD21" s="3"/>
      <c r="AAE21" s="3"/>
      <c r="AAF21" s="3"/>
      <c r="AAG21" s="3"/>
      <c r="AAH21" s="3"/>
      <c r="AAI21" s="3"/>
      <c r="AAJ21" s="3"/>
      <c r="AAK21" s="3"/>
      <c r="AAL21" s="3"/>
      <c r="AAM21" s="3"/>
      <c r="AAN21" s="3"/>
      <c r="AAO21" s="3"/>
      <c r="AAP21" s="3"/>
      <c r="AAQ21" s="3"/>
      <c r="AAR21" s="3"/>
      <c r="AAS21" s="3"/>
      <c r="AAT21" s="3"/>
      <c r="AAU21" s="3"/>
      <c r="AAV21" s="3"/>
      <c r="AAW21" s="3"/>
      <c r="AAX21" s="3"/>
      <c r="AAY21" s="3"/>
      <c r="AAZ21" s="3"/>
      <c r="ABA21" s="3"/>
      <c r="ABB21" s="3"/>
      <c r="ABC21" s="3"/>
      <c r="ABD21" s="3"/>
      <c r="ABE21" s="3"/>
      <c r="ABF21" s="3"/>
      <c r="ABG21" s="3"/>
      <c r="ABH21" s="3"/>
      <c r="ABI21" s="3"/>
      <c r="ABJ21" s="3"/>
      <c r="ABK21" s="3"/>
      <c r="ABL21" s="3"/>
      <c r="ABM21" s="3"/>
      <c r="ABN21" s="3"/>
      <c r="ABO21" s="3"/>
      <c r="ABP21" s="3"/>
      <c r="ABQ21" s="3"/>
      <c r="ABR21" s="3"/>
      <c r="ABS21" s="3"/>
      <c r="ABT21" s="3"/>
      <c r="ABU21" s="3"/>
      <c r="ABV21" s="3"/>
      <c r="ABW21" s="3"/>
      <c r="ABX21" s="3"/>
      <c r="ABY21" s="3"/>
      <c r="ABZ21" s="3"/>
      <c r="ACA21" s="3"/>
      <c r="ACB21" s="3"/>
      <c r="ACC21" s="3"/>
      <c r="ACD21" s="3"/>
      <c r="ACE21" s="3"/>
      <c r="ACF21" s="3"/>
      <c r="ACG21" s="3"/>
      <c r="ACH21" s="3"/>
      <c r="ACI21" s="3"/>
      <c r="ACJ21" s="3"/>
      <c r="ACK21" s="3"/>
      <c r="ACL21" s="3"/>
      <c r="ACM21" s="3"/>
      <c r="ACN21" s="3"/>
      <c r="ACO21" s="3"/>
      <c r="ACP21" s="3"/>
      <c r="ACQ21" s="3"/>
      <c r="ACR21" s="3"/>
      <c r="ACS21" s="3"/>
      <c r="ACT21" s="3"/>
      <c r="ACU21" s="3"/>
      <c r="ACV21" s="3"/>
      <c r="ACW21" s="3"/>
      <c r="ACX21" s="3"/>
      <c r="ACY21" s="3"/>
      <c r="ACZ21" s="3"/>
      <c r="ADA21" s="3"/>
      <c r="ADB21" s="3"/>
      <c r="ADC21" s="3"/>
      <c r="ADD21" s="3"/>
      <c r="ADE21" s="3"/>
      <c r="ADF21" s="3"/>
      <c r="ADG21" s="3"/>
      <c r="ADH21" s="3"/>
      <c r="ADI21" s="3"/>
      <c r="ADJ21" s="3"/>
      <c r="ADK21" s="3"/>
      <c r="ADL21" s="3"/>
      <c r="ADM21" s="3"/>
      <c r="ADN21" s="3"/>
      <c r="ADO21" s="3"/>
      <c r="ADP21" s="3"/>
      <c r="ADQ21" s="3"/>
      <c r="ADR21" s="3"/>
      <c r="ADS21" s="3"/>
      <c r="ADT21" s="3"/>
      <c r="ADU21" s="3"/>
      <c r="ADV21" s="3"/>
      <c r="ADW21" s="3"/>
      <c r="ADX21" s="3"/>
      <c r="ADY21" s="3"/>
      <c r="ADZ21" s="3"/>
      <c r="AEA21" s="3"/>
      <c r="AEB21" s="3"/>
      <c r="AEC21" s="3"/>
      <c r="AED21" s="3"/>
      <c r="AEE21" s="3"/>
      <c r="AEF21" s="3"/>
      <c r="AEG21" s="3"/>
      <c r="AEH21" s="3"/>
      <c r="AEI21" s="3"/>
      <c r="AEJ21" s="3"/>
      <c r="AEK21" s="3"/>
      <c r="AEL21" s="3"/>
      <c r="AEM21" s="3"/>
      <c r="AEN21" s="3"/>
      <c r="AEO21" s="3"/>
      <c r="AEP21" s="3"/>
      <c r="AEQ21" s="3"/>
      <c r="AER21" s="3"/>
      <c r="AES21" s="3"/>
      <c r="AET21" s="3"/>
      <c r="AEU21" s="3"/>
      <c r="AEV21" s="3"/>
      <c r="AEW21" s="3"/>
      <c r="AEX21" s="3"/>
      <c r="AEY21" s="3"/>
      <c r="AEZ21" s="3"/>
      <c r="AFA21" s="3"/>
      <c r="AFB21" s="3"/>
      <c r="AFC21" s="3"/>
      <c r="AFD21" s="3"/>
      <c r="AFE21" s="3"/>
      <c r="AFF21" s="3"/>
      <c r="AFG21" s="3"/>
      <c r="AFH21" s="3"/>
      <c r="AFI21" s="3"/>
      <c r="AFJ21" s="3"/>
      <c r="AFK21" s="3"/>
      <c r="AFL21" s="3"/>
      <c r="AFM21" s="3"/>
      <c r="AFN21" s="3"/>
      <c r="AFO21" s="3"/>
      <c r="AFP21" s="3"/>
      <c r="AFQ21" s="3"/>
      <c r="AFR21" s="3"/>
      <c r="AFS21" s="3"/>
      <c r="AFT21" s="3"/>
      <c r="AFU21" s="3"/>
      <c r="AFV21" s="3"/>
      <c r="AFW21" s="3"/>
      <c r="AFX21" s="3"/>
      <c r="AFY21" s="3"/>
      <c r="AFZ21" s="3"/>
      <c r="AGA21" s="3"/>
      <c r="AGB21" s="3"/>
      <c r="AGC21" s="3"/>
      <c r="AGD21" s="3"/>
      <c r="AGE21" s="3"/>
      <c r="AGF21" s="3"/>
      <c r="AGG21" s="3"/>
      <c r="AGH21" s="3"/>
      <c r="AGI21" s="3"/>
      <c r="AGJ21" s="3"/>
      <c r="AGK21" s="3"/>
      <c r="AGL21" s="3"/>
      <c r="AGM21" s="3"/>
      <c r="AGN21" s="3"/>
      <c r="AGO21" s="3"/>
      <c r="AGP21" s="3"/>
      <c r="AGQ21" s="3"/>
      <c r="AGR21" s="3"/>
      <c r="AGS21" s="3"/>
      <c r="AGT21" s="3"/>
      <c r="AGU21" s="3"/>
      <c r="AGV21" s="3"/>
      <c r="AGW21" s="3"/>
      <c r="AGX21" s="3"/>
      <c r="AGY21" s="3"/>
      <c r="AGZ21" s="3"/>
      <c r="AHA21" s="3"/>
      <c r="AHB21" s="3"/>
      <c r="AHC21" s="3"/>
      <c r="AHD21" s="3"/>
      <c r="AHE21" s="3"/>
      <c r="AHF21" s="3"/>
      <c r="AHG21" s="3"/>
      <c r="AHH21" s="3"/>
      <c r="AHI21" s="3"/>
      <c r="AHJ21" s="3"/>
      <c r="AHK21" s="3"/>
      <c r="AHL21" s="3"/>
      <c r="AHM21" s="3"/>
      <c r="AHN21" s="3"/>
      <c r="AHO21" s="3"/>
      <c r="AHP21" s="3"/>
      <c r="AHQ21" s="3"/>
      <c r="AHR21" s="3"/>
      <c r="AHS21" s="3"/>
      <c r="AHT21" s="3"/>
      <c r="AHU21" s="3"/>
      <c r="AHV21" s="3"/>
      <c r="AHW21" s="3"/>
      <c r="AHX21" s="3"/>
      <c r="AHY21" s="3"/>
      <c r="AHZ21" s="3"/>
      <c r="AIA21" s="3"/>
      <c r="AIB21" s="3"/>
      <c r="AIC21" s="3"/>
      <c r="AID21" s="3"/>
      <c r="AIE21" s="3"/>
      <c r="AIF21" s="3"/>
      <c r="AIG21" s="3"/>
      <c r="AIH21" s="3"/>
      <c r="AII21" s="3"/>
      <c r="AIJ21" s="3"/>
      <c r="AIK21" s="3"/>
      <c r="AIL21" s="3"/>
      <c r="AIM21" s="3"/>
      <c r="AIN21" s="3"/>
      <c r="AIO21" s="3"/>
      <c r="AIP21" s="3"/>
      <c r="AIQ21" s="3"/>
      <c r="AIR21" s="3"/>
      <c r="AIS21" s="3"/>
      <c r="AIT21" s="3"/>
      <c r="AIU21" s="3"/>
      <c r="AIV21" s="3"/>
      <c r="AIW21" s="3"/>
      <c r="AIX21" s="3"/>
      <c r="AIY21" s="3"/>
      <c r="AIZ21" s="3"/>
      <c r="AJA21" s="3"/>
      <c r="AJB21" s="3"/>
      <c r="AJC21" s="3"/>
      <c r="AJD21" s="3"/>
      <c r="AJE21" s="3"/>
      <c r="AJF21" s="3"/>
      <c r="AJG21" s="3"/>
      <c r="AJH21" s="3"/>
      <c r="AJI21" s="3"/>
      <c r="AJJ21" s="3"/>
      <c r="AJK21" s="3"/>
      <c r="AJL21" s="3"/>
      <c r="AJM21" s="3"/>
      <c r="AJN21" s="3"/>
      <c r="AJO21" s="3"/>
      <c r="AJP21" s="3"/>
      <c r="AJQ21" s="3"/>
      <c r="AJR21" s="3"/>
      <c r="AJS21" s="3"/>
      <c r="AJT21" s="3"/>
      <c r="AJU21" s="3"/>
      <c r="AJV21" s="3"/>
      <c r="AJW21" s="3"/>
      <c r="AJX21" s="3"/>
      <c r="AJY21" s="3"/>
      <c r="AJZ21" s="3"/>
      <c r="AKA21" s="3"/>
    </row>
    <row r="22" spans="1:963" x14ac:dyDescent="0.25">
      <c r="M22" s="15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</row>
    <row r="32" spans="1:963" s="7" customFormat="1" ht="24.95" customHeight="1" x14ac:dyDescent="0.25">
      <c r="B32"/>
      <c r="C32"/>
      <c r="D32"/>
      <c r="E32"/>
      <c r="F32"/>
      <c r="G32" s="8"/>
      <c r="H32" s="8"/>
      <c r="I32" s="8"/>
      <c r="J32" s="8"/>
      <c r="K32" s="8"/>
      <c r="L32" s="8"/>
      <c r="M32" s="16"/>
    </row>
  </sheetData>
  <mergeCells count="20">
    <mergeCell ref="B6:L6"/>
    <mergeCell ref="B1:L1"/>
    <mergeCell ref="B2:L2"/>
    <mergeCell ref="B3:L3"/>
    <mergeCell ref="B4:L4"/>
    <mergeCell ref="B5:L5"/>
    <mergeCell ref="A19:B19"/>
    <mergeCell ref="A7:A8"/>
    <mergeCell ref="K7:K8"/>
    <mergeCell ref="L7:L8"/>
    <mergeCell ref="M7:M8"/>
    <mergeCell ref="B7:B8"/>
    <mergeCell ref="E7:E8"/>
    <mergeCell ref="G7:G8"/>
    <mergeCell ref="H7:H8"/>
    <mergeCell ref="I7:I8"/>
    <mergeCell ref="J7:J8"/>
    <mergeCell ref="C7:C8"/>
    <mergeCell ref="F7:F8"/>
    <mergeCell ref="D7:D8"/>
  </mergeCells>
  <printOptions horizontalCentered="1"/>
  <pageMargins left="0.35433070866141736" right="0.31496062992125984" top="0.74803149606299213" bottom="0.74803149606299213" header="0.31496062992125984" footer="0.31496062992125984"/>
  <pageSetup paperSize="5" scale="55" orientation="landscape" r:id="rId1"/>
  <rowBreaks count="2" manualBreakCount="2">
    <brk id="44" min="1" max="10" man="1"/>
    <brk id="54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Periodo Probatorio</vt:lpstr>
      <vt:lpstr>Hoja2</vt:lpstr>
      <vt:lpstr>Hoja3</vt:lpstr>
      <vt:lpstr>'Periodo Probatorio'!Área_de_impresión</vt:lpstr>
      <vt:lpstr>'Periodo Probatorio'!Títulos_a_imprimir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2025-04-29T12:28:06Z</cp:lastPrinted>
  <dcterms:created xsi:type="dcterms:W3CDTF">2016-11-10T20:16:03Z</dcterms:created>
  <dcterms:modified xsi:type="dcterms:W3CDTF">2025-04-29T12:28:42Z</dcterms:modified>
</cp:coreProperties>
</file>