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FEBRERO 2023\"/>
    </mc:Choice>
  </mc:AlternateContent>
  <xr:revisionPtr revIDLastSave="0" documentId="13_ncr:1_{339DA0E1-1BDD-4AE9-9C70-A8FF607705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H11" i="1" l="1"/>
  <c r="F11" i="1"/>
  <c r="J11" i="1" l="1"/>
  <c r="K11" i="1" s="1"/>
  <c r="E12" i="1" l="1"/>
  <c r="E14" i="1" s="1"/>
  <c r="F12" i="1"/>
  <c r="F14" i="1" s="1"/>
  <c r="G12" i="1"/>
  <c r="G14" i="1" s="1"/>
  <c r="H12" i="1"/>
  <c r="H14" i="1" s="1"/>
  <c r="I12" i="1"/>
  <c r="I14" i="1" s="1"/>
  <c r="K12" i="1" l="1"/>
  <c r="K14" i="1" s="1"/>
  <c r="J12" i="1"/>
  <c r="J14" i="1" s="1"/>
</calcChain>
</file>

<file path=xl/sharedStrings.xml><?xml version="1.0" encoding="utf-8"?>
<sst xmlns="http://schemas.openxmlformats.org/spreadsheetml/2006/main" count="23" uniqueCount="23">
  <si>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</si>
  <si>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</si>
  <si>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</si>
  <si>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</si>
  <si>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</si>
  <si>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</si>
  <si>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</si>
  <si>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</si>
  <si>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</si>
  <si>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</si>
  <si>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</si>
  <si>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MINISTERIO DE ECONOMÍA, PLANIFICACIÓN Y DESARROLLO</t>
  </si>
  <si>
    <t>Nombre</t>
  </si>
  <si>
    <t>Genero</t>
  </si>
  <si>
    <t>Mes de Febrero 2023</t>
  </si>
  <si>
    <t xml:space="preserve">Total </t>
  </si>
  <si>
    <t>Nómina de Empleados Interinato</t>
  </si>
  <si>
    <t>DIVISION DE FORMULACION, MONITOREO Y EVALUACION DE PLANES, PROGRAMAS Y PROYECTOS-ONE</t>
  </si>
  <si>
    <t>MAGNOLIA ESTHER JEREZ MARMOLEJOS</t>
  </si>
  <si>
    <t>F</t>
  </si>
  <si>
    <t>ENCARGADA</t>
  </si>
  <si>
    <t>Estatus</t>
  </si>
  <si>
    <t>CARRERA ADM.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</si>
</sst>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939707</xdr:colOff>
      <xdr:row>1</xdr:row>
      <xdr:rowOff>99758</xdr:rowOff>
    </xdr:from>
    <xdr:to>
      <xdr:col>10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1533525</xdr:colOff>
      <xdr:row>14</xdr:row>
      <xdr:rowOff>76200</xdr:rowOff>
    </xdr:from>
    <xdr:to>
      <xdr:col>9</xdr:col>
      <xdr:colOff>742950</xdr:colOff>
      <xdr:row>37</xdr:row>
      <xdr:rowOff>123825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3525" y="3257550"/>
          <a:ext cx="11639550" cy="455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7"/>
  <sheetViews>
    <sheetView showGridLines="0" tabSelected="1" zoomScaleNormal="100" zoomScaleSheetLayoutView="95" zoomScalePageLayoutView="40" workbookViewId="0">
      <selection activeCell="L29" sqref="L29"/>
    </sheetView>
  </sheetViews>
  <sheetFormatPr baseColWidth="10" defaultRowHeight="15" x14ac:dyDescent="0.25"/>
  <cols>
    <col min="1" max="1" width="54.7109375" customWidth="1"/>
    <col min="2" max="2" width="26.7109375" customWidth="1"/>
    <col min="3" max="3" width="15.7109375" customWidth="1"/>
    <col min="4" max="4" width="14.140625" customWidth="1"/>
    <col min="5" max="5" width="16.7109375" bestFit="1" customWidth="1"/>
    <col min="6" max="6" width="12.7109375" customWidth="1"/>
    <col min="7" max="7" width="16" customWidth="1"/>
    <col min="8" max="8" width="15.140625" customWidth="1"/>
    <col min="9" max="9" width="14.5703125" customWidth="1"/>
    <col min="10" max="10" width="15.7109375" customWidth="1"/>
    <col min="11" max="11" width="19.85546875" customWidth="1"/>
  </cols>
  <sheetData>
    <row r="1" spans="1:42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42" ht="26.25" x14ac:dyDescent="0.4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42" ht="26.25" x14ac:dyDescent="0.4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42" ht="20.25" x14ac:dyDescent="0.3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42" ht="20.25" x14ac:dyDescent="0.3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42" ht="21" thickBot="1" x14ac:dyDescent="0.35">
      <c r="A6" s="26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42" x14ac:dyDescent="0.25">
      <c r="A7" s="20" t="s">
        <v>12</v>
      </c>
      <c r="B7" s="22" t="s">
        <v>2</v>
      </c>
      <c r="C7" s="24" t="s">
        <v>21</v>
      </c>
      <c r="D7" s="22" t="s">
        <v>13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8" t="s">
        <v>9</v>
      </c>
    </row>
    <row r="8" spans="1:42" ht="15.75" thickBot="1" x14ac:dyDescent="0.3">
      <c r="A8" s="21"/>
      <c r="B8" s="23"/>
      <c r="C8" s="25"/>
      <c r="D8" s="23"/>
      <c r="E8" s="17"/>
      <c r="F8" s="17"/>
      <c r="G8" s="17"/>
      <c r="H8" s="17"/>
      <c r="I8" s="17"/>
      <c r="J8" s="17"/>
      <c r="K8" s="19"/>
    </row>
    <row r="9" spans="1:42" s="3" customFormat="1" x14ac:dyDescent="0.25">
      <c r="A9" s="1"/>
      <c r="B9" s="1"/>
      <c r="C9" s="1"/>
      <c r="D9" s="1"/>
      <c r="E9" s="2"/>
      <c r="F9" s="2"/>
      <c r="G9" s="2"/>
      <c r="H9" s="2"/>
      <c r="I9" s="2"/>
      <c r="J9" s="2"/>
      <c r="K9" s="2"/>
    </row>
    <row r="10" spans="1:42" x14ac:dyDescent="0.25">
      <c r="A10" s="15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42" x14ac:dyDescent="0.25">
      <c r="A11" t="s">
        <v>18</v>
      </c>
      <c r="B11" t="s">
        <v>20</v>
      </c>
      <c r="D11" s="4" t="s">
        <v>19</v>
      </c>
      <c r="E11" s="11">
        <v>43500</v>
      </c>
      <c r="F11" s="11">
        <f>E11*0.0287</f>
        <v>1248.45</v>
      </c>
      <c r="G11" s="11">
        <v>10232.280000000001</v>
      </c>
      <c r="H11" s="11">
        <f>E11*0.0304</f>
        <v>1322.4</v>
      </c>
      <c r="I11" s="11">
        <v>0</v>
      </c>
      <c r="J11" s="11">
        <f>+F11+G11+H11+I11</f>
        <v>12803.130000000001</v>
      </c>
      <c r="K11" s="11">
        <f>SUM(E11-J11)</f>
        <v>30696.87</v>
      </c>
    </row>
    <row r="12" spans="1:42" x14ac:dyDescent="0.25">
      <c r="A12" s="5" t="s">
        <v>10</v>
      </c>
      <c r="B12" s="14">
        <v>1</v>
      </c>
      <c r="C12" s="29" t="s">
        <v>22</v>
      </c>
      <c r="D12" s="5"/>
      <c r="E12" s="12">
        <f t="shared" ref="E12:K12" si="0">SUM(E11:E11)</f>
        <v>43500</v>
      </c>
      <c r="F12" s="12">
        <f t="shared" si="0"/>
        <v>1248.45</v>
      </c>
      <c r="G12" s="12">
        <f t="shared" si="0"/>
        <v>10232.280000000001</v>
      </c>
      <c r="H12" s="12">
        <f t="shared" si="0"/>
        <v>1322.4</v>
      </c>
      <c r="I12" s="12">
        <f t="shared" si="0"/>
        <v>0</v>
      </c>
      <c r="J12" s="12">
        <f t="shared" si="0"/>
        <v>12803.130000000001</v>
      </c>
      <c r="K12" s="12">
        <f t="shared" si="0"/>
        <v>30696.87</v>
      </c>
    </row>
    <row r="13" spans="1:42" x14ac:dyDescent="0.25">
      <c r="E13" s="11"/>
      <c r="F13" s="11"/>
      <c r="G13" s="11"/>
      <c r="H13" s="11"/>
      <c r="I13" s="11"/>
      <c r="J13" s="11"/>
      <c r="K13" s="11"/>
    </row>
    <row r="14" spans="1:42" ht="15.75" x14ac:dyDescent="0.25">
      <c r="A14" s="8" t="s">
        <v>15</v>
      </c>
      <c r="B14" s="8">
        <f>B12</f>
        <v>1</v>
      </c>
      <c r="C14" s="8"/>
      <c r="D14" s="8"/>
      <c r="E14" s="9">
        <f>+E12</f>
        <v>43500</v>
      </c>
      <c r="F14" s="9">
        <f>+F12</f>
        <v>1248.45</v>
      </c>
      <c r="G14" s="13">
        <f>++G12</f>
        <v>10232.280000000001</v>
      </c>
      <c r="H14" s="9">
        <f>+H12</f>
        <v>1322.4</v>
      </c>
      <c r="I14" s="13">
        <f>I12</f>
        <v>0</v>
      </c>
      <c r="J14" s="9">
        <f>+J12</f>
        <v>12803.130000000001</v>
      </c>
      <c r="K14" s="13">
        <f>+K12</f>
        <v>30696.87</v>
      </c>
    </row>
    <row r="16" spans="1:42" s="7" customFormat="1" x14ac:dyDescent="0.25">
      <c r="A16"/>
      <c r="B16"/>
      <c r="C16"/>
      <c r="D16"/>
      <c r="E16"/>
      <c r="F16"/>
      <c r="G16"/>
      <c r="H16"/>
      <c r="I16"/>
      <c r="J16"/>
      <c r="K1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x14ac:dyDescent="0.25"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27" spans="1:42" s="10" customFormat="1" ht="24.95" customHeight="1" x14ac:dyDescent="0.25">
      <c r="A27"/>
      <c r="B27"/>
      <c r="C27"/>
      <c r="D27"/>
      <c r="E27"/>
      <c r="F27"/>
      <c r="G27"/>
      <c r="H27"/>
      <c r="I27"/>
      <c r="J27"/>
      <c r="K27"/>
    </row>
  </sheetData>
  <mergeCells count="18">
    <mergeCell ref="A6:K6"/>
    <mergeCell ref="A1:K1"/>
    <mergeCell ref="A2:K2"/>
    <mergeCell ref="A3:K3"/>
    <mergeCell ref="A4:K4"/>
    <mergeCell ref="A5:K5"/>
    <mergeCell ref="A10:K10"/>
    <mergeCell ref="I7:I8"/>
    <mergeCell ref="J7:J8"/>
    <mergeCell ref="K7:K8"/>
    <mergeCell ref="A7:A8"/>
    <mergeCell ref="B7:B8"/>
    <mergeCell ref="E7:E8"/>
    <mergeCell ref="F7:F8"/>
    <mergeCell ref="G7:G8"/>
    <mergeCell ref="H7:H8"/>
    <mergeCell ref="D7:D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2023-02-28T17:31:39Z</dcterms:modified>
</cp:coreProperties>
</file>