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-120" yWindow="-120" windowWidth="29040" windowHeight="15840" firstSheet="2" activeTab="6"/>
  </bookViews>
  <sheets>
    <sheet name="2018" sheetId="3" r:id="rId1"/>
    <sheet name="2019" sheetId="4" r:id="rId2"/>
    <sheet name="2020" sheetId="5" r:id="rId3"/>
    <sheet name="2021" sheetId="9" r:id="rId4"/>
    <sheet name="2022" sheetId="8" r:id="rId5"/>
    <sheet name="2023" sheetId="10" r:id="rId6"/>
    <sheet name="2024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'[5]331-04'!#REF!</definedName>
    <definedName name="ap_10">'[11]331-04'!#REF!</definedName>
    <definedName name="ap_11">'[11]331-04'!#REF!</definedName>
    <definedName name="Area1">'[15]Form AN01-46'!$A$2:$N$20027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nst">'[5]331-04'!#REF!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>#REF!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>'[5]333.02'!$F$11</definedName>
    <definedName name="edc">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'[11]343-05'!#REF!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'[5]333.08'!$F$7</definedName>
    <definedName name="FUENTE">#REF!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>'[5]333.04'!#REF!</definedName>
    <definedName name="jj_10">'[11]333.04'!#REF!</definedName>
    <definedName name="jj_11">'[11]333.04'!#REF!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'[5]333.06'!#REF!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'[21]13.1'!$B$7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>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'[11]333.04'!#REF!</definedName>
    <definedName name="pop_11">'[11]333.04'!#REF!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'[23]344.13'!#REF!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'[24]3.22-11'!$B$7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'[25]331-16'!#REF!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1" l="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3" i="11"/>
  <c r="B134" i="11"/>
  <c r="B135" i="11"/>
  <c r="B136" i="11"/>
  <c r="B137" i="11"/>
  <c r="B138" i="11"/>
  <c r="B139" i="11"/>
  <c r="B140" i="11"/>
  <c r="B141" i="11"/>
  <c r="B6" i="11"/>
  <c r="D6" i="11"/>
  <c r="E6" i="11"/>
  <c r="D7" i="11"/>
  <c r="E7" i="11"/>
  <c r="D8" i="11"/>
  <c r="E8" i="11"/>
  <c r="C7" i="11"/>
  <c r="C6" i="11" s="1"/>
  <c r="C8" i="11"/>
  <c r="B80" i="10" l="1"/>
  <c r="B81" i="10"/>
  <c r="B82" i="10"/>
  <c r="B83" i="10"/>
  <c r="B9" i="10" l="1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30" i="10"/>
  <c r="B131" i="10"/>
  <c r="B132" i="10"/>
  <c r="B133" i="10"/>
  <c r="B134" i="10"/>
  <c r="B135" i="10"/>
  <c r="B136" i="10"/>
  <c r="B137" i="10"/>
  <c r="N8" i="10"/>
  <c r="N7" i="10" s="1"/>
  <c r="N6" i="10" s="1"/>
  <c r="D8" i="10" l="1"/>
  <c r="D7" i="10" s="1"/>
  <c r="D6" i="10" s="1"/>
  <c r="E8" i="10"/>
  <c r="E7" i="10" s="1"/>
  <c r="E6" i="10" s="1"/>
  <c r="F8" i="10"/>
  <c r="F7" i="10" s="1"/>
  <c r="F6" i="10" s="1"/>
  <c r="G8" i="10"/>
  <c r="G7" i="10" s="1"/>
  <c r="G6" i="10" s="1"/>
  <c r="H8" i="10"/>
  <c r="H7" i="10" s="1"/>
  <c r="H6" i="10" s="1"/>
  <c r="I8" i="10"/>
  <c r="I7" i="10" s="1"/>
  <c r="I6" i="10" s="1"/>
  <c r="J8" i="10"/>
  <c r="J7" i="10" s="1"/>
  <c r="J6" i="10" s="1"/>
  <c r="K8" i="10"/>
  <c r="K7" i="10" s="1"/>
  <c r="K6" i="10" s="1"/>
  <c r="L8" i="10"/>
  <c r="L7" i="10" s="1"/>
  <c r="L6" i="10" s="1"/>
  <c r="M8" i="10"/>
  <c r="C8" i="10"/>
  <c r="M7" i="10" l="1"/>
  <c r="M6" i="10" s="1"/>
  <c r="B8" i="10"/>
  <c r="C7" i="10"/>
  <c r="B3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9" i="8"/>
  <c r="B130" i="8"/>
  <c r="B131" i="8"/>
  <c r="B132" i="8"/>
  <c r="B133" i="8"/>
  <c r="B134" i="8"/>
  <c r="B135" i="8"/>
  <c r="B136" i="8"/>
  <c r="D8" i="8"/>
  <c r="D7" i="8" s="1"/>
  <c r="D6" i="8" s="1"/>
  <c r="E8" i="8"/>
  <c r="E7" i="8" s="1"/>
  <c r="E6" i="8" s="1"/>
  <c r="F8" i="8"/>
  <c r="F7" i="8" s="1"/>
  <c r="F6" i="8" s="1"/>
  <c r="G8" i="8"/>
  <c r="G7" i="8" s="1"/>
  <c r="G6" i="8" s="1"/>
  <c r="H8" i="8"/>
  <c r="H7" i="8" s="1"/>
  <c r="H6" i="8" s="1"/>
  <c r="I8" i="8"/>
  <c r="I7" i="8" s="1"/>
  <c r="I6" i="8" s="1"/>
  <c r="J8" i="8"/>
  <c r="J7" i="8" s="1"/>
  <c r="J6" i="8" s="1"/>
  <c r="K8" i="8"/>
  <c r="K7" i="8" s="1"/>
  <c r="K6" i="8" s="1"/>
  <c r="L8" i="8"/>
  <c r="L7" i="8" s="1"/>
  <c r="L6" i="8" s="1"/>
  <c r="M8" i="8"/>
  <c r="M7" i="8" s="1"/>
  <c r="M6" i="8" s="1"/>
  <c r="N8" i="8"/>
  <c r="N7" i="8" s="1"/>
  <c r="N6" i="8" s="1"/>
  <c r="C8" i="8"/>
  <c r="C7" i="8" s="1"/>
  <c r="B7" i="10" l="1"/>
  <c r="C6" i="10"/>
  <c r="B6" i="10" s="1"/>
  <c r="B8" i="8"/>
  <c r="B7" i="8"/>
  <c r="C6" i="8"/>
  <c r="B6" i="8" s="1"/>
  <c r="D130" i="9"/>
  <c r="E130" i="9"/>
  <c r="F130" i="9"/>
  <c r="G130" i="9"/>
  <c r="H130" i="9"/>
  <c r="I130" i="9"/>
  <c r="J130" i="9"/>
  <c r="K130" i="9"/>
  <c r="L130" i="9"/>
  <c r="M130" i="9"/>
  <c r="N130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1" i="9"/>
  <c r="B132" i="9"/>
  <c r="B133" i="9"/>
  <c r="B134" i="9"/>
  <c r="B135" i="9"/>
  <c r="B136" i="9"/>
  <c r="B137" i="9"/>
  <c r="B138" i="9"/>
  <c r="B139" i="9"/>
  <c r="K7" i="9"/>
  <c r="L7" i="9"/>
  <c r="M7" i="9"/>
  <c r="N7" i="9"/>
  <c r="D8" i="9"/>
  <c r="D7" i="9" s="1"/>
  <c r="D6" i="9" s="1"/>
  <c r="E8" i="9"/>
  <c r="E7" i="9" s="1"/>
  <c r="F8" i="9"/>
  <c r="F7" i="9" s="1"/>
  <c r="G8" i="9"/>
  <c r="G7" i="9" s="1"/>
  <c r="H8" i="9"/>
  <c r="H7" i="9" s="1"/>
  <c r="H6" i="9" s="1"/>
  <c r="I8" i="9"/>
  <c r="I7" i="9" s="1"/>
  <c r="I6" i="9" s="1"/>
  <c r="J8" i="9"/>
  <c r="J7" i="9" s="1"/>
  <c r="K8" i="9"/>
  <c r="L8" i="9"/>
  <c r="M8" i="9"/>
  <c r="N8" i="9"/>
  <c r="C8" i="9"/>
  <c r="C7" i="9" s="1"/>
  <c r="L6" i="9" l="1"/>
  <c r="M6" i="9"/>
  <c r="B7" i="9"/>
  <c r="B8" i="9"/>
  <c r="J6" i="9"/>
  <c r="F6" i="9"/>
  <c r="K6" i="9"/>
  <c r="G6" i="9"/>
  <c r="E6" i="9"/>
  <c r="N6" i="9"/>
  <c r="C130" i="9"/>
  <c r="C6" i="9" l="1"/>
  <c r="B6" i="9" s="1"/>
  <c r="B130" i="9"/>
  <c r="J103" i="3"/>
  <c r="K103" i="3"/>
  <c r="L103" i="3"/>
  <c r="M103" i="3"/>
  <c r="N103" i="3"/>
  <c r="B103" i="3"/>
  <c r="N57" i="3"/>
  <c r="C57" i="3"/>
  <c r="D57" i="3"/>
  <c r="E57" i="3"/>
  <c r="F57" i="3"/>
  <c r="G57" i="3"/>
  <c r="H57" i="3"/>
  <c r="I57" i="3"/>
  <c r="J57" i="3"/>
  <c r="K57" i="3"/>
  <c r="L57" i="3"/>
  <c r="M57" i="3"/>
  <c r="B102" i="3" l="1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N7" i="3"/>
  <c r="M7" i="3"/>
  <c r="L7" i="3"/>
  <c r="K7" i="3"/>
  <c r="K6" i="3" s="1"/>
  <c r="J7" i="3"/>
  <c r="J6" i="3" s="1"/>
  <c r="I7" i="3"/>
  <c r="I6" i="3" s="1"/>
  <c r="H7" i="3"/>
  <c r="H6" i="3" s="1"/>
  <c r="G7" i="3"/>
  <c r="G6" i="3" s="1"/>
  <c r="F7" i="3"/>
  <c r="F6" i="3" s="1"/>
  <c r="E7" i="3"/>
  <c r="E6" i="3" s="1"/>
  <c r="D7" i="3"/>
  <c r="D6" i="3" s="1"/>
  <c r="C7" i="3"/>
  <c r="C6" i="3" s="1"/>
  <c r="B57" i="3" l="1"/>
  <c r="M6" i="3"/>
  <c r="N6" i="3"/>
  <c r="L6" i="3"/>
  <c r="B7" i="3"/>
  <c r="B6" i="3" l="1"/>
  <c r="B111" i="4"/>
  <c r="N111" i="4"/>
  <c r="M111" i="4"/>
  <c r="L111" i="4"/>
  <c r="K111" i="4"/>
  <c r="J111" i="4"/>
  <c r="I111" i="4"/>
  <c r="H111" i="4"/>
  <c r="G111" i="4"/>
  <c r="F111" i="4"/>
  <c r="E111" i="4"/>
  <c r="D111" i="4"/>
  <c r="D6" i="4" s="1"/>
  <c r="C111" i="4"/>
  <c r="B7" i="4"/>
  <c r="B6" i="4" s="1"/>
  <c r="N7" i="4"/>
  <c r="N6" i="4" s="1"/>
  <c r="M7" i="4"/>
  <c r="L7" i="4"/>
  <c r="K7" i="4"/>
  <c r="J7" i="4"/>
  <c r="I7" i="4"/>
  <c r="H7" i="4"/>
  <c r="G7" i="4"/>
  <c r="F7" i="4"/>
  <c r="E7" i="4"/>
  <c r="D7" i="4"/>
  <c r="C7" i="4"/>
  <c r="F6" i="4" l="1"/>
  <c r="L6" i="4"/>
  <c r="H6" i="4"/>
  <c r="G6" i="4"/>
  <c r="K6" i="4"/>
  <c r="C6" i="4"/>
  <c r="J6" i="4"/>
  <c r="E6" i="4"/>
  <c r="I6" i="4"/>
  <c r="M6" i="4"/>
  <c r="B6" i="5"/>
  <c r="N6" i="5"/>
  <c r="M6" i="5"/>
  <c r="L6" i="5"/>
  <c r="K6" i="5"/>
  <c r="J6" i="5"/>
  <c r="I6" i="5"/>
  <c r="H6" i="5"/>
  <c r="G6" i="5"/>
  <c r="F6" i="5"/>
  <c r="E6" i="5"/>
  <c r="D6" i="5"/>
  <c r="C6" i="5"/>
</calcChain>
</file>

<file path=xl/comments1.xml><?xml version="1.0" encoding="utf-8"?>
<comments xmlns="http://schemas.openxmlformats.org/spreadsheetml/2006/main">
  <authors>
    <author>mariana.deleon</author>
  </authors>
  <commentList>
    <comment ref="A59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Variables agregadas ( 5 )</t>
        </r>
      </text>
    </comment>
    <comment ref="A91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Variable agregada (1)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Variabre agregada (1)</t>
        </r>
      </text>
    </comment>
  </commentList>
</comments>
</file>

<file path=xl/sharedStrings.xml><?xml version="1.0" encoding="utf-8"?>
<sst xmlns="http://schemas.openxmlformats.org/spreadsheetml/2006/main" count="997" uniqueCount="263">
  <si>
    <t>Otros</t>
  </si>
  <si>
    <t>Donaciones</t>
  </si>
  <si>
    <t>Enero</t>
  </si>
  <si>
    <t>A) Ingresos corrientes</t>
  </si>
  <si>
    <t>1) Impuestos sobre los ingresos</t>
  </si>
  <si>
    <t>Impuestos  sobre la renta de personas fisicas</t>
  </si>
  <si>
    <t xml:space="preserve"> Impuestos sobre Los ingresos de las empresas y otras corporaciones</t>
  </si>
  <si>
    <t xml:space="preserve"> Impuestos sobre los ingresos aplicados sin distinción de persona jurídica</t>
  </si>
  <si>
    <t>Accesorios sobre los impuestos a  los ingresos</t>
  </si>
  <si>
    <t>2)  Impuestos sobre la propiedad</t>
  </si>
  <si>
    <t xml:space="preserve">  Accesorios sobre la propiedad</t>
  </si>
  <si>
    <t xml:space="preserve"> Otros</t>
  </si>
  <si>
    <t>4) Impuestos sobre el comercio y las transacciones/comercio exterior</t>
  </si>
  <si>
    <t>5) Impuestos ecologicos</t>
  </si>
  <si>
    <t>6)  Impuestos diversos</t>
  </si>
  <si>
    <t xml:space="preserve"> Tasas</t>
  </si>
  <si>
    <t>B)  Ingresos de capital</t>
  </si>
  <si>
    <t xml:space="preserve"> Impuestos sobre el uso de bienes y licencias</t>
  </si>
  <si>
    <t>17% Registro de propiedad de vehículo</t>
  </si>
  <si>
    <t xml:space="preserve"> Licencias para portar armas de fuego</t>
  </si>
  <si>
    <t>Sobre las importaciones</t>
  </si>
  <si>
    <t>Sobre las exportaciones</t>
  </si>
  <si>
    <t>Otros impuestos sobre el comercio exterior</t>
  </si>
  <si>
    <t>Ventas de bienes y servicios</t>
  </si>
  <si>
    <t xml:space="preserve"> Otras ventas</t>
  </si>
  <si>
    <t xml:space="preserve"> Derechos administrativos</t>
  </si>
  <si>
    <t>Ingresos diversos</t>
  </si>
  <si>
    <t xml:space="preserve"> Ventas de activos no financieros</t>
  </si>
  <si>
    <t>Disminución de activos financieros</t>
  </si>
  <si>
    <t>Incremento de pasivos financieros</t>
  </si>
  <si>
    <t>Incremento de pasivos corrientes</t>
  </si>
  <si>
    <t>Obtención de préstamos de la deuda pública a largo plazo</t>
  </si>
  <si>
    <t xml:space="preserve"> De la deuda pública externa a largo plazo</t>
  </si>
  <si>
    <t xml:space="preserve"> Impuestos selectivos a bebidas alcohólicas</t>
  </si>
  <si>
    <t>Incremento de pasivos no corrientes</t>
  </si>
  <si>
    <t>Tarjetas de turismo</t>
  </si>
  <si>
    <t>Incremento de documentos por pagar externo de largo plazo</t>
  </si>
  <si>
    <t>Fuentes financieras</t>
  </si>
  <si>
    <t>Colocación de títulos, valores de la deuda pública a largo plazo</t>
  </si>
  <si>
    <t>De la deuda pública externa  a largo plazo</t>
  </si>
  <si>
    <t xml:space="preserve"> De la deuda pública interna largo plazo</t>
  </si>
  <si>
    <t>Aplicaciones financieras</t>
  </si>
  <si>
    <t xml:space="preserve"> Incremento de disponibilidades (Reintegros de cheques de periodos anteriores)</t>
  </si>
  <si>
    <t>Otros ingresos</t>
  </si>
  <si>
    <t xml:space="preserve">Total ingresos corrientes + ingresos de capital + donaciones + fuentes financieras + aplicaciones + otros ingresos </t>
  </si>
  <si>
    <t>Depósitos a cargo del Estado y fondos especiales y de terceros</t>
  </si>
  <si>
    <t xml:space="preserve">Total ingresos corrientes + ingresos de capital </t>
  </si>
  <si>
    <t>Impuesto a la propiedad inmobiliaria (ipi) (impuesto a las viviendas suntuarias ivss)</t>
  </si>
  <si>
    <t>3) Impuestos internos sobre mercancias y servicios</t>
  </si>
  <si>
    <t xml:space="preserve"> Itbis interno</t>
  </si>
  <si>
    <t xml:space="preserve"> Itbis externo</t>
  </si>
  <si>
    <t xml:space="preserve"> Impuestos específico sobre los hidrocarburos, Ley No. 112-00</t>
  </si>
  <si>
    <t xml:space="preserve"> Impuestos selectivo ad Valorem sobre hidrocarburos, Ley No.557-05</t>
  </si>
  <si>
    <t xml:space="preserve"> Impuestos selectivo al tabaco y los cigarrillos</t>
  </si>
  <si>
    <t xml:space="preserve"> Impuestos selectivo a las telecomunicaciones</t>
  </si>
  <si>
    <t xml:space="preserve"> Impuestos electivo a los seguros</t>
  </si>
  <si>
    <t>Derecho decirculación vehículos de motor</t>
  </si>
  <si>
    <t xml:space="preserve"> Imp. específico bancas de apuestas de lotería  </t>
  </si>
  <si>
    <t xml:space="preserve"> Imp. específico bancas de apuestas  deportivas</t>
  </si>
  <si>
    <t xml:space="preserve"> Accesorios sobre impuestos internos a  mercancías y  servicios</t>
  </si>
  <si>
    <t xml:space="preserve"> Promese</t>
  </si>
  <si>
    <t xml:space="preserve"> Otra ventas de mercancías del gobierno central</t>
  </si>
  <si>
    <t>Devolución de recursos a empleados porretenciones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</si>
  <si>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</si>
  <si>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</si>
  <si>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Partida</t>
  </si>
  <si>
    <t>Arancel</t>
  </si>
  <si>
    <t>Impuestos a la salida de pasajeros al exterior por aeropuertos y puertos</t>
  </si>
  <si>
    <t>Derechos consulares</t>
  </si>
  <si>
    <t xml:space="preserve"> I) Impuestos</t>
  </si>
  <si>
    <t xml:space="preserve"> II) Contribuciones sociales</t>
  </si>
  <si>
    <t xml:space="preserve"> IV) Ingresos por contraprestaciones</t>
  </si>
  <si>
    <t xml:space="preserve">   Ventas de mercancías del estado</t>
  </si>
  <si>
    <t xml:space="preserve"> V) Otros ingresos</t>
  </si>
  <si>
    <t>Arriendo de activos tangibles no producidos</t>
  </si>
  <si>
    <t>Intereses</t>
  </si>
  <si>
    <t>Dividendos por inversiones empresariales</t>
  </si>
  <si>
    <t>Multas y sanciones</t>
  </si>
  <si>
    <t>Rentas de la propiedad</t>
  </si>
  <si>
    <t>Ventas de servicios del estado</t>
  </si>
  <si>
    <t>Recuperación deprestamos internos</t>
  </si>
  <si>
    <t xml:space="preserve">   Obtención de préstamos internos a corto plazo </t>
  </si>
  <si>
    <t>De la deuda pública interna  a largo plazo</t>
  </si>
  <si>
    <t xml:space="preserve">   Petrocaribe</t>
  </si>
  <si>
    <t xml:space="preserve">   Otros</t>
  </si>
  <si>
    <t xml:space="preserve">  Impuestos sobre la propiedad y transacciones financieras y de capital</t>
  </si>
  <si>
    <t>Impuestos sobre activos</t>
  </si>
  <si>
    <t>Impuestos sobre operaciones inmobiliarias</t>
  </si>
  <si>
    <t>Impuestos sobre transferencias de bienes muebles</t>
  </si>
  <si>
    <t>Impuesto sobre cheques</t>
  </si>
  <si>
    <t xml:space="preserve">  Impuestos adicionales y selectivos sobre bienes y servicios</t>
  </si>
  <si>
    <t xml:space="preserve">  Impuestos sobre los bienes y servicios</t>
  </si>
  <si>
    <t>Otras ventas de servicios del gobierno central</t>
  </si>
  <si>
    <t>Expedición y renovación de pasaportes</t>
  </si>
  <si>
    <t>Fuente: Ministerio de Hacienda, Sistema Integrado de Gestión Financiera (SIGEF), Informe de Ejecución de Ingresos</t>
  </si>
  <si>
    <t>Disminunción de otros activos financieros extermos de largo plazo</t>
  </si>
  <si>
    <t>Ingresos de las Instituciones Centralizadas en Servicios en la Cuenta Única del Tesoro</t>
  </si>
  <si>
    <t>Fondo general</t>
  </si>
  <si>
    <t xml:space="preserve">Recursos de captación directa del Ministerio de Interior y Policia </t>
  </si>
  <si>
    <t>(en RD$)</t>
  </si>
  <si>
    <t xml:space="preserve"> Ingresos por diferencial del gas licuado de petróleo</t>
  </si>
  <si>
    <t xml:space="preserve"> Transferencias corrientes</t>
  </si>
  <si>
    <t xml:space="preserve"> III) Transferencias</t>
  </si>
  <si>
    <t>Transferencias de capital</t>
  </si>
  <si>
    <t>Ingresos de las Instituciones Centralizadas en la Cuenta Única del Tesorero No Presupuestaria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</si>
  <si>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</si>
  <si>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</si>
  <si>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</si>
  <si>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</si>
  <si>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</si>
  <si>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</si>
  <si>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</si>
  <si>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</si>
  <si>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</si>
  <si>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</si>
  <si>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</si>
  <si>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</si>
  <si>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- Recursos de Captación Directa del Ministerio de Salud Pública</t>
  </si>
  <si>
    <t>- Fondo Protección Económica, Social, Laboral y  Salud de los  Trabajadores Dominicanos</t>
  </si>
  <si>
    <t>- Donaciones Pecuniarias Privadas de Personas Físicas  y Jurídicas por  COVID-19 (CONEP)</t>
  </si>
  <si>
    <t>- Transferencias Corrientes Rec. de Inst. Públicas Fin. No Monetarias (Superintendencia de Bancos)</t>
  </si>
  <si>
    <t>- Otros</t>
  </si>
  <si>
    <t xml:space="preserve">  Ingresos de la Tesoreria Seguridad Social</t>
  </si>
  <si>
    <t>Ingresos de la Cuenta Única del Tesorero No Presupuestaria (Dividendos Banreservas y 15% pago de deudas)</t>
  </si>
  <si>
    <t xml:space="preserve"> Impuestos específico sobre los hidrocarburos</t>
  </si>
  <si>
    <t xml:space="preserve"> Impuestos selectivo ad Valorem sobre hidrocarburos</t>
  </si>
  <si>
    <t xml:space="preserve">Impuestos específico bancas de apuestas de lotería  </t>
  </si>
  <si>
    <t xml:space="preserve"> Impuestos específico bancas de apuestas  deportivas</t>
  </si>
  <si>
    <t xml:space="preserve">      Transferencias corrientes</t>
  </si>
  <si>
    <t xml:space="preserve"> Recursos de Captación Directa del Ministerio de Salud Pública</t>
  </si>
  <si>
    <t xml:space="preserve"> Fondo Protección Económica, Social, Laboral y  Salud de los  Trabajadores Dominicanos</t>
  </si>
  <si>
    <t xml:space="preserve"> Donaciones Pecuniarias Privadas de Personas Físicas  y Jurídicas por  COVID-19 (CONEP)</t>
  </si>
  <si>
    <t xml:space="preserve"> Transferencias Corrientes Rec. de Inst. Públicas Fin. No Monetarias (Superintendencia de Bancos)</t>
  </si>
  <si>
    <t>De Instituciones Públicas Desentralizadas o autónoma</t>
  </si>
  <si>
    <t xml:space="preserve">      Otros</t>
  </si>
  <si>
    <t>Intereses por colocación de Inversiones Financieras</t>
  </si>
  <si>
    <t>Accesorios de Arriendo de ActivosTangibles no Producidos</t>
  </si>
  <si>
    <t>Ingresos por tenencia de Activos Financieros (Instrumentos Derivados)</t>
  </si>
  <si>
    <t xml:space="preserve">Ventas de Activos Fijos </t>
  </si>
  <si>
    <t>Ventas de Activos Intangibles</t>
  </si>
  <si>
    <t>Recuperación de prestamos internos</t>
  </si>
  <si>
    <t>Disminunción de Instrumentos derivados</t>
  </si>
  <si>
    <t>Importes a devengar por primas en colocaciones de títulos valores</t>
  </si>
  <si>
    <t xml:space="preserve">           Primas por colocación de títulos valores internos y externos de largo plazo</t>
  </si>
  <si>
    <t xml:space="preserve">           valores internos</t>
  </si>
  <si>
    <t xml:space="preserve">         Intereses corridos internos y externos de largo plazo</t>
  </si>
  <si>
    <t>Ingresos de las Instituciones Centralizadas en la Cuenta Única del Tesorero  Presupuestaria</t>
  </si>
  <si>
    <t>(en millones RD$)</t>
  </si>
  <si>
    <t xml:space="preserve">Total </t>
  </si>
  <si>
    <t xml:space="preserve"> III) Transferencias corrientes</t>
  </si>
  <si>
    <t xml:space="preserve"> Ingresos de las instituciones centralizadas en mercancías en la cuenta única del tesorero </t>
  </si>
  <si>
    <t>Ingresos de las Instituciones centralizadas en servicios en la cuenta única del tesoro</t>
  </si>
  <si>
    <t>Disminución de otros activos financieros externos de largo plazo</t>
  </si>
  <si>
    <t>Devolución de recursos a empleados por retenciones excesivas por la tesoreria de la Seguridad Social</t>
  </si>
  <si>
    <t>Ingresos de las Instituciones Centralizadas en la Cuenta única del Tesoro No Presupuestaria</t>
  </si>
  <si>
    <t xml:space="preserve">       Impuestos sobre la propiedad y transacciones financieras y de capital</t>
  </si>
  <si>
    <t xml:space="preserve"> 1) Impuestos sobre los ingresos</t>
  </si>
  <si>
    <t xml:space="preserve">      Accesorios sobre la propiedad</t>
  </si>
  <si>
    <t xml:space="preserve">   Impuestos sobre los bienes y servicios</t>
  </si>
  <si>
    <t xml:space="preserve">       Impuestos adicionales y selectivos sobre bienes y servicios</t>
  </si>
  <si>
    <t xml:space="preserve">       Impuestos sobre el uso de bienes y licencias</t>
  </si>
  <si>
    <t xml:space="preserve">   Licencias para portar armas de fuego</t>
  </si>
  <si>
    <t xml:space="preserve">          Fondo general</t>
  </si>
  <si>
    <t xml:space="preserve">         Recursos de captación directa del Ministerio de Interior y Policia </t>
  </si>
  <si>
    <t>Impuestos específico bancas de apuestas  deportivas</t>
  </si>
  <si>
    <t xml:space="preserve">   Accesorios sobre impuestos internos a  mercancías y  servicios</t>
  </si>
  <si>
    <t xml:space="preserve">  Sobre las importaciones</t>
  </si>
  <si>
    <t xml:space="preserve">   Ventas de bienes y servicios</t>
  </si>
  <si>
    <t xml:space="preserve">     Ventas de mercancías del estado</t>
  </si>
  <si>
    <t xml:space="preserve">    Ventas de servicios del estado</t>
  </si>
  <si>
    <t xml:space="preserve"> Recursos de Captación directa para el fomento y desarrollo del el gas natural en el parque vehicular</t>
  </si>
  <si>
    <t xml:space="preserve">  Derechos administrativos</t>
  </si>
  <si>
    <t xml:space="preserve"> Ingresos de las Instituciones Centralizadas en Servicios en la Cuenta Única del Tesoro</t>
  </si>
  <si>
    <t xml:space="preserve">   Rentas de la propiedad</t>
  </si>
  <si>
    <t xml:space="preserve">  Multas y sanciones</t>
  </si>
  <si>
    <t xml:space="preserve"> Ingresos diversos</t>
  </si>
  <si>
    <t>Ventas de activos no financieros</t>
  </si>
  <si>
    <t xml:space="preserve">     Transferencias de capital</t>
  </si>
  <si>
    <t xml:space="preserve">  Ingresos por diferencial del gas licuado de petróleo</t>
  </si>
  <si>
    <t xml:space="preserve">  Ingresos de las Instituciones Centralizadas en Servicios en la Cuenta Única del Tesoro</t>
  </si>
  <si>
    <t xml:space="preserve">   Incremento de pasivos no corrientes</t>
  </si>
  <si>
    <t xml:space="preserve">   Incremento de documentos por pagar externo de largo plazo</t>
  </si>
  <si>
    <t xml:space="preserve">      Colocación de títulos, valores de la deuda pública a largo plazo</t>
  </si>
  <si>
    <t xml:space="preserve">   De la deuda pública interna  a largo plazo</t>
  </si>
  <si>
    <t xml:space="preserve">   De la deuda pública externa  a largo plazo</t>
  </si>
  <si>
    <t xml:space="preserve">  Obtención de préstamos de la deuda pública a largo plazo</t>
  </si>
  <si>
    <t xml:space="preserve">        De la deuda pública interna largo plazo</t>
  </si>
  <si>
    <t xml:space="preserve">     De la deuda pública externa a largo plazo</t>
  </si>
  <si>
    <t xml:space="preserve">          Primas por colocación de títulos valores internos y externos de largo plazo</t>
  </si>
  <si>
    <t xml:space="preserve">          Intereses corridos internos y externos de largo plazo</t>
  </si>
  <si>
    <t xml:space="preserve">              valores externos</t>
  </si>
  <si>
    <t xml:space="preserve">              títulos internos </t>
  </si>
  <si>
    <t xml:space="preserve">              títulos externos</t>
  </si>
  <si>
    <t xml:space="preserve">     Incremento de disponibilidades (Reintegros de cheques de periodos anteriores)</t>
  </si>
  <si>
    <t>*Cifras sujetas a rectificación</t>
  </si>
  <si>
    <t xml:space="preserve"> Nota: Fondo de devolución impuesto Selectivo al consumo de combustibles, los depósitos en exceso de las recaudadoras y Tesoreria de la Seguridad Social  </t>
  </si>
  <si>
    <t xml:space="preserve"> Las informaciones presentadas difieren de las presentadas en  Portal de Transparencia Fiscal,  ya que solo incluyen los ingresos presupuestarios</t>
  </si>
  <si>
    <t>Se incluye los dólares convertidos a la tasa oficial</t>
  </si>
  <si>
    <t>Se excluye los Depósitos a Cargo del Estado, Fondos Especiales y de Terceros, ingresos de las instituciones centralizadas en la Cuenta Única del Tesorero no presupuestaria</t>
  </si>
  <si>
    <t>Nota: Se Incluye los dólares convertidos a la tasa oficial</t>
  </si>
  <si>
    <t xml:space="preserve">Excluye los Depósitos a Cargo del Estado, Fondos Especiales y de Terceros, ingresos de las instituciones centralizadas en la CUT no presupuestaria, </t>
  </si>
  <si>
    <t xml:space="preserve">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</si>
  <si>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</si>
  <si>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fiscales, por mes, según partida, 2020*</t>
    </r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</si>
  <si>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fiscales, por mes, según partida,  2019*</t>
    </r>
  </si>
  <si>
    <t>Nota: Incluye los dólares convertidos a la tasa oficial</t>
  </si>
  <si>
    <r>
      <rPr>
        <b/>
        <sz val="9"/>
        <color indexed="8"/>
        <rFont val="Roboto"/>
      </rPr>
      <t>Cuadro 12.1</t>
    </r>
    <r>
      <rPr>
        <sz val="9"/>
        <color indexed="8"/>
        <rFont val="Roboto"/>
      </rPr>
      <t xml:space="preserve"> REPÚBLICA DOMINICANA: Ingresos fiscales,por mes, según partida, 2018*</t>
    </r>
  </si>
  <si>
    <t xml:space="preserve"> </t>
  </si>
  <si>
    <t xml:space="preserve">Excluye los Depósitos a Cargo del Estado, Fondos Especiales y de Terceros, ingresos de las instituciones centralizadas en la cuenta única del tesoro  no presupuestaria, </t>
  </si>
  <si>
    <t xml:space="preserve">Fondo de devolución impuesto Selectivo al consumo de combustibles, los depósitos en exceso de las recaudadoras y por la tesoreria de la Seguridad Social  </t>
  </si>
  <si>
    <r>
      <rPr>
        <b/>
        <sz val="9"/>
        <rFont val="Roboto regular"/>
      </rPr>
      <t>Cuadro 12.1</t>
    </r>
    <r>
      <rPr>
        <sz val="9"/>
        <rFont val="Roboto regular"/>
      </rPr>
      <t xml:space="preserve"> REPÚBLICA DOMINICANA: Ingresos fiscales por partidas, según mes, 2021*</t>
    </r>
  </si>
  <si>
    <t xml:space="preserve">                      (en millones RD$)</t>
  </si>
  <si>
    <t>Impuestos  sobre la renta de personas físicas</t>
  </si>
  <si>
    <t>3) Impuestos internos sobre mercancías y servicios</t>
  </si>
  <si>
    <t>Derecho de circulación vehículos de motor</t>
  </si>
  <si>
    <t xml:space="preserve">Recursos de captación directa del Ministerio de Interior y Policía </t>
  </si>
  <si>
    <t>5) Impuestos ecológicos</t>
  </si>
  <si>
    <t>De Instituciones Públicas Descentralizadas o autónoma</t>
  </si>
  <si>
    <t>Accesorios de Arriendo de Activos Tangibles no Producidos</t>
  </si>
  <si>
    <t>Recursos de captación directa de Procuradora General de República Dominicana (multas de tránsito)</t>
  </si>
  <si>
    <t xml:space="preserve">  Ingresos de la Tesorería Seguridad Social</t>
  </si>
  <si>
    <t>Disminución de Instrumentos derivados</t>
  </si>
  <si>
    <t xml:space="preserve">           Valores internos</t>
  </si>
  <si>
    <t xml:space="preserve">            Valores externos</t>
  </si>
  <si>
    <t xml:space="preserve">            Títulos internos </t>
  </si>
  <si>
    <t xml:space="preserve">            Títulos externos</t>
  </si>
  <si>
    <t>Devolución de recursos a empleados por retenciones excesivas por tss.</t>
  </si>
  <si>
    <t xml:space="preserve">Fondo de contribución especial  para la Gestión integrar de residuos </t>
  </si>
  <si>
    <r>
      <rPr>
        <vertAlign val="superscript"/>
        <sz val="7"/>
        <color indexed="8"/>
        <rFont val="Roboto regular"/>
      </rPr>
      <t>1</t>
    </r>
    <r>
      <rPr>
        <sz val="7"/>
        <color indexed="8"/>
        <rFont val="Roboto regular"/>
      </rPr>
      <t>Incluye los dólares convertidos a la tasa oficial</t>
    </r>
  </si>
  <si>
    <t>Total ingresos corrientes + ingresos de capital + donaciones + fuentes financieras + aplicaciones</t>
  </si>
  <si>
    <t>Recursos de captación directa del programa PROMESECAL (D.No. 308-97)</t>
  </si>
  <si>
    <t>Fondo General</t>
  </si>
  <si>
    <t xml:space="preserve">Fondo de contribucion especial  para la Gestión integrar de reciduos </t>
  </si>
  <si>
    <t>Ingresos por diferencial del gas licuado de petróleo</t>
  </si>
  <si>
    <t xml:space="preserve"> Fondo de devolución impuesto Selectivo al consumo de combustibles, los depósitos en exceso de las recaudadoras y Tesoreria de la Seguridas Social</t>
  </si>
  <si>
    <r>
      <rPr>
        <vertAlign val="superscript"/>
        <sz val="7"/>
        <color indexed="8"/>
        <rFont val="Roboto regular"/>
      </rPr>
      <t>3</t>
    </r>
    <r>
      <rPr>
        <sz val="7"/>
        <color indexed="8"/>
        <rFont val="Roboto regular"/>
      </rPr>
      <t>Las informaciones presentadas difieren de las presentadas en  Portal de Transparencia Fiscal,  ya que solo incluyen los ingresos presupuestarios</t>
    </r>
  </si>
  <si>
    <r>
      <t xml:space="preserve"> </t>
    </r>
    <r>
      <rPr>
        <vertAlign val="superscript"/>
        <sz val="7"/>
        <color indexed="8"/>
        <rFont val="Roboto regular"/>
      </rPr>
      <t>2</t>
    </r>
    <r>
      <rPr>
        <sz val="7"/>
        <color indexed="8"/>
        <rFont val="Roboto regular"/>
      </rPr>
      <t>Excluye los Depósitos a Cargo del Estado, Fondos Especiales y de Terceros, ingresos de las instituciones centralizadas en la CUT no presupuestaria</t>
    </r>
  </si>
  <si>
    <t>Transferencias</t>
  </si>
  <si>
    <t>Devolución de recursos a empleados porretenciones excesivas por Tesoreria de la Seguridas Social</t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</si>
  <si>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 por mes, según partida, 2022*</t>
    </r>
  </si>
  <si>
    <t xml:space="preserve"> Recursos de captación directa de Procuradoria General de Rupública Dominicana (multas de tránsito)</t>
  </si>
  <si>
    <t xml:space="preserve"> III)Transferencias</t>
  </si>
  <si>
    <t>Otros Ingresos de las Instituciones Centralizadas en Servicios en la Cuenta Única del Tesoro</t>
  </si>
  <si>
    <t>Intereses por Colocación de Inversiones Empresariales</t>
  </si>
  <si>
    <t xml:space="preserve">    -Transferencias corrientes</t>
  </si>
  <si>
    <t xml:space="preserve"> Del Gobierno Central</t>
  </si>
  <si>
    <t xml:space="preserve"> De Instituciones  Públicas Descentralizadas o Autónomas</t>
  </si>
  <si>
    <t xml:space="preserve"> De Instituciones  Públicas de la Seguridad Social </t>
  </si>
  <si>
    <t xml:space="preserve"> De Empresas Públicas no Financieras</t>
  </si>
  <si>
    <t xml:space="preserve"> De Institucionres Públicas Financieras No Monetarias </t>
  </si>
  <si>
    <t xml:space="preserve">       Otros</t>
  </si>
  <si>
    <t xml:space="preserve">     Incremento de disponibilidades (Reintegros de cheques de periodos anteriores y devolución de recursos a la Cuenta única del Tesorero años anteriores)</t>
  </si>
  <si>
    <t>Disminución de documentos por cobrar de largo plazo</t>
  </si>
  <si>
    <t>Partidas</t>
  </si>
  <si>
    <t xml:space="preserve"> Nota: Fondo de devolución Impuesto Selectivo al consumo de combustibles, los depósitos en exceso de las recaudadoras y TesorerIa de la Seguridad Social  </t>
  </si>
  <si>
    <t xml:space="preserve">                      (En millones RD$)</t>
  </si>
  <si>
    <t xml:space="preserve"> Recursos de captación directa de Procuradoria General de República Dominicana (multas de tránsito)</t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</si>
  <si>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 por mes, según partidas, 2023*</t>
    </r>
  </si>
  <si>
    <r>
      <rPr>
        <b/>
        <sz val="9"/>
        <rFont val="Roboto"/>
      </rPr>
      <t>Cuadro 12.1</t>
    </r>
    <r>
      <rPr>
        <sz val="9"/>
        <rFont val="Roboto"/>
      </rPr>
      <t xml:space="preserve"> REPÚBLICA DOMINICANA: Ingresos fiscales por mes, según partidas, enero-marzo, 2024*</t>
    </r>
  </si>
  <si>
    <t>Licencia de construcción</t>
  </si>
  <si>
    <t>2119-Recursos de Captación Directa por Prestaciones de servicios (MIVHED) LEY-160-22</t>
  </si>
  <si>
    <t>Arrendamiento</t>
  </si>
  <si>
    <t>Patrimonio público recuperado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</si>
</sst>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_-* #,##0.00\ _€_-;\-* #,##0.00\ _€_-;_-* &quot;-&quot;??\ _€_-;_-@_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_(* #,##0.00_);_(* \(#,##0.00\);_(* \-??_);_(@_)"/>
    <numFmt numFmtId="175" formatCode="\$#,##0_);[Red]&quot;($&quot;#,##0\)"/>
    <numFmt numFmtId="176" formatCode="_-[$€-2]* #,##0.00_-;\-[$€-2]* #,##0.00_-;_-[$€-2]* \-??_-"/>
    <numFmt numFmtId="177" formatCode="_-* #,##0.0_-;\-* #,##0.0_-;_-* \-_-;_-@_-"/>
    <numFmt numFmtId="178" formatCode="_-* #,##0\ _P_t_s_-;\-* #,##0\ _P_t_s_-;_-* &quot;- &quot;_P_t_s_-;_-@_-"/>
    <numFmt numFmtId="179" formatCode="#,##0.0"/>
    <numFmt numFmtId="180" formatCode="_(* #,##0_);_(* \(#,##0\);_(* \-_);_(@_)"/>
    <numFmt numFmtId="181" formatCode="_(\$* #,##0_);_(\$* \(#,##0\);_(\$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_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#,##0.0_);\(#,##0.0\)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7"/>
      <color indexed="8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Roboto"/>
    </font>
    <font>
      <sz val="9"/>
      <name val="Roboto"/>
    </font>
    <font>
      <b/>
      <sz val="9"/>
      <name val="Roboto"/>
    </font>
    <font>
      <b/>
      <sz val="9"/>
      <color indexed="8"/>
      <name val="Roboto"/>
    </font>
    <font>
      <sz val="9"/>
      <color indexed="8"/>
      <name val="Roboto"/>
    </font>
    <font>
      <sz val="11"/>
      <color theme="1"/>
      <name val="Roboto"/>
    </font>
    <font>
      <sz val="7"/>
      <color indexed="8"/>
      <name val="Roboto"/>
    </font>
    <font>
      <sz val="8"/>
      <name val="Franklin Gothic Demi"/>
      <family val="2"/>
    </font>
    <font>
      <sz val="7"/>
      <name val="Roboto"/>
    </font>
    <font>
      <b/>
      <sz val="11"/>
      <color theme="1"/>
      <name val="Roboto"/>
    </font>
    <font>
      <sz val="11"/>
      <color indexed="8"/>
      <name val="Roboto"/>
    </font>
    <font>
      <sz val="8"/>
      <name val="Roboto"/>
    </font>
    <font>
      <sz val="11"/>
      <name val="Roboto"/>
    </font>
    <font>
      <b/>
      <sz val="11"/>
      <color indexed="8"/>
      <name val="Roboto"/>
    </font>
    <font>
      <b/>
      <sz val="8"/>
      <name val="Roboto"/>
    </font>
    <font>
      <b/>
      <u/>
      <sz val="11"/>
      <color indexed="8"/>
      <name val="Roboto"/>
    </font>
    <font>
      <sz val="9"/>
      <name val="Roboto regular"/>
    </font>
    <font>
      <b/>
      <sz val="9"/>
      <name val="Roboto regular"/>
    </font>
    <font>
      <b/>
      <sz val="9"/>
      <name val="Roboto Black"/>
    </font>
    <font>
      <b/>
      <sz val="9"/>
      <color theme="1"/>
      <name val="Roboto Black"/>
    </font>
    <font>
      <b/>
      <sz val="9"/>
      <color indexed="8"/>
      <name val="Roboto Black"/>
    </font>
    <font>
      <sz val="9"/>
      <color indexed="8"/>
      <name val="Roboto regular"/>
    </font>
    <font>
      <sz val="9"/>
      <color theme="1"/>
      <name val="Roboto regular"/>
    </font>
    <font>
      <b/>
      <sz val="9"/>
      <color theme="1"/>
      <name val="Roboto regular"/>
    </font>
    <font>
      <sz val="9"/>
      <color theme="1"/>
      <name val="Roboto Black"/>
    </font>
    <font>
      <sz val="11"/>
      <color theme="1"/>
      <name val="Roboto regular"/>
    </font>
    <font>
      <sz val="7"/>
      <color indexed="8"/>
      <name val="Roboto regular"/>
    </font>
    <font>
      <vertAlign val="superscript"/>
      <sz val="7"/>
      <color indexed="8"/>
      <name val="Roboto regula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6">
    <xf numFmtId="0" fontId="0" fillId="0" borderId="0"/>
    <xf numFmtId="0" fontId="18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9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0" fontId="31" fillId="0" borderId="0" applyNumberFormat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ill="0" applyBorder="0" applyAlignment="0" applyProtection="0"/>
    <xf numFmtId="174" fontId="18" fillId="0" borderId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4" fontId="42" fillId="0" borderId="0" applyFill="0" applyBorder="0" applyAlignment="0" applyProtection="0"/>
    <xf numFmtId="168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7" fontId="53" fillId="0" borderId="0" applyFont="0" applyFill="0" applyBorder="0" applyAlignment="0" applyProtection="0">
      <alignment vertical="top"/>
    </xf>
    <xf numFmtId="0" fontId="18" fillId="0" borderId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3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1" fontId="18" fillId="0" borderId="0" applyFont="0" applyFill="0" applyBorder="0" applyAlignment="0" applyProtection="0"/>
    <xf numFmtId="192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3" fontId="18" fillId="0" borderId="0">
      <protection locked="0"/>
    </xf>
    <xf numFmtId="193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5" fontId="67" fillId="0" borderId="0" applyBorder="0">
      <alignment horizontal="center"/>
    </xf>
    <xf numFmtId="200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6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88" fontId="70" fillId="0" borderId="0"/>
    <xf numFmtId="198" fontId="71" fillId="0" borderId="0">
      <protection locked="0"/>
    </xf>
    <xf numFmtId="198" fontId="71" fillId="0" borderId="0">
      <protection locked="0"/>
    </xf>
    <xf numFmtId="198" fontId="69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8" fillId="0" borderId="0">
      <protection locked="0"/>
    </xf>
    <xf numFmtId="198" fontId="69" fillId="0" borderId="0">
      <protection locked="0"/>
    </xf>
    <xf numFmtId="0" fontId="68" fillId="0" borderId="0">
      <protection locked="0"/>
    </xf>
    <xf numFmtId="199" fontId="68" fillId="0" borderId="0">
      <protection locked="0"/>
    </xf>
    <xf numFmtId="2" fontId="18" fillId="0" borderId="0" applyFill="0" applyBorder="0" applyAlignment="0" applyProtection="0"/>
    <xf numFmtId="199" fontId="68" fillId="0" borderId="0">
      <protection locked="0"/>
    </xf>
    <xf numFmtId="200" fontId="72" fillId="0" borderId="0">
      <protection locked="0"/>
    </xf>
    <xf numFmtId="200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1" fillId="0" borderId="0"/>
    <xf numFmtId="0" fontId="18" fillId="0" borderId="0"/>
    <xf numFmtId="202" fontId="41" fillId="0" borderId="0" applyFont="0" applyFill="0" applyBorder="0" applyAlignment="0" applyProtection="0"/>
    <xf numFmtId="203" fontId="41" fillId="0" borderId="0" applyFont="0" applyFill="0" applyBorder="0" applyAlignment="0" applyProtection="0"/>
    <xf numFmtId="204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5" fontId="68" fillId="0" borderId="0">
      <protection locked="0"/>
    </xf>
    <xf numFmtId="206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207" fontId="68" fillId="0" borderId="0">
      <protection locked="0"/>
    </xf>
    <xf numFmtId="198" fontId="68" fillId="0" borderId="0">
      <protection locked="0"/>
    </xf>
    <xf numFmtId="208" fontId="18" fillId="0" borderId="0" applyFont="0" applyFill="0" applyBorder="0" applyAlignment="0" applyProtection="0"/>
    <xf numFmtId="207" fontId="68" fillId="0" borderId="0">
      <protection locked="0"/>
    </xf>
    <xf numFmtId="43" fontId="42" fillId="0" borderId="0" applyFont="0" applyFill="0" applyBorder="0" applyAlignment="0" applyProtection="0"/>
    <xf numFmtId="198" fontId="68" fillId="0" borderId="0">
      <protection locked="0"/>
    </xf>
    <xf numFmtId="209" fontId="68" fillId="0" borderId="0">
      <protection locked="0"/>
    </xf>
    <xf numFmtId="38" fontId="41" fillId="0" borderId="32"/>
    <xf numFmtId="210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1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8" fontId="68" fillId="0" borderId="0">
      <protection locked="0"/>
    </xf>
    <xf numFmtId="209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2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19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2" fontId="18" fillId="0" borderId="0" applyFill="0" applyBorder="0" applyAlignment="0" applyProtection="0"/>
    <xf numFmtId="200" fontId="72" fillId="0" borderId="0">
      <protection locked="0"/>
    </xf>
    <xf numFmtId="200" fontId="72" fillId="0" borderId="0">
      <protection locked="0"/>
    </xf>
    <xf numFmtId="2" fontId="18" fillId="0" borderId="0" applyFill="0" applyBorder="0" applyAlignment="0" applyProtection="0"/>
    <xf numFmtId="200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9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2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68" fontId="18" fillId="0" borderId="0" applyFill="0" applyBorder="0" applyAlignment="0" applyProtection="0"/>
    <xf numFmtId="174" fontId="18" fillId="0" borderId="0" applyFill="0" applyBorder="0" applyAlignment="0" applyProtection="0"/>
    <xf numFmtId="43" fontId="51" fillId="0" borderId="0" applyFont="0" applyFill="0" applyBorder="0" applyAlignment="0" applyProtection="0"/>
    <xf numFmtId="174" fontId="18" fillId="0" borderId="0" applyFill="0" applyBorder="0" applyAlignment="0" applyProtection="0"/>
    <xf numFmtId="175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6" fontId="18" fillId="0" borderId="0" applyFill="0" applyBorder="0" applyAlignment="0" applyProtection="0"/>
    <xf numFmtId="177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8" fontId="18" fillId="0" borderId="0">
      <protection locked="0"/>
    </xf>
    <xf numFmtId="178" fontId="18" fillId="0" borderId="0">
      <protection locked="0"/>
    </xf>
    <xf numFmtId="0" fontId="36" fillId="0" borderId="21" applyNumberFormat="0" applyFill="0" applyAlignment="0" applyProtection="0"/>
    <xf numFmtId="179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3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7" fontId="53" fillId="0" borderId="0" applyFont="0" applyFill="0" applyBorder="0" applyAlignment="0" applyProtection="0">
      <alignment vertical="top"/>
    </xf>
    <xf numFmtId="174" fontId="18" fillId="0" borderId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0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8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2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3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18" fillId="0" borderId="0"/>
    <xf numFmtId="192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3" fontId="18" fillId="0" borderId="0">
      <protection locked="0"/>
    </xf>
    <xf numFmtId="193" fontId="18" fillId="0" borderId="0">
      <protection locked="0"/>
    </xf>
    <xf numFmtId="0" fontId="36" fillId="0" borderId="30" applyNumberFormat="0" applyFill="0" applyAlignment="0" applyProtection="0"/>
    <xf numFmtId="179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3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9" fontId="45" fillId="0" borderId="0" applyFont="0" applyFill="0" applyBorder="0" applyAlignment="0" applyProtection="0"/>
    <xf numFmtId="193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2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4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5" fontId="42" fillId="0" borderId="0" applyFont="0" applyFill="0" applyBorder="0" applyAlignment="0" applyProtection="0"/>
    <xf numFmtId="0" fontId="19" fillId="8" borderId="8" applyNumberFormat="0" applyFont="0" applyAlignment="0" applyProtection="0"/>
    <xf numFmtId="184" fontId="42" fillId="0" borderId="0" applyFill="0" applyBorder="0" applyAlignment="0" applyProtection="0">
      <alignment horizontal="right"/>
    </xf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3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3" fontId="18" fillId="0" borderId="0">
      <protection locked="0"/>
    </xf>
    <xf numFmtId="0" fontId="59" fillId="0" borderId="0" applyNumberFormat="0" applyFill="0" applyBorder="0" applyAlignment="0" applyProtection="0"/>
    <xf numFmtId="192" fontId="18" fillId="0" borderId="0">
      <protection locked="0"/>
    </xf>
    <xf numFmtId="191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1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7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3" fontId="21" fillId="81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18" fillId="0" borderId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/>
  </cellStyleXfs>
  <cellXfs count="129">
    <xf numFmtId="0" fontId="0" fillId="0" borderId="0" xfId="0"/>
    <xf numFmtId="0" fontId="0" fillId="58" borderId="0" xfId="0" applyFill="1"/>
    <xf numFmtId="49" fontId="82" fillId="55" borderId="0" xfId="0" applyNumberFormat="1" applyFont="1" applyFill="1" applyAlignment="1">
      <alignment horizontal="left"/>
    </xf>
    <xf numFmtId="0" fontId="85" fillId="58" borderId="0" xfId="0" applyFont="1" applyFill="1"/>
    <xf numFmtId="2" fontId="86" fillId="57" borderId="0" xfId="677" applyNumberFormat="1" applyFont="1" applyFill="1"/>
    <xf numFmtId="0" fontId="87" fillId="57" borderId="27" xfId="677" applyFont="1" applyFill="1" applyBorder="1" applyAlignment="1">
      <alignment vertical="center"/>
    </xf>
    <xf numFmtId="0" fontId="87" fillId="57" borderId="27" xfId="677" applyFont="1" applyFill="1" applyBorder="1" applyAlignment="1">
      <alignment horizontal="center" vertical="center" wrapText="1"/>
    </xf>
    <xf numFmtId="0" fontId="87" fillId="57" borderId="0" xfId="677" applyFont="1" applyFill="1" applyAlignment="1">
      <alignment vertical="center" wrapText="1"/>
    </xf>
    <xf numFmtId="0" fontId="87" fillId="57" borderId="0" xfId="677" applyFont="1" applyFill="1" applyAlignment="1">
      <alignment vertical="center"/>
    </xf>
    <xf numFmtId="0" fontId="16" fillId="58" borderId="0" xfId="0" applyFont="1" applyFill="1"/>
    <xf numFmtId="0" fontId="87" fillId="57" borderId="0" xfId="677" applyFont="1" applyFill="1" applyAlignment="1">
      <alignment horizontal="left" vertical="center" indent="1"/>
    </xf>
    <xf numFmtId="1" fontId="86" fillId="57" borderId="0" xfId="775" applyNumberFormat="1" applyFont="1" applyFill="1" applyAlignment="1">
      <alignment horizontal="left" vertical="center" wrapText="1" indent="2"/>
    </xf>
    <xf numFmtId="0" fontId="86" fillId="57" borderId="0" xfId="677" applyFont="1" applyFill="1" applyAlignment="1">
      <alignment horizontal="left" vertical="center" indent="1"/>
    </xf>
    <xf numFmtId="1" fontId="86" fillId="57" borderId="26" xfId="775" applyNumberFormat="1" applyFont="1" applyFill="1" applyBorder="1" applyAlignment="1">
      <alignment horizontal="left" vertical="center" wrapText="1" indent="2"/>
    </xf>
    <xf numFmtId="49" fontId="91" fillId="58" borderId="0" xfId="0" applyNumberFormat="1" applyFont="1" applyFill="1"/>
    <xf numFmtId="0" fontId="90" fillId="58" borderId="0" xfId="0" applyFont="1" applyFill="1"/>
    <xf numFmtId="49" fontId="91" fillId="55" borderId="0" xfId="0" applyNumberFormat="1" applyFont="1" applyFill="1" applyAlignment="1">
      <alignment horizontal="left"/>
    </xf>
    <xf numFmtId="0" fontId="91" fillId="58" borderId="0" xfId="0" applyFont="1" applyFill="1"/>
    <xf numFmtId="0" fontId="0" fillId="57" borderId="0" xfId="0" applyFill="1"/>
    <xf numFmtId="0" fontId="92" fillId="57" borderId="0" xfId="0" applyFont="1" applyFill="1"/>
    <xf numFmtId="2" fontId="85" fillId="58" borderId="0" xfId="0" applyNumberFormat="1" applyFont="1" applyFill="1"/>
    <xf numFmtId="1" fontId="86" fillId="57" borderId="0" xfId="775" applyNumberFormat="1" applyFont="1" applyFill="1" applyAlignment="1">
      <alignment horizontal="left" vertical="center" wrapText="1" indent="3"/>
    </xf>
    <xf numFmtId="1" fontId="86" fillId="57" borderId="0" xfId="775" applyNumberFormat="1" applyFont="1" applyFill="1" applyAlignment="1">
      <alignment horizontal="left" vertical="center" wrapText="1" indent="4"/>
    </xf>
    <xf numFmtId="0" fontId="87" fillId="57" borderId="0" xfId="677" applyFont="1" applyFill="1" applyAlignment="1">
      <alignment horizontal="left" vertical="center" wrapText="1"/>
    </xf>
    <xf numFmtId="0" fontId="16" fillId="58" borderId="0" xfId="0" applyFont="1" applyFill="1" applyAlignment="1">
      <alignment wrapText="1"/>
    </xf>
    <xf numFmtId="0" fontId="87" fillId="57" borderId="0" xfId="677" applyFont="1" applyFill="1" applyAlignment="1">
      <alignment horizontal="left" vertical="center" indent="2"/>
    </xf>
    <xf numFmtId="0" fontId="87" fillId="57" borderId="0" xfId="677" applyFont="1" applyFill="1" applyAlignment="1">
      <alignment horizontal="left" vertical="center"/>
    </xf>
    <xf numFmtId="0" fontId="87" fillId="57" borderId="0" xfId="677" applyFont="1" applyFill="1" applyAlignment="1">
      <alignment horizontal="left" vertical="center" indent="3"/>
    </xf>
    <xf numFmtId="0" fontId="85" fillId="58" borderId="0" xfId="0" applyFont="1" applyFill="1" applyAlignment="1">
      <alignment horizontal="left" indent="1"/>
    </xf>
    <xf numFmtId="1" fontId="86" fillId="57" borderId="0" xfId="775" applyNumberFormat="1" applyFont="1" applyFill="1" applyAlignment="1">
      <alignment horizontal="left" vertical="center" wrapText="1" indent="1"/>
    </xf>
    <xf numFmtId="1" fontId="86" fillId="57" borderId="0" xfId="775" applyNumberFormat="1" applyFont="1" applyFill="1" applyAlignment="1">
      <alignment horizontal="left" vertical="center" wrapText="1"/>
    </xf>
    <xf numFmtId="2" fontId="85" fillId="58" borderId="0" xfId="0" applyNumberFormat="1" applyFont="1" applyFill="1" applyAlignment="1">
      <alignment horizontal="left" wrapText="1"/>
    </xf>
    <xf numFmtId="1" fontId="86" fillId="57" borderId="0" xfId="775" applyNumberFormat="1" applyFont="1" applyFill="1" applyAlignment="1">
      <alignment horizontal="left" vertical="center"/>
    </xf>
    <xf numFmtId="1" fontId="86" fillId="57" borderId="0" xfId="775" applyNumberFormat="1" applyFont="1" applyFill="1" applyAlignment="1">
      <alignment vertical="center" wrapText="1"/>
    </xf>
    <xf numFmtId="0" fontId="87" fillId="57" borderId="26" xfId="677" applyFont="1" applyFill="1" applyBorder="1" applyAlignment="1">
      <alignment vertical="center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horizontal="left" vertical="center" wrapText="1"/>
    </xf>
    <xf numFmtId="213" fontId="88" fillId="57" borderId="0" xfId="0" applyNumberFormat="1" applyFont="1" applyFill="1" applyAlignment="1">
      <alignment horizontal="right" vertical="center" wrapText="1"/>
    </xf>
    <xf numFmtId="213" fontId="89" fillId="57" borderId="0" xfId="0" applyNumberFormat="1" applyFont="1" applyFill="1" applyAlignment="1">
      <alignment horizontal="right" vertical="center" wrapText="1"/>
    </xf>
    <xf numFmtId="213" fontId="87" fillId="57" borderId="0" xfId="0" applyNumberFormat="1" applyFont="1" applyFill="1" applyAlignment="1">
      <alignment horizontal="right" vertical="center" wrapText="1"/>
    </xf>
    <xf numFmtId="213" fontId="85" fillId="58" borderId="0" xfId="6083" applyNumberFormat="1" applyFont="1" applyFill="1" applyAlignment="1">
      <alignment wrapText="1"/>
    </xf>
    <xf numFmtId="213" fontId="85" fillId="58" borderId="0" xfId="6083" applyNumberFormat="1" applyFont="1" applyFill="1" applyAlignment="1">
      <alignment horizontal="right" wrapText="1"/>
    </xf>
    <xf numFmtId="213" fontId="89" fillId="57" borderId="26" xfId="0" applyNumberFormat="1" applyFont="1" applyFill="1" applyBorder="1" applyAlignment="1">
      <alignment horizontal="right" vertical="center" wrapText="1"/>
    </xf>
    <xf numFmtId="2" fontId="93" fillId="57" borderId="0" xfId="677" applyNumberFormat="1" applyFont="1" applyFill="1"/>
    <xf numFmtId="0" fontId="86" fillId="57" borderId="0" xfId="677" applyFont="1" applyFill="1" applyAlignment="1">
      <alignment horizontal="center" vertical="center" wrapText="1"/>
    </xf>
    <xf numFmtId="0" fontId="94" fillId="58" borderId="0" xfId="0" applyFont="1" applyFill="1"/>
    <xf numFmtId="1" fontId="87" fillId="57" borderId="0" xfId="775" applyNumberFormat="1" applyFont="1" applyFill="1" applyAlignment="1">
      <alignment horizontal="left" vertical="center" wrapText="1" indent="2"/>
    </xf>
    <xf numFmtId="1" fontId="87" fillId="57" borderId="0" xfId="775" applyNumberFormat="1" applyFont="1" applyFill="1" applyAlignment="1">
      <alignment horizontal="left" vertical="center"/>
    </xf>
    <xf numFmtId="213" fontId="94" fillId="58" borderId="0" xfId="0" applyNumberFormat="1" applyFont="1" applyFill="1"/>
    <xf numFmtId="213" fontId="90" fillId="58" borderId="0" xfId="0" applyNumberFormat="1" applyFont="1" applyFill="1"/>
    <xf numFmtId="213" fontId="88" fillId="57" borderId="0" xfId="0" applyNumberFormat="1" applyFont="1" applyFill="1" applyAlignment="1">
      <alignment horizontal="right" vertical="center"/>
    </xf>
    <xf numFmtId="213" fontId="86" fillId="57" borderId="0" xfId="0" applyNumberFormat="1" applyFont="1" applyFill="1" applyAlignment="1">
      <alignment horizontal="right" vertical="center" wrapText="1"/>
    </xf>
    <xf numFmtId="213" fontId="90" fillId="58" borderId="0" xfId="0" applyNumberFormat="1" applyFont="1" applyFill="1" applyAlignment="1">
      <alignment vertical="center"/>
    </xf>
    <xf numFmtId="39" fontId="89" fillId="57" borderId="0" xfId="677" applyNumberFormat="1" applyFont="1" applyFill="1" applyAlignment="1">
      <alignment horizontal="right" vertical="justify" indent="2"/>
    </xf>
    <xf numFmtId="0" fontId="89" fillId="57" borderId="0" xfId="0" applyFont="1" applyFill="1"/>
    <xf numFmtId="0" fontId="90" fillId="57" borderId="0" xfId="0" applyFont="1" applyFill="1"/>
    <xf numFmtId="213" fontId="95" fillId="58" borderId="0" xfId="0" applyNumberFormat="1" applyFont="1" applyFill="1"/>
    <xf numFmtId="0" fontId="96" fillId="57" borderId="0" xfId="0" applyFont="1" applyFill="1"/>
    <xf numFmtId="39" fontId="89" fillId="57" borderId="0" xfId="0" applyNumberFormat="1" applyFont="1" applyFill="1" applyAlignment="1">
      <alignment horizontal="right" vertical="center"/>
    </xf>
    <xf numFmtId="39" fontId="89" fillId="57" borderId="0" xfId="0" applyNumberFormat="1" applyFont="1" applyFill="1" applyAlignment="1">
      <alignment horizontal="right" vertical="justify" wrapText="1" indent="2"/>
    </xf>
    <xf numFmtId="0" fontId="86" fillId="57" borderId="0" xfId="3093" applyFont="1" applyFill="1" applyAlignment="1">
      <alignment horizontal="left" vertical="center" indent="1"/>
    </xf>
    <xf numFmtId="39" fontId="89" fillId="57" borderId="0" xfId="0" applyNumberFormat="1" applyFont="1" applyFill="1" applyAlignment="1">
      <alignment vertical="justify" wrapText="1"/>
    </xf>
    <xf numFmtId="0" fontId="86" fillId="57" borderId="0" xfId="0" applyFont="1" applyFill="1" applyAlignment="1">
      <alignment horizontal="center" vertical="center" wrapText="1"/>
    </xf>
    <xf numFmtId="213" fontId="97" fillId="58" borderId="0" xfId="0" applyNumberFormat="1" applyFont="1" applyFill="1"/>
    <xf numFmtId="213" fontId="98" fillId="58" borderId="0" xfId="0" applyNumberFormat="1" applyFont="1" applyFill="1"/>
    <xf numFmtId="0" fontId="88" fillId="57" borderId="27" xfId="0" applyFont="1" applyFill="1" applyBorder="1" applyAlignment="1">
      <alignment vertical="center" wrapText="1"/>
    </xf>
    <xf numFmtId="1" fontId="87" fillId="57" borderId="27" xfId="775" applyNumberFormat="1" applyFont="1" applyFill="1" applyBorder="1" applyAlignment="1">
      <alignment horizontal="center" vertical="center" wrapText="1"/>
    </xf>
    <xf numFmtId="0" fontId="94" fillId="57" borderId="0" xfId="0" applyFont="1" applyFill="1"/>
    <xf numFmtId="0" fontId="99" fillId="57" borderId="0" xfId="0" applyFont="1" applyFill="1"/>
    <xf numFmtId="0" fontId="87" fillId="57" borderId="0" xfId="3093" applyFont="1" applyFill="1" applyAlignment="1">
      <alignment vertical="center" wrapText="1"/>
    </xf>
    <xf numFmtId="0" fontId="87" fillId="57" borderId="0" xfId="3093" applyFont="1" applyFill="1" applyAlignment="1">
      <alignment vertical="center"/>
    </xf>
    <xf numFmtId="39" fontId="94" fillId="57" borderId="0" xfId="0" applyNumberFormat="1" applyFont="1" applyFill="1"/>
    <xf numFmtId="213" fontId="100" fillId="58" borderId="0" xfId="0" applyNumberFormat="1" applyFont="1" applyFill="1"/>
    <xf numFmtId="0" fontId="87" fillId="57" borderId="0" xfId="3093" applyFont="1" applyFill="1" applyAlignment="1">
      <alignment horizontal="left" vertical="center" indent="1"/>
    </xf>
    <xf numFmtId="39" fontId="88" fillId="57" borderId="0" xfId="0" applyNumberFormat="1" applyFont="1" applyFill="1" applyAlignment="1">
      <alignment vertical="justify" wrapText="1"/>
    </xf>
    <xf numFmtId="213" fontId="88" fillId="57" borderId="0" xfId="0" applyNumberFormat="1" applyFont="1" applyFill="1" applyAlignment="1">
      <alignment horizontal="right" vertical="center" wrapText="1" indent="2"/>
    </xf>
    <xf numFmtId="213" fontId="88" fillId="57" borderId="0" xfId="0" applyNumberFormat="1" applyFont="1" applyFill="1" applyAlignment="1">
      <alignment horizontal="right" vertical="justify" wrapText="1" indent="2"/>
    </xf>
    <xf numFmtId="213" fontId="89" fillId="57" borderId="0" xfId="0" applyNumberFormat="1" applyFont="1" applyFill="1" applyAlignment="1">
      <alignment horizontal="right" vertical="justify" wrapText="1" indent="2"/>
    </xf>
    <xf numFmtId="213" fontId="89" fillId="57" borderId="0" xfId="0" applyNumberFormat="1" applyFont="1" applyFill="1" applyAlignment="1">
      <alignment horizontal="right" vertical="center"/>
    </xf>
    <xf numFmtId="213" fontId="87" fillId="57" borderId="0" xfId="0" applyNumberFormat="1" applyFont="1" applyFill="1" applyAlignment="1">
      <alignment horizontal="right" vertical="justify" wrapText="1" indent="2"/>
    </xf>
    <xf numFmtId="213" fontId="86" fillId="57" borderId="0" xfId="0" applyNumberFormat="1" applyFont="1" applyFill="1" applyAlignment="1">
      <alignment horizontal="right" vertical="justify" wrapText="1" indent="2"/>
    </xf>
    <xf numFmtId="213" fontId="89" fillId="57" borderId="26" xfId="0" applyNumberFormat="1" applyFont="1" applyFill="1" applyBorder="1" applyAlignment="1">
      <alignment horizontal="right" vertical="justify" wrapText="1" indent="2"/>
    </xf>
    <xf numFmtId="213" fontId="89" fillId="57" borderId="26" xfId="0" applyNumberFormat="1" applyFont="1" applyFill="1" applyBorder="1" applyAlignment="1">
      <alignment horizontal="right" vertical="center"/>
    </xf>
    <xf numFmtId="0" fontId="86" fillId="57" borderId="0" xfId="677" applyFont="1" applyFill="1" applyAlignment="1">
      <alignment vertical="center"/>
    </xf>
    <xf numFmtId="0" fontId="101" fillId="57" borderId="0" xfId="677" applyFont="1" applyFill="1" applyAlignment="1">
      <alignment horizontal="left" vertical="center"/>
    </xf>
    <xf numFmtId="0" fontId="101" fillId="57" borderId="0" xfId="677" applyFont="1" applyFill="1" applyAlignment="1">
      <alignment horizontal="left" vertical="center" wrapText="1"/>
    </xf>
    <xf numFmtId="0" fontId="103" fillId="57" borderId="0" xfId="677" applyFont="1" applyFill="1" applyAlignment="1">
      <alignment vertical="center"/>
    </xf>
    <xf numFmtId="43" fontId="104" fillId="58" borderId="0" xfId="6084" applyFont="1" applyFill="1" applyAlignment="1">
      <alignment wrapText="1"/>
    </xf>
    <xf numFmtId="43" fontId="105" fillId="57" borderId="0" xfId="6084" applyFont="1" applyFill="1" applyAlignment="1">
      <alignment horizontal="right" vertical="center" wrapText="1"/>
    </xf>
    <xf numFmtId="0" fontId="103" fillId="57" borderId="27" xfId="677" applyFont="1" applyFill="1" applyBorder="1" applyAlignment="1">
      <alignment vertical="center"/>
    </xf>
    <xf numFmtId="0" fontId="103" fillId="57" borderId="27" xfId="677" applyFont="1" applyFill="1" applyBorder="1" applyAlignment="1">
      <alignment horizontal="center" vertical="center" wrapText="1"/>
    </xf>
    <xf numFmtId="0" fontId="103" fillId="57" borderId="0" xfId="677" applyFont="1" applyFill="1" applyAlignment="1">
      <alignment vertical="center" wrapText="1"/>
    </xf>
    <xf numFmtId="0" fontId="103" fillId="57" borderId="0" xfId="677" applyFont="1" applyFill="1" applyAlignment="1">
      <alignment horizontal="left" vertical="center" indent="1"/>
    </xf>
    <xf numFmtId="1" fontId="101" fillId="57" borderId="0" xfId="6085" applyNumberFormat="1" applyFont="1" applyFill="1" applyAlignment="1">
      <alignment horizontal="left" vertical="center" wrapText="1" indent="2"/>
    </xf>
    <xf numFmtId="1" fontId="101" fillId="57" borderId="0" xfId="6085" applyNumberFormat="1" applyFont="1" applyFill="1" applyAlignment="1">
      <alignment horizontal="left" vertical="center" wrapText="1" indent="1"/>
    </xf>
    <xf numFmtId="0" fontId="107" fillId="58" borderId="0" xfId="0" applyFont="1" applyFill="1"/>
    <xf numFmtId="1" fontId="107" fillId="58" borderId="0" xfId="0" applyNumberFormat="1" applyFont="1" applyFill="1" applyAlignment="1">
      <alignment horizontal="left" wrapText="1" indent="2"/>
    </xf>
    <xf numFmtId="0" fontId="103" fillId="57" borderId="0" xfId="677" applyFont="1" applyFill="1" applyAlignment="1">
      <alignment horizontal="left" vertical="center" wrapText="1" indent="1"/>
    </xf>
    <xf numFmtId="1" fontId="86" fillId="57" borderId="0" xfId="6085" applyNumberFormat="1" applyFont="1" applyFill="1" applyAlignment="1">
      <alignment horizontal="left" vertical="center" wrapText="1" indent="2"/>
    </xf>
    <xf numFmtId="0" fontId="103" fillId="57" borderId="0" xfId="677" applyFont="1" applyFill="1" applyAlignment="1">
      <alignment horizontal="left" vertical="center"/>
    </xf>
    <xf numFmtId="1" fontId="101" fillId="57" borderId="26" xfId="6085" applyNumberFormat="1" applyFont="1" applyFill="1" applyBorder="1" applyAlignment="1">
      <alignment horizontal="left" vertical="center" wrapText="1" indent="2"/>
    </xf>
    <xf numFmtId="49" fontId="111" fillId="58" borderId="0" xfId="0" applyNumberFormat="1" applyFont="1" applyFill="1"/>
    <xf numFmtId="43" fontId="90" fillId="58" borderId="0" xfId="0" applyNumberFormat="1" applyFont="1" applyFill="1"/>
    <xf numFmtId="49" fontId="111" fillId="55" borderId="0" xfId="0" applyNumberFormat="1" applyFont="1" applyFill="1" applyAlignment="1">
      <alignment horizontal="left"/>
    </xf>
    <xf numFmtId="0" fontId="111" fillId="58" borderId="0" xfId="0" applyFont="1" applyFill="1"/>
    <xf numFmtId="213" fontId="88" fillId="57" borderId="26" xfId="0" applyNumberFormat="1" applyFont="1" applyFill="1" applyBorder="1" applyAlignment="1">
      <alignment horizontal="right" vertical="center" wrapText="1"/>
    </xf>
    <xf numFmtId="165" fontId="104" fillId="58" borderId="0" xfId="6083" applyFont="1" applyFill="1" applyAlignment="1">
      <alignment horizontal="right" vertical="center" wrapText="1"/>
    </xf>
    <xf numFmtId="165" fontId="105" fillId="57" borderId="0" xfId="6083" applyFont="1" applyFill="1" applyAlignment="1">
      <alignment horizontal="right" vertical="center" wrapText="1"/>
    </xf>
    <xf numFmtId="165" fontId="104" fillId="58" borderId="0" xfId="6083" applyFont="1" applyFill="1" applyAlignment="1">
      <alignment horizontal="right" wrapText="1"/>
    </xf>
    <xf numFmtId="165" fontId="106" fillId="57" borderId="0" xfId="6083" applyFont="1" applyFill="1" applyAlignment="1">
      <alignment horizontal="right" vertical="center" wrapText="1"/>
    </xf>
    <xf numFmtId="165" fontId="107" fillId="58" borderId="0" xfId="6083" applyFont="1" applyFill="1" applyAlignment="1">
      <alignment horizontal="right" wrapText="1"/>
    </xf>
    <xf numFmtId="165" fontId="108" fillId="58" borderId="0" xfId="6083" applyFont="1" applyFill="1" applyAlignment="1">
      <alignment horizontal="right" wrapText="1"/>
    </xf>
    <xf numFmtId="165" fontId="85" fillId="58" borderId="0" xfId="6083" applyFont="1" applyFill="1" applyAlignment="1">
      <alignment horizontal="right" wrapText="1"/>
    </xf>
    <xf numFmtId="165" fontId="109" fillId="58" borderId="0" xfId="6083" applyFont="1" applyFill="1" applyAlignment="1">
      <alignment horizontal="right" wrapText="1"/>
    </xf>
    <xf numFmtId="165" fontId="110" fillId="58" borderId="0" xfId="6083" applyFont="1" applyFill="1" applyAlignment="1">
      <alignment horizontal="right" wrapText="1"/>
    </xf>
    <xf numFmtId="165" fontId="104" fillId="58" borderId="26" xfId="6083" applyFont="1" applyFill="1" applyBorder="1" applyAlignment="1">
      <alignment horizontal="right" vertical="center" wrapText="1"/>
    </xf>
    <xf numFmtId="165" fontId="107" fillId="58" borderId="26" xfId="6083" applyFont="1" applyFill="1" applyBorder="1" applyAlignment="1">
      <alignment horizontal="right" vertical="center" wrapText="1"/>
    </xf>
    <xf numFmtId="1" fontId="87" fillId="57" borderId="0" xfId="775" applyNumberFormat="1" applyFont="1" applyFill="1" applyAlignment="1">
      <alignment horizontal="left" vertical="center" wrapText="1" indent="1"/>
    </xf>
    <xf numFmtId="213" fontId="86" fillId="57" borderId="0" xfId="677" applyNumberFormat="1" applyFont="1" applyFill="1" applyAlignment="1">
      <alignment horizontal="left" vertical="center" wrapText="1"/>
    </xf>
    <xf numFmtId="0" fontId="86" fillId="57" borderId="0" xfId="677" applyFont="1" applyFill="1" applyAlignment="1">
      <alignment horizontal="left" vertical="center" indent="3"/>
    </xf>
    <xf numFmtId="0" fontId="86" fillId="57" borderId="0" xfId="677" applyFont="1" applyFill="1" applyAlignment="1">
      <alignment horizontal="left" vertical="center"/>
    </xf>
    <xf numFmtId="213" fontId="86" fillId="57" borderId="0" xfId="677" applyNumberFormat="1" applyFont="1" applyFill="1" applyAlignment="1">
      <alignment horizontal="center" vertical="center" wrapText="1"/>
    </xf>
    <xf numFmtId="0" fontId="89" fillId="57" borderId="0" xfId="0" applyFont="1" applyFill="1" applyAlignment="1">
      <alignment horizontal="center"/>
    </xf>
    <xf numFmtId="0" fontId="89" fillId="57" borderId="0" xfId="0" applyFont="1" applyFill="1" applyAlignment="1">
      <alignment horizontal="left"/>
    </xf>
    <xf numFmtId="0" fontId="86" fillId="57" borderId="0" xfId="0" applyFont="1" applyFill="1" applyAlignment="1">
      <alignment horizontal="center" wrapText="1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left" vertical="center" wrapText="1"/>
    </xf>
    <xf numFmtId="0" fontId="86" fillId="57" borderId="0" xfId="677" applyFont="1" applyFill="1" applyAlignment="1">
      <alignment horizontal="left" vertical="center"/>
    </xf>
    <xf numFmtId="1" fontId="87" fillId="57" borderId="0" xfId="775" applyNumberFormat="1" applyFont="1" applyFill="1" applyAlignment="1">
      <alignment horizontal="left" vertical="center" wrapText="1"/>
    </xf>
  </cellXfs>
  <cellStyles count="6086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" xfId="6083" builtinId="3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" xfId="6084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rmal_tbm_activad 2 2" xfId="608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723114</xdr:colOff>
      <xdr:row>0</xdr:row>
      <xdr:rowOff>0</xdr:rowOff>
    </xdr:from>
    <xdr:to>
      <xdr:col>13</xdr:col>
      <xdr:colOff>584411</xdr:colOff>
      <xdr:row>2</xdr:row>
      <xdr:rowOff>14950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10639" y="60662"/>
          <a:ext cx="737597" cy="37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103716</xdr:colOff>
      <xdr:row>0</xdr:row>
      <xdr:rowOff>0</xdr:rowOff>
    </xdr:from>
    <xdr:to>
      <xdr:col>13</xdr:col>
      <xdr:colOff>804332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86516" y="27520"/>
          <a:ext cx="700616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656165</xdr:colOff>
      <xdr:row>0</xdr:row>
      <xdr:rowOff>0</xdr:rowOff>
    </xdr:from>
    <xdr:to>
      <xdr:col>13</xdr:col>
      <xdr:colOff>585256</xdr:colOff>
      <xdr:row>1</xdr:row>
      <xdr:rowOff>152400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76890" y="80436"/>
          <a:ext cx="700616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604309</xdr:colOff>
      <xdr:row>0</xdr:row>
      <xdr:rowOff>161924</xdr:rowOff>
    </xdr:from>
    <xdr:to>
      <xdr:col>13</xdr:col>
      <xdr:colOff>342900</xdr:colOff>
      <xdr:row>3</xdr:row>
      <xdr:rowOff>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25034" y="304799"/>
          <a:ext cx="500591" cy="3619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104777</xdr:colOff>
      <xdr:row>0</xdr:row>
      <xdr:rowOff>81491</xdr:rowOff>
    </xdr:from>
    <xdr:to>
      <xdr:col>13</xdr:col>
      <xdr:colOff>609601</xdr:colOff>
      <xdr:row>1</xdr:row>
      <xdr:rowOff>161925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92127" y="81491"/>
          <a:ext cx="504824" cy="2709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24341</xdr:rowOff>
    </xdr:from>
    <xdr:to>
      <xdr:col>13</xdr:col>
      <xdr:colOff>647699</xdr:colOff>
      <xdr:row>0</xdr:row>
      <xdr:rowOff>295275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68600" y="24341"/>
          <a:ext cx="504824" cy="270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28575</xdr:rowOff>
    </xdr:from>
    <xdr:to>
      <xdr:col>4</xdr:col>
      <xdr:colOff>914399</xdr:colOff>
      <xdr:row>1</xdr:row>
      <xdr:rowOff>28575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96100" y="28575"/>
          <a:ext cx="50482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Estadisticas%20Sectoriales\3.%20Anuario%20de%20Estad&#237;sticas\2.%20Insumos\2020\Entregables\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22"/>
  <sheetViews>
    <sheetView workbookViewId="0">
      <pane xSplit="1" topLeftCell="B1" activePane="topRight" state="frozen"/>
      <selection pane="topRight" activeCell="A2" sqref="A2:N2"/>
    </sheetView>
  </sheetViews>
  <sheetFormatPr baseColWidth="10" defaultRowHeight="15"/>
  <cols>
    <col min="1" max="1" width="60" style="18" customWidth="1"/>
    <col min="2" max="2" width="13.140625" style="18" bestFit="1" customWidth="1"/>
    <col min="3" max="3" width="14.140625" style="18" bestFit="1" customWidth="1"/>
    <col min="4" max="7" width="13.140625" style="18" bestFit="1" customWidth="1"/>
    <col min="8" max="8" width="14.140625" style="18" bestFit="1" customWidth="1"/>
    <col min="9" max="13" width="13.140625" style="18" bestFit="1" customWidth="1"/>
    <col min="14" max="14" width="10.7109375" style="18" bestFit="1" customWidth="1"/>
    <col min="15" max="24" width="14.85546875" style="18" customWidth="1"/>
    <col min="25" max="25" width="17" style="18" customWidth="1"/>
    <col min="26" max="26" width="14.85546875" style="18" customWidth="1"/>
    <col min="27" max="27" width="16.5703125" style="18" customWidth="1"/>
    <col min="28" max="31" width="14.85546875" style="18" customWidth="1"/>
    <col min="32" max="32" width="16" style="18" customWidth="1"/>
    <col min="33" max="35" width="14.85546875" style="18" customWidth="1"/>
    <col min="36" max="36" width="16.140625" style="18" customWidth="1"/>
    <col min="37" max="37" width="15" style="18" customWidth="1"/>
    <col min="38" max="42" width="14.85546875" style="18" customWidth="1"/>
    <col min="43" max="43" width="16.7109375" style="18" customWidth="1"/>
    <col min="44" max="49" width="14.85546875" style="18" customWidth="1"/>
    <col min="50" max="50" width="16.140625" style="18" customWidth="1"/>
    <col min="51" max="76" width="14.85546875" style="18" customWidth="1"/>
    <col min="77" max="77" width="14.85546875" style="19" customWidth="1"/>
    <col min="78" max="102" width="14.85546875" style="18" customWidth="1"/>
    <col min="103" max="220" width="11.42578125" style="18"/>
    <col min="221" max="221" width="14" style="18" customWidth="1"/>
    <col min="222" max="222" width="12.28515625" style="18" customWidth="1"/>
    <col min="223" max="310" width="15.5703125" style="18" customWidth="1"/>
    <col min="311" max="476" width="11.42578125" style="18"/>
    <col min="477" max="477" width="14" style="18" customWidth="1"/>
    <col min="478" max="478" width="12.28515625" style="18" customWidth="1"/>
    <col min="479" max="566" width="15.5703125" style="18" customWidth="1"/>
    <col min="567" max="732" width="11.42578125" style="18"/>
    <col min="733" max="733" width="14" style="18" customWidth="1"/>
    <col min="734" max="734" width="12.28515625" style="18" customWidth="1"/>
    <col min="735" max="822" width="15.5703125" style="18" customWidth="1"/>
    <col min="823" max="988" width="11.42578125" style="18"/>
    <col min="989" max="989" width="14" style="18" customWidth="1"/>
    <col min="990" max="990" width="12.28515625" style="18" customWidth="1"/>
    <col min="991" max="1078" width="15.5703125" style="18" customWidth="1"/>
    <col min="1079" max="1244" width="11.42578125" style="18"/>
    <col min="1245" max="1245" width="14" style="18" customWidth="1"/>
    <col min="1246" max="1246" width="12.28515625" style="18" customWidth="1"/>
    <col min="1247" max="1334" width="15.5703125" style="18" customWidth="1"/>
    <col min="1335" max="1500" width="11.42578125" style="18"/>
    <col min="1501" max="1501" width="14" style="18" customWidth="1"/>
    <col min="1502" max="1502" width="12.28515625" style="18" customWidth="1"/>
    <col min="1503" max="1590" width="15.5703125" style="18" customWidth="1"/>
    <col min="1591" max="1756" width="11.42578125" style="18"/>
    <col min="1757" max="1757" width="14" style="18" customWidth="1"/>
    <col min="1758" max="1758" width="12.28515625" style="18" customWidth="1"/>
    <col min="1759" max="1846" width="15.5703125" style="18" customWidth="1"/>
    <col min="1847" max="2012" width="11.42578125" style="18"/>
    <col min="2013" max="2013" width="14" style="18" customWidth="1"/>
    <col min="2014" max="2014" width="12.28515625" style="18" customWidth="1"/>
    <col min="2015" max="2102" width="15.5703125" style="18" customWidth="1"/>
    <col min="2103" max="2268" width="11.42578125" style="18"/>
    <col min="2269" max="2269" width="14" style="18" customWidth="1"/>
    <col min="2270" max="2270" width="12.28515625" style="18" customWidth="1"/>
    <col min="2271" max="2358" width="15.5703125" style="18" customWidth="1"/>
    <col min="2359" max="2524" width="11.42578125" style="18"/>
    <col min="2525" max="2525" width="14" style="18" customWidth="1"/>
    <col min="2526" max="2526" width="12.28515625" style="18" customWidth="1"/>
    <col min="2527" max="2614" width="15.5703125" style="18" customWidth="1"/>
    <col min="2615" max="2780" width="11.42578125" style="18"/>
    <col min="2781" max="2781" width="14" style="18" customWidth="1"/>
    <col min="2782" max="2782" width="12.28515625" style="18" customWidth="1"/>
    <col min="2783" max="2870" width="15.5703125" style="18" customWidth="1"/>
    <col min="2871" max="3036" width="11.42578125" style="18"/>
    <col min="3037" max="3037" width="14" style="18" customWidth="1"/>
    <col min="3038" max="3038" width="12.28515625" style="18" customWidth="1"/>
    <col min="3039" max="3126" width="15.5703125" style="18" customWidth="1"/>
    <col min="3127" max="3292" width="11.42578125" style="18"/>
    <col min="3293" max="3293" width="14" style="18" customWidth="1"/>
    <col min="3294" max="3294" width="12.28515625" style="18" customWidth="1"/>
    <col min="3295" max="3382" width="15.5703125" style="18" customWidth="1"/>
    <col min="3383" max="3548" width="11.42578125" style="18"/>
    <col min="3549" max="3549" width="14" style="18" customWidth="1"/>
    <col min="3550" max="3550" width="12.28515625" style="18" customWidth="1"/>
    <col min="3551" max="3638" width="15.5703125" style="18" customWidth="1"/>
    <col min="3639" max="3804" width="11.42578125" style="18"/>
    <col min="3805" max="3805" width="14" style="18" customWidth="1"/>
    <col min="3806" max="3806" width="12.28515625" style="18" customWidth="1"/>
    <col min="3807" max="3894" width="15.5703125" style="18" customWidth="1"/>
    <col min="3895" max="4060" width="11.42578125" style="18"/>
    <col min="4061" max="4061" width="14" style="18" customWidth="1"/>
    <col min="4062" max="4062" width="12.28515625" style="18" customWidth="1"/>
    <col min="4063" max="4150" width="15.5703125" style="18" customWidth="1"/>
    <col min="4151" max="4316" width="11.42578125" style="18"/>
    <col min="4317" max="4317" width="14" style="18" customWidth="1"/>
    <col min="4318" max="4318" width="12.28515625" style="18" customWidth="1"/>
    <col min="4319" max="4406" width="15.5703125" style="18" customWidth="1"/>
    <col min="4407" max="4572" width="11.42578125" style="18"/>
    <col min="4573" max="4573" width="14" style="18" customWidth="1"/>
    <col min="4574" max="4574" width="12.28515625" style="18" customWidth="1"/>
    <col min="4575" max="4662" width="15.5703125" style="18" customWidth="1"/>
    <col min="4663" max="4828" width="11.42578125" style="18"/>
    <col min="4829" max="4829" width="14" style="18" customWidth="1"/>
    <col min="4830" max="4830" width="12.28515625" style="18" customWidth="1"/>
    <col min="4831" max="4918" width="15.5703125" style="18" customWidth="1"/>
    <col min="4919" max="5084" width="11.42578125" style="18"/>
    <col min="5085" max="5085" width="14" style="18" customWidth="1"/>
    <col min="5086" max="5086" width="12.28515625" style="18" customWidth="1"/>
    <col min="5087" max="5174" width="15.5703125" style="18" customWidth="1"/>
    <col min="5175" max="5340" width="11.42578125" style="18"/>
    <col min="5341" max="5341" width="14" style="18" customWidth="1"/>
    <col min="5342" max="5342" width="12.28515625" style="18" customWidth="1"/>
    <col min="5343" max="5430" width="15.5703125" style="18" customWidth="1"/>
    <col min="5431" max="5596" width="11.42578125" style="18"/>
    <col min="5597" max="5597" width="14" style="18" customWidth="1"/>
    <col min="5598" max="5598" width="12.28515625" style="18" customWidth="1"/>
    <col min="5599" max="5686" width="15.5703125" style="18" customWidth="1"/>
    <col min="5687" max="5852" width="11.42578125" style="18"/>
    <col min="5853" max="5853" width="14" style="18" customWidth="1"/>
    <col min="5854" max="5854" width="12.28515625" style="18" customWidth="1"/>
    <col min="5855" max="5942" width="15.5703125" style="18" customWidth="1"/>
    <col min="5943" max="6108" width="11.42578125" style="18"/>
    <col min="6109" max="6109" width="14" style="18" customWidth="1"/>
    <col min="6110" max="6110" width="12.28515625" style="18" customWidth="1"/>
    <col min="6111" max="6198" width="15.5703125" style="18" customWidth="1"/>
    <col min="6199" max="6364" width="11.42578125" style="18"/>
    <col min="6365" max="6365" width="14" style="18" customWidth="1"/>
    <col min="6366" max="6366" width="12.28515625" style="18" customWidth="1"/>
    <col min="6367" max="6454" width="15.5703125" style="18" customWidth="1"/>
    <col min="6455" max="6620" width="11.42578125" style="18"/>
    <col min="6621" max="6621" width="14" style="18" customWidth="1"/>
    <col min="6622" max="6622" width="12.28515625" style="18" customWidth="1"/>
    <col min="6623" max="6710" width="15.5703125" style="18" customWidth="1"/>
    <col min="6711" max="6876" width="11.42578125" style="18"/>
    <col min="6877" max="6877" width="14" style="18" customWidth="1"/>
    <col min="6878" max="6878" width="12.28515625" style="18" customWidth="1"/>
    <col min="6879" max="6966" width="15.5703125" style="18" customWidth="1"/>
    <col min="6967" max="7132" width="11.42578125" style="18"/>
    <col min="7133" max="7133" width="14" style="18" customWidth="1"/>
    <col min="7134" max="7134" width="12.28515625" style="18" customWidth="1"/>
    <col min="7135" max="7222" width="15.5703125" style="18" customWidth="1"/>
    <col min="7223" max="7388" width="11.42578125" style="18"/>
    <col min="7389" max="7389" width="14" style="18" customWidth="1"/>
    <col min="7390" max="7390" width="12.28515625" style="18" customWidth="1"/>
    <col min="7391" max="7478" width="15.5703125" style="18" customWidth="1"/>
    <col min="7479" max="7644" width="11.42578125" style="18"/>
    <col min="7645" max="7645" width="14" style="18" customWidth="1"/>
    <col min="7646" max="7646" width="12.28515625" style="18" customWidth="1"/>
    <col min="7647" max="7734" width="15.5703125" style="18" customWidth="1"/>
    <col min="7735" max="7900" width="11.42578125" style="18"/>
    <col min="7901" max="7901" width="14" style="18" customWidth="1"/>
    <col min="7902" max="7902" width="12.28515625" style="18" customWidth="1"/>
    <col min="7903" max="7990" width="15.5703125" style="18" customWidth="1"/>
    <col min="7991" max="8156" width="11.42578125" style="18"/>
    <col min="8157" max="8157" width="14" style="18" customWidth="1"/>
    <col min="8158" max="8158" width="12.28515625" style="18" customWidth="1"/>
    <col min="8159" max="8246" width="15.5703125" style="18" customWidth="1"/>
    <col min="8247" max="8412" width="11.42578125" style="18"/>
    <col min="8413" max="8413" width="14" style="18" customWidth="1"/>
    <col min="8414" max="8414" width="12.28515625" style="18" customWidth="1"/>
    <col min="8415" max="8502" width="15.5703125" style="18" customWidth="1"/>
    <col min="8503" max="8668" width="11.42578125" style="18"/>
    <col min="8669" max="8669" width="14" style="18" customWidth="1"/>
    <col min="8670" max="8670" width="12.28515625" style="18" customWidth="1"/>
    <col min="8671" max="8758" width="15.5703125" style="18" customWidth="1"/>
    <col min="8759" max="8924" width="11.42578125" style="18"/>
    <col min="8925" max="8925" width="14" style="18" customWidth="1"/>
    <col min="8926" max="8926" width="12.28515625" style="18" customWidth="1"/>
    <col min="8927" max="9014" width="15.5703125" style="18" customWidth="1"/>
    <col min="9015" max="9180" width="11.42578125" style="18"/>
    <col min="9181" max="9181" width="14" style="18" customWidth="1"/>
    <col min="9182" max="9182" width="12.28515625" style="18" customWidth="1"/>
    <col min="9183" max="9270" width="15.5703125" style="18" customWidth="1"/>
    <col min="9271" max="9436" width="11.42578125" style="18"/>
    <col min="9437" max="9437" width="14" style="18" customWidth="1"/>
    <col min="9438" max="9438" width="12.28515625" style="18" customWidth="1"/>
    <col min="9439" max="9526" width="15.5703125" style="18" customWidth="1"/>
    <col min="9527" max="9692" width="11.42578125" style="18"/>
    <col min="9693" max="9693" width="14" style="18" customWidth="1"/>
    <col min="9694" max="9694" width="12.28515625" style="18" customWidth="1"/>
    <col min="9695" max="9782" width="15.5703125" style="18" customWidth="1"/>
    <col min="9783" max="9948" width="11.42578125" style="18"/>
    <col min="9949" max="9949" width="14" style="18" customWidth="1"/>
    <col min="9950" max="9950" width="12.28515625" style="18" customWidth="1"/>
    <col min="9951" max="10038" width="15.5703125" style="18" customWidth="1"/>
    <col min="10039" max="10204" width="11.42578125" style="18"/>
    <col min="10205" max="10205" width="14" style="18" customWidth="1"/>
    <col min="10206" max="10206" width="12.28515625" style="18" customWidth="1"/>
    <col min="10207" max="10294" width="15.5703125" style="18" customWidth="1"/>
    <col min="10295" max="10460" width="11.42578125" style="18"/>
    <col min="10461" max="10461" width="14" style="18" customWidth="1"/>
    <col min="10462" max="10462" width="12.28515625" style="18" customWidth="1"/>
    <col min="10463" max="10550" width="15.5703125" style="18" customWidth="1"/>
    <col min="10551" max="10716" width="11.42578125" style="18"/>
    <col min="10717" max="10717" width="14" style="18" customWidth="1"/>
    <col min="10718" max="10718" width="12.28515625" style="18" customWidth="1"/>
    <col min="10719" max="10806" width="15.5703125" style="18" customWidth="1"/>
    <col min="10807" max="10972" width="11.42578125" style="18"/>
    <col min="10973" max="10973" width="14" style="18" customWidth="1"/>
    <col min="10974" max="10974" width="12.28515625" style="18" customWidth="1"/>
    <col min="10975" max="11062" width="15.5703125" style="18" customWidth="1"/>
    <col min="11063" max="11228" width="11.42578125" style="18"/>
    <col min="11229" max="11229" width="14" style="18" customWidth="1"/>
    <col min="11230" max="11230" width="12.28515625" style="18" customWidth="1"/>
    <col min="11231" max="11318" width="15.5703125" style="18" customWidth="1"/>
    <col min="11319" max="11484" width="11.42578125" style="18"/>
    <col min="11485" max="11485" width="14" style="18" customWidth="1"/>
    <col min="11486" max="11486" width="12.28515625" style="18" customWidth="1"/>
    <col min="11487" max="11574" width="15.5703125" style="18" customWidth="1"/>
    <col min="11575" max="11740" width="11.42578125" style="18"/>
    <col min="11741" max="11741" width="14" style="18" customWidth="1"/>
    <col min="11742" max="11742" width="12.28515625" style="18" customWidth="1"/>
    <col min="11743" max="11830" width="15.5703125" style="18" customWidth="1"/>
    <col min="11831" max="11996" width="11.42578125" style="18"/>
    <col min="11997" max="11997" width="14" style="18" customWidth="1"/>
    <col min="11998" max="11998" width="12.28515625" style="18" customWidth="1"/>
    <col min="11999" max="12086" width="15.5703125" style="18" customWidth="1"/>
    <col min="12087" max="12252" width="11.42578125" style="18"/>
    <col min="12253" max="12253" width="14" style="18" customWidth="1"/>
    <col min="12254" max="12254" width="12.28515625" style="18" customWidth="1"/>
    <col min="12255" max="12342" width="15.5703125" style="18" customWidth="1"/>
    <col min="12343" max="12508" width="11.42578125" style="18"/>
    <col min="12509" max="12509" width="14" style="18" customWidth="1"/>
    <col min="12510" max="12510" width="12.28515625" style="18" customWidth="1"/>
    <col min="12511" max="12598" width="15.5703125" style="18" customWidth="1"/>
    <col min="12599" max="12764" width="11.42578125" style="18"/>
    <col min="12765" max="12765" width="14" style="18" customWidth="1"/>
    <col min="12766" max="12766" width="12.28515625" style="18" customWidth="1"/>
    <col min="12767" max="12854" width="15.5703125" style="18" customWidth="1"/>
    <col min="12855" max="13020" width="11.42578125" style="18"/>
    <col min="13021" max="13021" width="14" style="18" customWidth="1"/>
    <col min="13022" max="13022" width="12.28515625" style="18" customWidth="1"/>
    <col min="13023" max="13110" width="15.5703125" style="18" customWidth="1"/>
    <col min="13111" max="13276" width="11.42578125" style="18"/>
    <col min="13277" max="13277" width="14" style="18" customWidth="1"/>
    <col min="13278" max="13278" width="12.28515625" style="18" customWidth="1"/>
    <col min="13279" max="13366" width="15.5703125" style="18" customWidth="1"/>
    <col min="13367" max="13532" width="11.42578125" style="18"/>
    <col min="13533" max="13533" width="14" style="18" customWidth="1"/>
    <col min="13534" max="13534" width="12.28515625" style="18" customWidth="1"/>
    <col min="13535" max="13622" width="15.5703125" style="18" customWidth="1"/>
    <col min="13623" max="13788" width="11.42578125" style="18"/>
    <col min="13789" max="13789" width="14" style="18" customWidth="1"/>
    <col min="13790" max="13790" width="12.28515625" style="18" customWidth="1"/>
    <col min="13791" max="13878" width="15.5703125" style="18" customWidth="1"/>
    <col min="13879" max="14044" width="11.42578125" style="18"/>
    <col min="14045" max="14045" width="14" style="18" customWidth="1"/>
    <col min="14046" max="14046" width="12.28515625" style="18" customWidth="1"/>
    <col min="14047" max="14134" width="15.5703125" style="18" customWidth="1"/>
    <col min="14135" max="14300" width="11.42578125" style="18"/>
    <col min="14301" max="14301" width="14" style="18" customWidth="1"/>
    <col min="14302" max="14302" width="12.28515625" style="18" customWidth="1"/>
    <col min="14303" max="14390" width="15.5703125" style="18" customWidth="1"/>
    <col min="14391" max="14556" width="11.42578125" style="18"/>
    <col min="14557" max="14557" width="14" style="18" customWidth="1"/>
    <col min="14558" max="14558" width="12.28515625" style="18" customWidth="1"/>
    <col min="14559" max="14646" width="15.5703125" style="18" customWidth="1"/>
    <col min="14647" max="14812" width="11.42578125" style="18"/>
    <col min="14813" max="14813" width="14" style="18" customWidth="1"/>
    <col min="14814" max="14814" width="12.28515625" style="18" customWidth="1"/>
    <col min="14815" max="14902" width="15.5703125" style="18" customWidth="1"/>
    <col min="14903" max="15068" width="11.42578125" style="18"/>
    <col min="15069" max="15069" width="14" style="18" customWidth="1"/>
    <col min="15070" max="15070" width="12.28515625" style="18" customWidth="1"/>
    <col min="15071" max="15158" width="15.5703125" style="18" customWidth="1"/>
    <col min="15159" max="15324" width="11.42578125" style="18"/>
    <col min="15325" max="15325" width="14" style="18" customWidth="1"/>
    <col min="15326" max="15326" width="12.28515625" style="18" customWidth="1"/>
    <col min="15327" max="15414" width="15.5703125" style="18" customWidth="1"/>
    <col min="15415" max="15580" width="11.42578125" style="18"/>
    <col min="15581" max="15581" width="14" style="18" customWidth="1"/>
    <col min="15582" max="15582" width="12.28515625" style="18" customWidth="1"/>
    <col min="15583" max="15670" width="15.5703125" style="18" customWidth="1"/>
    <col min="15671" max="15836" width="11.42578125" style="18"/>
    <col min="15837" max="15837" width="14" style="18" customWidth="1"/>
    <col min="15838" max="15838" width="12.28515625" style="18" customWidth="1"/>
    <col min="15839" max="15926" width="15.5703125" style="18" customWidth="1"/>
    <col min="15927" max="16092" width="11.42578125" style="18"/>
    <col min="16093" max="16093" width="14" style="18" customWidth="1"/>
    <col min="16094" max="16094" width="12.28515625" style="18" customWidth="1"/>
    <col min="16095" max="16182" width="15.5703125" style="18" customWidth="1"/>
    <col min="16183" max="16384" width="11.42578125" style="18"/>
  </cols>
  <sheetData>
    <row r="1" spans="1:102" s="55" customFormat="1" ht="14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</row>
    <row r="2" spans="1:102" s="55" customFormat="1" ht="14.25">
      <c r="A2" s="123" t="s">
        <v>206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</row>
    <row r="3" spans="1:102" s="55" customFormat="1" ht="14.25">
      <c r="A3" s="123" t="s">
        <v>147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</row>
    <row r="4" spans="1:102" s="124" customFormat="1" ht="12"/>
    <row r="5" spans="1:102" s="67" customFormat="1">
      <c r="A5" s="65" t="s">
        <v>65</v>
      </c>
      <c r="B5" s="66" t="s">
        <v>148</v>
      </c>
      <c r="C5" s="66" t="s">
        <v>2</v>
      </c>
      <c r="D5" s="66" t="s">
        <v>105</v>
      </c>
      <c r="E5" s="66" t="s">
        <v>106</v>
      </c>
      <c r="F5" s="66" t="s">
        <v>107</v>
      </c>
      <c r="G5" s="66" t="s">
        <v>108</v>
      </c>
      <c r="H5" s="66" t="s">
        <v>109</v>
      </c>
      <c r="I5" s="66" t="s">
        <v>110</v>
      </c>
      <c r="J5" s="66" t="s">
        <v>111</v>
      </c>
      <c r="K5" s="66" t="s">
        <v>112</v>
      </c>
      <c r="L5" s="66" t="s">
        <v>113</v>
      </c>
      <c r="M5" s="66" t="s">
        <v>114</v>
      </c>
      <c r="N5" s="66" t="s">
        <v>115</v>
      </c>
      <c r="O5" s="64"/>
      <c r="BY5" s="68"/>
    </row>
    <row r="6" spans="1:102" s="67" customFormat="1" ht="24">
      <c r="A6" s="69" t="s">
        <v>44</v>
      </c>
      <c r="B6" s="50">
        <f t="shared" ref="B6:N6" si="0">SUM(B7,B83,B84,B101,B103)</f>
        <v>829530.2</v>
      </c>
      <c r="C6" s="75">
        <f t="shared" si="0"/>
        <v>69201.299999999988</v>
      </c>
      <c r="D6" s="75">
        <f t="shared" si="0"/>
        <v>133612.99999999997</v>
      </c>
      <c r="E6" s="75">
        <f t="shared" si="0"/>
        <v>46536.399999999994</v>
      </c>
      <c r="F6" s="75">
        <f t="shared" si="0"/>
        <v>54875.499999999993</v>
      </c>
      <c r="G6" s="75">
        <f t="shared" si="0"/>
        <v>53813.999999999993</v>
      </c>
      <c r="H6" s="75">
        <f t="shared" si="0"/>
        <v>48728.099999999991</v>
      </c>
      <c r="I6" s="75">
        <f t="shared" si="0"/>
        <v>117637.09999999998</v>
      </c>
      <c r="J6" s="75">
        <f t="shared" si="0"/>
        <v>59820.900000000009</v>
      </c>
      <c r="K6" s="75">
        <f t="shared" si="0"/>
        <v>46856.600000000006</v>
      </c>
      <c r="L6" s="75">
        <f t="shared" si="0"/>
        <v>57005.5</v>
      </c>
      <c r="M6" s="75">
        <f t="shared" si="0"/>
        <v>57243.999999999993</v>
      </c>
      <c r="N6" s="75">
        <f t="shared" si="0"/>
        <v>84199.3</v>
      </c>
      <c r="O6" s="64"/>
      <c r="BY6" s="68"/>
    </row>
    <row r="7" spans="1:102" s="67" customFormat="1">
      <c r="A7" s="70" t="s">
        <v>46</v>
      </c>
      <c r="B7" s="50">
        <f t="shared" ref="B7:N7" si="1">SUM(B8,B81)</f>
        <v>602410.30000000005</v>
      </c>
      <c r="C7" s="76">
        <f t="shared" si="1"/>
        <v>61031</v>
      </c>
      <c r="D7" s="76">
        <f t="shared" si="1"/>
        <v>42072.799999999996</v>
      </c>
      <c r="E7" s="76">
        <f t="shared" si="1"/>
        <v>45593.399999999994</v>
      </c>
      <c r="F7" s="76">
        <f t="shared" si="1"/>
        <v>54035.5</v>
      </c>
      <c r="G7" s="76">
        <f t="shared" si="1"/>
        <v>52345.799999999996</v>
      </c>
      <c r="H7" s="76">
        <f t="shared" si="1"/>
        <v>47598.299999999996</v>
      </c>
      <c r="I7" s="76">
        <f t="shared" si="1"/>
        <v>51479.499999999985</v>
      </c>
      <c r="J7" s="76">
        <f t="shared" si="1"/>
        <v>48934.9</v>
      </c>
      <c r="K7" s="76">
        <f t="shared" si="1"/>
        <v>45801.3</v>
      </c>
      <c r="L7" s="76">
        <f t="shared" si="1"/>
        <v>50640.1</v>
      </c>
      <c r="M7" s="76">
        <f t="shared" si="1"/>
        <v>50027.199999999997</v>
      </c>
      <c r="N7" s="76">
        <f t="shared" si="1"/>
        <v>52850.5</v>
      </c>
      <c r="O7" s="64"/>
      <c r="BY7" s="68"/>
      <c r="CT7" s="71"/>
    </row>
    <row r="8" spans="1:102" s="67" customFormat="1">
      <c r="A8" s="70" t="s">
        <v>207</v>
      </c>
      <c r="B8" s="50">
        <f t="shared" ref="B8:B39" si="2">SUM(C8:N8)</f>
        <v>602388.9</v>
      </c>
      <c r="C8" s="76">
        <v>61031</v>
      </c>
      <c r="D8" s="76">
        <v>42072.799999999996</v>
      </c>
      <c r="E8" s="76">
        <v>45586.7</v>
      </c>
      <c r="F8" s="76">
        <v>54035.5</v>
      </c>
      <c r="G8" s="76">
        <v>52344.7</v>
      </c>
      <c r="H8" s="76">
        <v>47598.1</v>
      </c>
      <c r="I8" s="76">
        <v>51479.499999999985</v>
      </c>
      <c r="J8" s="76">
        <v>48934.9</v>
      </c>
      <c r="K8" s="76">
        <v>45789.700000000004</v>
      </c>
      <c r="L8" s="76">
        <v>50639.4</v>
      </c>
      <c r="M8" s="76">
        <v>50027.199999999997</v>
      </c>
      <c r="N8" s="76">
        <v>52849.4</v>
      </c>
      <c r="O8" s="64"/>
      <c r="BY8" s="68"/>
    </row>
    <row r="9" spans="1:102" s="67" customFormat="1">
      <c r="A9" s="70" t="s">
        <v>69</v>
      </c>
      <c r="B9" s="50">
        <f t="shared" si="2"/>
        <v>555166.5</v>
      </c>
      <c r="C9" s="76">
        <v>56505.4</v>
      </c>
      <c r="D9" s="76">
        <v>38606.799999999996</v>
      </c>
      <c r="E9" s="76">
        <v>42631.9</v>
      </c>
      <c r="F9" s="76">
        <v>51190.5</v>
      </c>
      <c r="G9" s="76">
        <v>49519.7</v>
      </c>
      <c r="H9" s="76">
        <v>42053.9</v>
      </c>
      <c r="I9" s="76">
        <v>48459.399999999994</v>
      </c>
      <c r="J9" s="76">
        <v>45317.2</v>
      </c>
      <c r="K9" s="76">
        <v>41991.4</v>
      </c>
      <c r="L9" s="76">
        <v>46461.9</v>
      </c>
      <c r="M9" s="76">
        <v>45909.2</v>
      </c>
      <c r="N9" s="76">
        <v>46519.200000000004</v>
      </c>
      <c r="O9" s="72"/>
      <c r="BY9" s="68"/>
    </row>
    <row r="10" spans="1:102" s="67" customFormat="1">
      <c r="A10" s="73" t="s">
        <v>4</v>
      </c>
      <c r="B10" s="50">
        <f t="shared" si="2"/>
        <v>170561.09999999998</v>
      </c>
      <c r="C10" s="76">
        <v>23819.500000000004</v>
      </c>
      <c r="D10" s="76">
        <v>10960.300000000001</v>
      </c>
      <c r="E10" s="76">
        <v>11304.000000000002</v>
      </c>
      <c r="F10" s="76">
        <v>19385.3</v>
      </c>
      <c r="G10" s="76">
        <v>16344.2</v>
      </c>
      <c r="H10" s="76">
        <v>11941.000000000002</v>
      </c>
      <c r="I10" s="76">
        <v>15681.999999999998</v>
      </c>
      <c r="J10" s="76">
        <v>11800.5</v>
      </c>
      <c r="K10" s="76">
        <v>11384.5</v>
      </c>
      <c r="L10" s="76">
        <v>12500.800000000001</v>
      </c>
      <c r="M10" s="76">
        <v>12029.5</v>
      </c>
      <c r="N10" s="76">
        <v>13409.5</v>
      </c>
      <c r="O10" s="64"/>
      <c r="BY10" s="68"/>
    </row>
    <row r="11" spans="1:102" s="55" customFormat="1" ht="14.25">
      <c r="A11" s="11" t="s">
        <v>5</v>
      </c>
      <c r="B11" s="78">
        <f t="shared" si="2"/>
        <v>51425.2</v>
      </c>
      <c r="C11" s="77">
        <v>5329.8</v>
      </c>
      <c r="D11" s="77">
        <v>4292.2</v>
      </c>
      <c r="E11" s="77">
        <v>4423.8</v>
      </c>
      <c r="F11" s="77">
        <v>4560.8</v>
      </c>
      <c r="G11" s="77">
        <v>4709.8999999999996</v>
      </c>
      <c r="H11" s="77">
        <v>3870.2</v>
      </c>
      <c r="I11" s="77">
        <v>3778.7</v>
      </c>
      <c r="J11" s="77">
        <v>4431.8999999999996</v>
      </c>
      <c r="K11" s="77">
        <v>3908.7</v>
      </c>
      <c r="L11" s="77">
        <v>3687.4</v>
      </c>
      <c r="M11" s="77">
        <v>4062.7</v>
      </c>
      <c r="N11" s="77">
        <v>4369.1000000000004</v>
      </c>
      <c r="O11" s="56"/>
      <c r="BY11" s="57"/>
    </row>
    <row r="12" spans="1:102" s="55" customFormat="1" ht="24">
      <c r="A12" s="11" t="s">
        <v>6</v>
      </c>
      <c r="B12" s="78">
        <f t="shared" si="2"/>
        <v>88079.1</v>
      </c>
      <c r="C12" s="77">
        <v>15498.1</v>
      </c>
      <c r="D12" s="77">
        <v>4884.7</v>
      </c>
      <c r="E12" s="77">
        <v>5045.3</v>
      </c>
      <c r="F12" s="77">
        <v>11730.6</v>
      </c>
      <c r="G12" s="77">
        <v>8477.2000000000007</v>
      </c>
      <c r="H12" s="77">
        <v>5132.5</v>
      </c>
      <c r="I12" s="77">
        <v>9271.4</v>
      </c>
      <c r="J12" s="77">
        <v>5046.3</v>
      </c>
      <c r="K12" s="77">
        <v>5152</v>
      </c>
      <c r="L12" s="77">
        <v>6206.3</v>
      </c>
      <c r="M12" s="77">
        <v>5382.2</v>
      </c>
      <c r="N12" s="77">
        <v>6252.5</v>
      </c>
      <c r="O12" s="56"/>
      <c r="BY12" s="57"/>
    </row>
    <row r="13" spans="1:102" s="55" customFormat="1" ht="24">
      <c r="A13" s="11" t="s">
        <v>7</v>
      </c>
      <c r="B13" s="78">
        <f t="shared" si="2"/>
        <v>29238.300000000003</v>
      </c>
      <c r="C13" s="77">
        <v>2899.9</v>
      </c>
      <c r="D13" s="77">
        <v>1690.2</v>
      </c>
      <c r="E13" s="77">
        <v>1727.2</v>
      </c>
      <c r="F13" s="77">
        <v>2945.8</v>
      </c>
      <c r="G13" s="77">
        <v>2979.8</v>
      </c>
      <c r="H13" s="77">
        <v>2792.6</v>
      </c>
      <c r="I13" s="77">
        <v>2435.5</v>
      </c>
      <c r="J13" s="77">
        <v>2178.5</v>
      </c>
      <c r="K13" s="77">
        <v>2180.4</v>
      </c>
      <c r="L13" s="77">
        <v>2402.4</v>
      </c>
      <c r="M13" s="77">
        <v>2410.3000000000002</v>
      </c>
      <c r="N13" s="77">
        <v>2595.6999999999998</v>
      </c>
      <c r="O13" s="56"/>
      <c r="BY13" s="57"/>
    </row>
    <row r="14" spans="1:102" s="55" customFormat="1" ht="14.25">
      <c r="A14" s="11" t="s">
        <v>8</v>
      </c>
      <c r="B14" s="78">
        <f t="shared" si="2"/>
        <v>1818.5000000000002</v>
      </c>
      <c r="C14" s="77">
        <v>91.7</v>
      </c>
      <c r="D14" s="77">
        <v>93.2</v>
      </c>
      <c r="E14" s="77">
        <v>107.7</v>
      </c>
      <c r="F14" s="77">
        <v>148.1</v>
      </c>
      <c r="G14" s="77">
        <v>177.3</v>
      </c>
      <c r="H14" s="77">
        <v>145.69999999999999</v>
      </c>
      <c r="I14" s="77">
        <v>196.4</v>
      </c>
      <c r="J14" s="77">
        <v>143.80000000000001</v>
      </c>
      <c r="K14" s="77">
        <v>143.4</v>
      </c>
      <c r="L14" s="77">
        <v>204.7</v>
      </c>
      <c r="M14" s="77">
        <v>174.3</v>
      </c>
      <c r="N14" s="77">
        <v>192.2</v>
      </c>
      <c r="O14" s="56"/>
      <c r="BY14" s="57"/>
    </row>
    <row r="15" spans="1:102" s="67" customFormat="1">
      <c r="A15" s="73" t="s">
        <v>9</v>
      </c>
      <c r="B15" s="50">
        <f t="shared" si="2"/>
        <v>25716.199999999997</v>
      </c>
      <c r="C15" s="76">
        <v>1498.8999999999999</v>
      </c>
      <c r="D15" s="76">
        <v>1566.8000000000002</v>
      </c>
      <c r="E15" s="76">
        <v>2376.7999999999993</v>
      </c>
      <c r="F15" s="76">
        <v>2753.6000000000004</v>
      </c>
      <c r="G15" s="76">
        <v>2562.1999999999998</v>
      </c>
      <c r="H15" s="76">
        <v>1891.4999999999998</v>
      </c>
      <c r="I15" s="76">
        <v>1926.3</v>
      </c>
      <c r="J15" s="76">
        <v>1989.2999999999997</v>
      </c>
      <c r="K15" s="76">
        <v>2386.5999999999995</v>
      </c>
      <c r="L15" s="76">
        <v>3218.7000000000003</v>
      </c>
      <c r="M15" s="76">
        <v>1775.2</v>
      </c>
      <c r="N15" s="76">
        <v>1770.3000000000002</v>
      </c>
      <c r="O15" s="74"/>
      <c r="P15" s="74"/>
      <c r="Q15" s="74"/>
      <c r="R15" s="74"/>
      <c r="BY15" s="68"/>
    </row>
    <row r="16" spans="1:102" s="67" customFormat="1">
      <c r="A16" s="73" t="s">
        <v>85</v>
      </c>
      <c r="B16" s="50">
        <f t="shared" si="2"/>
        <v>23955.300000000003</v>
      </c>
      <c r="C16" s="76">
        <v>1401.6</v>
      </c>
      <c r="D16" s="76">
        <v>1458.9</v>
      </c>
      <c r="E16" s="76">
        <v>2233.0999999999995</v>
      </c>
      <c r="F16" s="76">
        <v>2604.6000000000004</v>
      </c>
      <c r="G16" s="76">
        <v>2402.7999999999997</v>
      </c>
      <c r="H16" s="76">
        <v>1732.1999999999998</v>
      </c>
      <c r="I16" s="76">
        <v>1787.1</v>
      </c>
      <c r="J16" s="76">
        <v>1840.1999999999998</v>
      </c>
      <c r="K16" s="76">
        <v>2195.3999999999996</v>
      </c>
      <c r="L16" s="76">
        <v>3057.7000000000003</v>
      </c>
      <c r="M16" s="76">
        <v>1640.8</v>
      </c>
      <c r="N16" s="76">
        <v>1600.9</v>
      </c>
      <c r="O16" s="74"/>
      <c r="P16" s="74"/>
      <c r="Q16" s="74"/>
      <c r="R16" s="74"/>
      <c r="BY16" s="68"/>
    </row>
    <row r="17" spans="1:77" s="55" customFormat="1" ht="21.75" customHeight="1">
      <c r="A17" s="11" t="s">
        <v>47</v>
      </c>
      <c r="B17" s="78">
        <f t="shared" si="2"/>
        <v>2526.8000000000002</v>
      </c>
      <c r="C17" s="77">
        <v>57.4</v>
      </c>
      <c r="D17" s="77">
        <v>174.3</v>
      </c>
      <c r="E17" s="77">
        <v>821.6</v>
      </c>
      <c r="F17" s="77">
        <v>115.9</v>
      </c>
      <c r="G17" s="77">
        <v>102.9</v>
      </c>
      <c r="H17" s="77">
        <v>80.400000000000006</v>
      </c>
      <c r="I17" s="77">
        <v>80.3</v>
      </c>
      <c r="J17" s="77">
        <v>179.1</v>
      </c>
      <c r="K17" s="77">
        <v>707</v>
      </c>
      <c r="L17" s="77">
        <v>95</v>
      </c>
      <c r="M17" s="77">
        <v>57</v>
      </c>
      <c r="N17" s="77">
        <v>55.9</v>
      </c>
      <c r="O17" s="61"/>
      <c r="P17" s="61"/>
      <c r="Q17" s="61"/>
      <c r="R17" s="61"/>
      <c r="BY17" s="57"/>
    </row>
    <row r="18" spans="1:77" s="55" customFormat="1" ht="14.25">
      <c r="A18" s="11" t="s">
        <v>86</v>
      </c>
      <c r="B18" s="78">
        <f t="shared" si="2"/>
        <v>4608.5</v>
      </c>
      <c r="C18" s="77">
        <v>171.2</v>
      </c>
      <c r="D18" s="77">
        <v>81.900000000000006</v>
      </c>
      <c r="E18" s="77">
        <v>96.9</v>
      </c>
      <c r="F18" s="77">
        <v>975.5</v>
      </c>
      <c r="G18" s="77">
        <v>868.2</v>
      </c>
      <c r="H18" s="77">
        <v>153.19999999999999</v>
      </c>
      <c r="I18" s="77">
        <v>208.8</v>
      </c>
      <c r="J18" s="77">
        <v>126.9</v>
      </c>
      <c r="K18" s="77">
        <v>156.5</v>
      </c>
      <c r="L18" s="77">
        <v>1537.5</v>
      </c>
      <c r="M18" s="77">
        <v>133.69999999999999</v>
      </c>
      <c r="N18" s="77">
        <v>98.2</v>
      </c>
      <c r="O18" s="61"/>
      <c r="P18" s="61"/>
      <c r="Q18" s="61"/>
      <c r="R18" s="61"/>
      <c r="BY18" s="57"/>
    </row>
    <row r="19" spans="1:77" s="55" customFormat="1" ht="14.25">
      <c r="A19" s="11" t="s">
        <v>87</v>
      </c>
      <c r="B19" s="78">
        <f t="shared" si="2"/>
        <v>6320.4000000000005</v>
      </c>
      <c r="C19" s="77">
        <v>401.2</v>
      </c>
      <c r="D19" s="77">
        <v>445.9</v>
      </c>
      <c r="E19" s="77">
        <v>513.6</v>
      </c>
      <c r="F19" s="77">
        <v>499.5</v>
      </c>
      <c r="G19" s="77">
        <v>587.29999999999995</v>
      </c>
      <c r="H19" s="77">
        <v>561.79999999999995</v>
      </c>
      <c r="I19" s="77">
        <v>657.3</v>
      </c>
      <c r="J19" s="77">
        <v>592.9</v>
      </c>
      <c r="K19" s="77">
        <v>535.5</v>
      </c>
      <c r="L19" s="77">
        <v>558.29999999999995</v>
      </c>
      <c r="M19" s="77">
        <v>481.6</v>
      </c>
      <c r="N19" s="77">
        <v>485.5</v>
      </c>
      <c r="O19" s="61"/>
      <c r="P19" s="61"/>
      <c r="Q19" s="61"/>
      <c r="R19" s="61"/>
      <c r="BY19" s="57"/>
    </row>
    <row r="20" spans="1:77" s="55" customFormat="1" ht="14.25">
      <c r="A20" s="11" t="s">
        <v>88</v>
      </c>
      <c r="B20" s="78">
        <f t="shared" si="2"/>
        <v>1215</v>
      </c>
      <c r="C20" s="77">
        <v>113.4</v>
      </c>
      <c r="D20" s="77">
        <v>97.3</v>
      </c>
      <c r="E20" s="77">
        <v>107.1</v>
      </c>
      <c r="F20" s="77">
        <v>102.5</v>
      </c>
      <c r="G20" s="77">
        <v>105.3</v>
      </c>
      <c r="H20" s="77">
        <v>94.8</v>
      </c>
      <c r="I20" s="77">
        <v>93.4</v>
      </c>
      <c r="J20" s="77">
        <v>101.4</v>
      </c>
      <c r="K20" s="77">
        <v>88</v>
      </c>
      <c r="L20" s="77">
        <v>110</v>
      </c>
      <c r="M20" s="77">
        <v>103.4</v>
      </c>
      <c r="N20" s="77">
        <v>98.4</v>
      </c>
      <c r="O20" s="61"/>
      <c r="P20" s="61"/>
      <c r="Q20" s="61"/>
      <c r="R20" s="61"/>
      <c r="BY20" s="57"/>
    </row>
    <row r="21" spans="1:77" s="55" customFormat="1" ht="14.25">
      <c r="A21" s="11" t="s">
        <v>89</v>
      </c>
      <c r="B21" s="78">
        <f t="shared" si="2"/>
        <v>8139.4000000000005</v>
      </c>
      <c r="C21" s="77">
        <v>591.29999999999995</v>
      </c>
      <c r="D21" s="77">
        <v>589</v>
      </c>
      <c r="E21" s="77">
        <v>601.20000000000005</v>
      </c>
      <c r="F21" s="77">
        <v>795.9</v>
      </c>
      <c r="G21" s="77">
        <v>634.4</v>
      </c>
      <c r="H21" s="77">
        <v>768</v>
      </c>
      <c r="I21" s="77">
        <v>637.79999999999995</v>
      </c>
      <c r="J21" s="77">
        <v>769.3</v>
      </c>
      <c r="K21" s="77">
        <v>601.70000000000005</v>
      </c>
      <c r="L21" s="77">
        <v>631</v>
      </c>
      <c r="M21" s="77">
        <v>783.1</v>
      </c>
      <c r="N21" s="77">
        <v>736.7</v>
      </c>
      <c r="BY21" s="57"/>
    </row>
    <row r="22" spans="1:77" s="55" customFormat="1" ht="14.25">
      <c r="A22" s="11" t="s">
        <v>0</v>
      </c>
      <c r="B22" s="78">
        <f t="shared" si="2"/>
        <v>1145.2</v>
      </c>
      <c r="C22" s="77">
        <v>67.099999999999994</v>
      </c>
      <c r="D22" s="77">
        <v>70.5</v>
      </c>
      <c r="E22" s="77">
        <v>92.7</v>
      </c>
      <c r="F22" s="77">
        <v>115.3</v>
      </c>
      <c r="G22" s="77">
        <v>104.7</v>
      </c>
      <c r="H22" s="77">
        <v>74</v>
      </c>
      <c r="I22" s="77">
        <v>109.5</v>
      </c>
      <c r="J22" s="77">
        <v>70.599999999999994</v>
      </c>
      <c r="K22" s="77">
        <v>106.7</v>
      </c>
      <c r="L22" s="77">
        <v>125.9</v>
      </c>
      <c r="M22" s="77">
        <v>82</v>
      </c>
      <c r="N22" s="77">
        <v>126.2</v>
      </c>
      <c r="BY22" s="57"/>
    </row>
    <row r="23" spans="1:77" s="67" customFormat="1">
      <c r="A23" s="73" t="s">
        <v>10</v>
      </c>
      <c r="B23" s="50">
        <f t="shared" si="2"/>
        <v>1760.9</v>
      </c>
      <c r="C23" s="76">
        <v>97.3</v>
      </c>
      <c r="D23" s="76">
        <v>107.9</v>
      </c>
      <c r="E23" s="76">
        <v>143.69999999999999</v>
      </c>
      <c r="F23" s="76">
        <v>149</v>
      </c>
      <c r="G23" s="76">
        <v>159.4</v>
      </c>
      <c r="H23" s="76">
        <v>159.30000000000001</v>
      </c>
      <c r="I23" s="76">
        <v>139.19999999999999</v>
      </c>
      <c r="J23" s="76">
        <v>149.1</v>
      </c>
      <c r="K23" s="76">
        <v>191.2</v>
      </c>
      <c r="L23" s="76">
        <v>161</v>
      </c>
      <c r="M23" s="76">
        <v>134.4</v>
      </c>
      <c r="N23" s="76">
        <v>169.4</v>
      </c>
      <c r="BY23" s="68"/>
    </row>
    <row r="24" spans="1:77" s="67" customFormat="1">
      <c r="A24" s="73" t="s">
        <v>48</v>
      </c>
      <c r="B24" s="50">
        <f t="shared" si="2"/>
        <v>318714</v>
      </c>
      <c r="C24" s="76">
        <v>28214.699999999993</v>
      </c>
      <c r="D24" s="76">
        <v>23280.699999999997</v>
      </c>
      <c r="E24" s="76">
        <v>25778</v>
      </c>
      <c r="F24" s="76">
        <v>25997.899999999998</v>
      </c>
      <c r="G24" s="76">
        <v>27201.099999999995</v>
      </c>
      <c r="H24" s="76">
        <v>25084.799999999999</v>
      </c>
      <c r="I24" s="76">
        <v>26697.499999999996</v>
      </c>
      <c r="J24" s="76">
        <v>27962.400000000001</v>
      </c>
      <c r="K24" s="76">
        <v>25251.200000000001</v>
      </c>
      <c r="L24" s="76">
        <v>27000</v>
      </c>
      <c r="M24" s="76">
        <v>28200.699999999997</v>
      </c>
      <c r="N24" s="76">
        <v>28045</v>
      </c>
      <c r="BY24" s="68"/>
    </row>
    <row r="25" spans="1:77" s="67" customFormat="1">
      <c r="A25" s="73" t="s">
        <v>91</v>
      </c>
      <c r="B25" s="50">
        <f t="shared" si="2"/>
        <v>194725</v>
      </c>
      <c r="C25" s="76">
        <v>17249.699999999997</v>
      </c>
      <c r="D25" s="76">
        <v>14376.7</v>
      </c>
      <c r="E25" s="76">
        <v>15077.8</v>
      </c>
      <c r="F25" s="76">
        <v>16204.099999999999</v>
      </c>
      <c r="G25" s="76">
        <v>16667.599999999999</v>
      </c>
      <c r="H25" s="76">
        <v>15785.8</v>
      </c>
      <c r="I25" s="76">
        <v>16797.099999999999</v>
      </c>
      <c r="J25" s="76">
        <v>16747.599999999999</v>
      </c>
      <c r="K25" s="76">
        <v>15506.6</v>
      </c>
      <c r="L25" s="76">
        <v>16694.099999999999</v>
      </c>
      <c r="M25" s="76">
        <v>16694.699999999997</v>
      </c>
      <c r="N25" s="76">
        <v>16923.2</v>
      </c>
      <c r="BY25" s="68"/>
    </row>
    <row r="26" spans="1:77" s="55" customFormat="1" ht="14.25">
      <c r="A26" s="11" t="s">
        <v>49</v>
      </c>
      <c r="B26" s="78">
        <f t="shared" si="2"/>
        <v>106661.99999999999</v>
      </c>
      <c r="C26" s="77">
        <v>10810.3</v>
      </c>
      <c r="D26" s="77">
        <v>8324.9</v>
      </c>
      <c r="E26" s="77">
        <v>8178.3</v>
      </c>
      <c r="F26" s="77">
        <v>9442.2999999999993</v>
      </c>
      <c r="G26" s="77">
        <v>8748.7000000000007</v>
      </c>
      <c r="H26" s="77">
        <v>8559.1</v>
      </c>
      <c r="I26" s="77">
        <v>9103.6</v>
      </c>
      <c r="J26" s="77">
        <v>8857</v>
      </c>
      <c r="K26" s="77">
        <v>8857.2000000000007</v>
      </c>
      <c r="L26" s="77">
        <v>8001.3</v>
      </c>
      <c r="M26" s="77">
        <v>8380.9</v>
      </c>
      <c r="N26" s="77">
        <v>9398.4</v>
      </c>
      <c r="BY26" s="57"/>
    </row>
    <row r="27" spans="1:77" s="55" customFormat="1" ht="14.25">
      <c r="A27" s="11" t="s">
        <v>50</v>
      </c>
      <c r="B27" s="78">
        <f t="shared" si="2"/>
        <v>88063</v>
      </c>
      <c r="C27" s="77">
        <v>6439.4</v>
      </c>
      <c r="D27" s="77">
        <v>6051.8</v>
      </c>
      <c r="E27" s="77">
        <v>6899.5</v>
      </c>
      <c r="F27" s="77">
        <v>6761.8</v>
      </c>
      <c r="G27" s="77">
        <v>7918.9</v>
      </c>
      <c r="H27" s="77">
        <v>7226.7</v>
      </c>
      <c r="I27" s="77">
        <v>7693.5</v>
      </c>
      <c r="J27" s="77">
        <v>7890.6</v>
      </c>
      <c r="K27" s="77">
        <v>6649.4</v>
      </c>
      <c r="L27" s="77">
        <v>8692.7999999999993</v>
      </c>
      <c r="M27" s="77">
        <v>8313.7999999999993</v>
      </c>
      <c r="N27" s="77">
        <v>7524.8</v>
      </c>
      <c r="BY27" s="57"/>
    </row>
    <row r="28" spans="1:77" s="67" customFormat="1">
      <c r="A28" s="73" t="s">
        <v>90</v>
      </c>
      <c r="B28" s="50">
        <f t="shared" si="2"/>
        <v>109033.2</v>
      </c>
      <c r="C28" s="76">
        <v>9139.6999999999989</v>
      </c>
      <c r="D28" s="76">
        <v>7678.0999999999995</v>
      </c>
      <c r="E28" s="76">
        <v>9596.2000000000007</v>
      </c>
      <c r="F28" s="76">
        <v>8792.5999999999985</v>
      </c>
      <c r="G28" s="76">
        <v>9380.1999999999989</v>
      </c>
      <c r="H28" s="76">
        <v>8166.6</v>
      </c>
      <c r="I28" s="76">
        <v>8836.2999999999993</v>
      </c>
      <c r="J28" s="76">
        <v>10169.900000000001</v>
      </c>
      <c r="K28" s="76">
        <v>8823.6</v>
      </c>
      <c r="L28" s="76">
        <v>8949.9000000000015</v>
      </c>
      <c r="M28" s="76">
        <v>10027.9</v>
      </c>
      <c r="N28" s="76">
        <v>9472.1999999999989</v>
      </c>
      <c r="BY28" s="68"/>
    </row>
    <row r="29" spans="1:77" s="55" customFormat="1" ht="14.25">
      <c r="A29" s="11" t="s">
        <v>51</v>
      </c>
      <c r="B29" s="78">
        <f t="shared" si="2"/>
        <v>36433.599999999999</v>
      </c>
      <c r="C29" s="77">
        <v>2699.4</v>
      </c>
      <c r="D29" s="77">
        <v>2584.1</v>
      </c>
      <c r="E29" s="77">
        <v>3895.1</v>
      </c>
      <c r="F29" s="77">
        <v>2814.7</v>
      </c>
      <c r="G29" s="77">
        <v>3467.7</v>
      </c>
      <c r="H29" s="77">
        <v>2519.5</v>
      </c>
      <c r="I29" s="77">
        <v>2814.5</v>
      </c>
      <c r="J29" s="77">
        <v>3682</v>
      </c>
      <c r="K29" s="77">
        <v>2725.6</v>
      </c>
      <c r="L29" s="77">
        <v>2887.2</v>
      </c>
      <c r="M29" s="77">
        <v>3293.2</v>
      </c>
      <c r="N29" s="77">
        <v>3050.6</v>
      </c>
      <c r="BY29" s="57"/>
    </row>
    <row r="30" spans="1:77" s="55" customFormat="1" ht="14.25">
      <c r="A30" s="11" t="s">
        <v>52</v>
      </c>
      <c r="B30" s="78">
        <f t="shared" si="2"/>
        <v>20619.2</v>
      </c>
      <c r="C30" s="77">
        <v>1385.6</v>
      </c>
      <c r="D30" s="77">
        <v>1457.1</v>
      </c>
      <c r="E30" s="77">
        <v>2042</v>
      </c>
      <c r="F30" s="77">
        <v>1572.3</v>
      </c>
      <c r="G30" s="77">
        <v>1984.5</v>
      </c>
      <c r="H30" s="77">
        <v>1529.6</v>
      </c>
      <c r="I30" s="77">
        <v>1640.9</v>
      </c>
      <c r="J30" s="77">
        <v>2127.5</v>
      </c>
      <c r="K30" s="77">
        <v>1655.9</v>
      </c>
      <c r="L30" s="77">
        <v>1697.2</v>
      </c>
      <c r="M30" s="77">
        <v>1980.2</v>
      </c>
      <c r="N30" s="77">
        <v>1546.4</v>
      </c>
      <c r="BY30" s="57"/>
    </row>
    <row r="31" spans="1:77" s="55" customFormat="1" ht="14.25">
      <c r="A31" s="11" t="s">
        <v>33</v>
      </c>
      <c r="B31" s="78">
        <f t="shared" si="2"/>
        <v>28882.1</v>
      </c>
      <c r="C31" s="77">
        <v>3179.4</v>
      </c>
      <c r="D31" s="77">
        <v>2058</v>
      </c>
      <c r="E31" s="77">
        <v>1753.7</v>
      </c>
      <c r="F31" s="77">
        <v>2662.3</v>
      </c>
      <c r="G31" s="77">
        <v>1911</v>
      </c>
      <c r="H31" s="77">
        <v>2183.6</v>
      </c>
      <c r="I31" s="77">
        <v>2356.4</v>
      </c>
      <c r="J31" s="77">
        <v>2408.6999999999998</v>
      </c>
      <c r="K31" s="77">
        <v>2473.1</v>
      </c>
      <c r="L31" s="77">
        <v>2435.6999999999998</v>
      </c>
      <c r="M31" s="77">
        <v>2637.5</v>
      </c>
      <c r="N31" s="77">
        <v>2822.7</v>
      </c>
      <c r="BY31" s="57"/>
    </row>
    <row r="32" spans="1:77" s="55" customFormat="1" ht="14.25">
      <c r="A32" s="11" t="s">
        <v>53</v>
      </c>
      <c r="B32" s="78">
        <f t="shared" si="2"/>
        <v>4355</v>
      </c>
      <c r="C32" s="77">
        <v>534.1</v>
      </c>
      <c r="D32" s="77">
        <v>97.9</v>
      </c>
      <c r="E32" s="77">
        <v>374.7</v>
      </c>
      <c r="F32" s="77">
        <v>196</v>
      </c>
      <c r="G32" s="77">
        <v>396.2</v>
      </c>
      <c r="H32" s="77">
        <v>328</v>
      </c>
      <c r="I32" s="77">
        <v>429.2</v>
      </c>
      <c r="J32" s="77">
        <v>348.4</v>
      </c>
      <c r="K32" s="77">
        <v>297.2</v>
      </c>
      <c r="L32" s="77">
        <v>380.1</v>
      </c>
      <c r="M32" s="77">
        <v>474.3</v>
      </c>
      <c r="N32" s="77">
        <v>498.9</v>
      </c>
      <c r="BY32" s="57"/>
    </row>
    <row r="33" spans="1:77" s="55" customFormat="1" ht="14.25">
      <c r="A33" s="11" t="s">
        <v>54</v>
      </c>
      <c r="B33" s="78">
        <f t="shared" si="2"/>
        <v>7145.4999999999991</v>
      </c>
      <c r="C33" s="77">
        <v>597.29999999999995</v>
      </c>
      <c r="D33" s="77">
        <v>564.4</v>
      </c>
      <c r="E33" s="77">
        <v>564.1</v>
      </c>
      <c r="F33" s="77">
        <v>605.5</v>
      </c>
      <c r="G33" s="77">
        <v>583.9</v>
      </c>
      <c r="H33" s="77">
        <v>594.70000000000005</v>
      </c>
      <c r="I33" s="77">
        <v>578</v>
      </c>
      <c r="J33" s="77">
        <v>608.9</v>
      </c>
      <c r="K33" s="77">
        <v>679.5</v>
      </c>
      <c r="L33" s="77">
        <v>585.79999999999995</v>
      </c>
      <c r="M33" s="77">
        <v>590.70000000000005</v>
      </c>
      <c r="N33" s="77">
        <v>592.70000000000005</v>
      </c>
      <c r="BY33" s="57"/>
    </row>
    <row r="34" spans="1:77" s="55" customFormat="1" ht="14.25">
      <c r="A34" s="11" t="s">
        <v>55</v>
      </c>
      <c r="B34" s="78">
        <f t="shared" si="2"/>
        <v>5975.5</v>
      </c>
      <c r="C34" s="77">
        <v>510.6</v>
      </c>
      <c r="D34" s="77">
        <v>472.5</v>
      </c>
      <c r="E34" s="77">
        <v>436</v>
      </c>
      <c r="F34" s="77">
        <v>553.5</v>
      </c>
      <c r="G34" s="77">
        <v>504.3</v>
      </c>
      <c r="H34" s="77">
        <v>518.1</v>
      </c>
      <c r="I34" s="77">
        <v>512.79999999999995</v>
      </c>
      <c r="J34" s="77">
        <v>511.2</v>
      </c>
      <c r="K34" s="77">
        <v>503.7</v>
      </c>
      <c r="L34" s="77">
        <v>442.7</v>
      </c>
      <c r="M34" s="77">
        <v>541.5</v>
      </c>
      <c r="N34" s="77">
        <v>468.6</v>
      </c>
      <c r="BY34" s="57"/>
    </row>
    <row r="35" spans="1:77" s="55" customFormat="1" ht="14.25">
      <c r="A35" s="11" t="s">
        <v>11</v>
      </c>
      <c r="B35" s="78">
        <f t="shared" si="2"/>
        <v>5622.3</v>
      </c>
      <c r="C35" s="77">
        <v>233.3</v>
      </c>
      <c r="D35" s="77">
        <v>444.1</v>
      </c>
      <c r="E35" s="77">
        <v>530.6</v>
      </c>
      <c r="F35" s="77">
        <v>388.3</v>
      </c>
      <c r="G35" s="77">
        <v>532.6</v>
      </c>
      <c r="H35" s="77">
        <v>493.1</v>
      </c>
      <c r="I35" s="77">
        <v>504.5</v>
      </c>
      <c r="J35" s="77">
        <v>483.2</v>
      </c>
      <c r="K35" s="77">
        <v>488.6</v>
      </c>
      <c r="L35" s="77">
        <v>521.20000000000005</v>
      </c>
      <c r="M35" s="77">
        <v>510.5</v>
      </c>
      <c r="N35" s="77">
        <v>492.3</v>
      </c>
      <c r="BY35" s="57"/>
    </row>
    <row r="36" spans="1:77" s="67" customFormat="1">
      <c r="A36" s="73" t="s">
        <v>17</v>
      </c>
      <c r="B36" s="50">
        <f t="shared" si="2"/>
        <v>13430.200000000003</v>
      </c>
      <c r="C36" s="76">
        <v>1731.5000000000002</v>
      </c>
      <c r="D36" s="76">
        <v>1136.3</v>
      </c>
      <c r="E36" s="76">
        <v>1002.9</v>
      </c>
      <c r="F36" s="76">
        <v>870.90000000000009</v>
      </c>
      <c r="G36" s="76">
        <v>1007.6</v>
      </c>
      <c r="H36" s="76">
        <v>1009.8000000000001</v>
      </c>
      <c r="I36" s="76">
        <v>919.80000000000007</v>
      </c>
      <c r="J36" s="76">
        <v>914.5</v>
      </c>
      <c r="K36" s="76">
        <v>745.20000000000016</v>
      </c>
      <c r="L36" s="76">
        <v>1214.9000000000001</v>
      </c>
      <c r="M36" s="76">
        <v>1353.3000000000004</v>
      </c>
      <c r="N36" s="76">
        <v>1523.5</v>
      </c>
      <c r="BY36" s="68"/>
    </row>
    <row r="37" spans="1:77" s="55" customFormat="1" ht="14.25">
      <c r="A37" s="11" t="s">
        <v>18</v>
      </c>
      <c r="B37" s="78">
        <f t="shared" si="2"/>
        <v>9667.2000000000007</v>
      </c>
      <c r="C37" s="77">
        <v>921.6</v>
      </c>
      <c r="D37" s="77">
        <v>765.4</v>
      </c>
      <c r="E37" s="77">
        <v>836.3</v>
      </c>
      <c r="F37" s="77">
        <v>725.2</v>
      </c>
      <c r="G37" s="77">
        <v>846.4</v>
      </c>
      <c r="H37" s="77">
        <v>856.2</v>
      </c>
      <c r="I37" s="77">
        <v>763.5</v>
      </c>
      <c r="J37" s="77">
        <v>757.5</v>
      </c>
      <c r="K37" s="77">
        <v>604.70000000000005</v>
      </c>
      <c r="L37" s="77">
        <v>904.3</v>
      </c>
      <c r="M37" s="77">
        <v>871.7</v>
      </c>
      <c r="N37" s="77">
        <v>814.4</v>
      </c>
      <c r="BY37" s="57"/>
    </row>
    <row r="38" spans="1:77" s="55" customFormat="1" ht="14.25">
      <c r="A38" s="11" t="s">
        <v>56</v>
      </c>
      <c r="B38" s="78">
        <f t="shared" si="2"/>
        <v>2309.5</v>
      </c>
      <c r="C38" s="77">
        <v>694.6</v>
      </c>
      <c r="D38" s="77">
        <v>254</v>
      </c>
      <c r="E38" s="77">
        <v>47.2</v>
      </c>
      <c r="F38" s="77">
        <v>36</v>
      </c>
      <c r="G38" s="77">
        <v>39.5</v>
      </c>
      <c r="H38" s="77">
        <v>37.200000000000003</v>
      </c>
      <c r="I38" s="77">
        <v>35.799999999999997</v>
      </c>
      <c r="J38" s="77">
        <v>34.5</v>
      </c>
      <c r="K38" s="77">
        <v>26.2</v>
      </c>
      <c r="L38" s="77">
        <v>183.8</v>
      </c>
      <c r="M38" s="77">
        <v>335.1</v>
      </c>
      <c r="N38" s="77">
        <v>585.6</v>
      </c>
      <c r="BY38" s="57"/>
    </row>
    <row r="39" spans="1:77" s="55" customFormat="1" ht="14.25">
      <c r="A39" s="11" t="s">
        <v>19</v>
      </c>
      <c r="B39" s="78">
        <f t="shared" si="2"/>
        <v>191.49999999999994</v>
      </c>
      <c r="C39" s="77">
        <v>12.2</v>
      </c>
      <c r="D39" s="77">
        <v>11.9</v>
      </c>
      <c r="E39" s="77">
        <v>12.7</v>
      </c>
      <c r="F39" s="77">
        <v>10.1</v>
      </c>
      <c r="G39" s="77">
        <v>13.2</v>
      </c>
      <c r="H39" s="77">
        <v>11.8</v>
      </c>
      <c r="I39" s="77">
        <v>15.6</v>
      </c>
      <c r="J39" s="77">
        <v>12.8</v>
      </c>
      <c r="K39" s="77">
        <v>9.6</v>
      </c>
      <c r="L39" s="77">
        <v>18.2</v>
      </c>
      <c r="M39" s="77">
        <v>44.2</v>
      </c>
      <c r="N39" s="77">
        <v>19.2</v>
      </c>
      <c r="BY39" s="57"/>
    </row>
    <row r="40" spans="1:77" s="55" customFormat="1" ht="14.25">
      <c r="A40" s="11" t="s">
        <v>57</v>
      </c>
      <c r="B40" s="78">
        <f t="shared" ref="B40:B71" si="3">SUM(C40:N40)</f>
        <v>988.30000000000007</v>
      </c>
      <c r="C40" s="77">
        <v>80.7</v>
      </c>
      <c r="D40" s="77">
        <v>82.6</v>
      </c>
      <c r="E40" s="77">
        <v>83.3</v>
      </c>
      <c r="F40" s="77">
        <v>77.5</v>
      </c>
      <c r="G40" s="77">
        <v>85.1</v>
      </c>
      <c r="H40" s="77">
        <v>82.2</v>
      </c>
      <c r="I40" s="77">
        <v>82.2</v>
      </c>
      <c r="J40" s="77">
        <v>87.2</v>
      </c>
      <c r="K40" s="77">
        <v>81</v>
      </c>
      <c r="L40" s="77">
        <v>85.9</v>
      </c>
      <c r="M40" s="77">
        <v>79.400000000000006</v>
      </c>
      <c r="N40" s="77">
        <v>81.2</v>
      </c>
      <c r="BY40" s="57"/>
    </row>
    <row r="41" spans="1:77" s="55" customFormat="1" ht="14.25">
      <c r="A41" s="11" t="s">
        <v>58</v>
      </c>
      <c r="B41" s="78">
        <f t="shared" si="3"/>
        <v>273.7</v>
      </c>
      <c r="C41" s="77">
        <v>22.4</v>
      </c>
      <c r="D41" s="77">
        <v>22.4</v>
      </c>
      <c r="E41" s="77">
        <v>23.4</v>
      </c>
      <c r="F41" s="77">
        <v>22.1</v>
      </c>
      <c r="G41" s="77">
        <v>23.4</v>
      </c>
      <c r="H41" s="77">
        <v>22.4</v>
      </c>
      <c r="I41" s="77">
        <v>22.7</v>
      </c>
      <c r="J41" s="77">
        <v>22.5</v>
      </c>
      <c r="K41" s="77">
        <v>23.7</v>
      </c>
      <c r="L41" s="77">
        <v>22.7</v>
      </c>
      <c r="M41" s="77">
        <v>22.9</v>
      </c>
      <c r="N41" s="77">
        <v>23.1</v>
      </c>
      <c r="BY41" s="57"/>
    </row>
    <row r="42" spans="1:77" s="67" customFormat="1">
      <c r="A42" s="73" t="s">
        <v>59</v>
      </c>
      <c r="B42" s="50">
        <f t="shared" si="3"/>
        <v>1525.6</v>
      </c>
      <c r="C42" s="76">
        <v>93.8</v>
      </c>
      <c r="D42" s="76">
        <v>89.6</v>
      </c>
      <c r="E42" s="76">
        <v>101.1</v>
      </c>
      <c r="F42" s="76">
        <v>130.30000000000001</v>
      </c>
      <c r="G42" s="76">
        <v>145.69999999999999</v>
      </c>
      <c r="H42" s="76">
        <v>122.6</v>
      </c>
      <c r="I42" s="76">
        <v>144.30000000000001</v>
      </c>
      <c r="J42" s="76">
        <v>130.4</v>
      </c>
      <c r="K42" s="76">
        <v>175.8</v>
      </c>
      <c r="L42" s="76">
        <v>141.1</v>
      </c>
      <c r="M42" s="76">
        <v>124.8</v>
      </c>
      <c r="N42" s="76">
        <v>126.1</v>
      </c>
      <c r="BY42" s="68"/>
    </row>
    <row r="43" spans="1:77" s="67" customFormat="1">
      <c r="A43" s="73" t="s">
        <v>12</v>
      </c>
      <c r="B43" s="50">
        <f t="shared" si="3"/>
        <v>39463.200000000004</v>
      </c>
      <c r="C43" s="76">
        <v>2903.5</v>
      </c>
      <c r="D43" s="76">
        <v>2743.7000000000003</v>
      </c>
      <c r="E43" s="76">
        <v>3111.2000000000003</v>
      </c>
      <c r="F43" s="76">
        <v>2999.1</v>
      </c>
      <c r="G43" s="76">
        <v>3351.4</v>
      </c>
      <c r="H43" s="76">
        <v>3075</v>
      </c>
      <c r="I43" s="76">
        <v>4095.1</v>
      </c>
      <c r="J43" s="76">
        <v>3508</v>
      </c>
      <c r="K43" s="76">
        <v>2922.9</v>
      </c>
      <c r="L43" s="76">
        <v>3678.1</v>
      </c>
      <c r="M43" s="76">
        <v>3837.9</v>
      </c>
      <c r="N43" s="76">
        <v>3237.3</v>
      </c>
      <c r="BY43" s="68"/>
    </row>
    <row r="44" spans="1:77" s="55" customFormat="1" ht="14.25">
      <c r="A44" s="73" t="s">
        <v>20</v>
      </c>
      <c r="B44" s="50">
        <f t="shared" si="3"/>
        <v>32095.799999999996</v>
      </c>
      <c r="C44" s="76">
        <v>2254.3000000000002</v>
      </c>
      <c r="D44" s="76">
        <v>2124.7000000000003</v>
      </c>
      <c r="E44" s="76">
        <v>2476.3000000000002</v>
      </c>
      <c r="F44" s="76">
        <v>2288.1</v>
      </c>
      <c r="G44" s="76">
        <v>2747.5</v>
      </c>
      <c r="H44" s="76">
        <v>2480.6999999999998</v>
      </c>
      <c r="I44" s="76">
        <v>3430.2</v>
      </c>
      <c r="J44" s="76">
        <v>2775.1</v>
      </c>
      <c r="K44" s="76">
        <v>2314.6</v>
      </c>
      <c r="L44" s="76">
        <v>3194.1</v>
      </c>
      <c r="M44" s="76">
        <v>3312.9</v>
      </c>
      <c r="N44" s="76">
        <v>2697.3</v>
      </c>
      <c r="BY44" s="57"/>
    </row>
    <row r="45" spans="1:77" s="55" customFormat="1" ht="14.25">
      <c r="A45" s="11" t="s">
        <v>66</v>
      </c>
      <c r="B45" s="78">
        <f t="shared" si="3"/>
        <v>30931.300000000003</v>
      </c>
      <c r="C45" s="77">
        <v>2208.8000000000002</v>
      </c>
      <c r="D45" s="77">
        <v>2079.3000000000002</v>
      </c>
      <c r="E45" s="77">
        <v>2387</v>
      </c>
      <c r="F45" s="77">
        <v>2288.1</v>
      </c>
      <c r="G45" s="77">
        <v>2747.5</v>
      </c>
      <c r="H45" s="77">
        <v>2480.6999999999998</v>
      </c>
      <c r="I45" s="77">
        <v>2643.4</v>
      </c>
      <c r="J45" s="77">
        <v>2775.1</v>
      </c>
      <c r="K45" s="77">
        <v>2292</v>
      </c>
      <c r="L45" s="77">
        <v>3167.2</v>
      </c>
      <c r="M45" s="77">
        <v>3164.9</v>
      </c>
      <c r="N45" s="77">
        <v>2697.3</v>
      </c>
      <c r="BY45" s="57"/>
    </row>
    <row r="46" spans="1:77" s="55" customFormat="1" ht="14.25">
      <c r="A46" s="11" t="s">
        <v>0</v>
      </c>
      <c r="B46" s="78">
        <f t="shared" si="3"/>
        <v>1164.5</v>
      </c>
      <c r="C46" s="77">
        <v>45.5</v>
      </c>
      <c r="D46" s="77">
        <v>45.4</v>
      </c>
      <c r="E46" s="77">
        <v>89.3</v>
      </c>
      <c r="F46" s="77">
        <v>0</v>
      </c>
      <c r="G46" s="77">
        <v>0</v>
      </c>
      <c r="H46" s="77">
        <v>0</v>
      </c>
      <c r="I46" s="77">
        <v>786.8</v>
      </c>
      <c r="J46" s="77">
        <v>0</v>
      </c>
      <c r="K46" s="77">
        <v>22.6</v>
      </c>
      <c r="L46" s="77">
        <v>26.9</v>
      </c>
      <c r="M46" s="77">
        <v>148</v>
      </c>
      <c r="N46" s="77">
        <v>0</v>
      </c>
      <c r="O46" s="61"/>
      <c r="P46" s="61"/>
      <c r="BY46" s="57"/>
    </row>
    <row r="47" spans="1:77" s="55" customFormat="1" ht="14.25">
      <c r="A47" s="73" t="s">
        <v>21</v>
      </c>
      <c r="B47" s="50">
        <f t="shared" si="3"/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61"/>
      <c r="P47" s="61"/>
      <c r="Q47" s="61"/>
      <c r="R47" s="61"/>
      <c r="S47" s="61"/>
      <c r="T47" s="61"/>
      <c r="U47" s="61"/>
      <c r="V47" s="61"/>
      <c r="W47" s="61"/>
      <c r="BY47" s="57"/>
    </row>
    <row r="48" spans="1:77" s="55" customFormat="1" ht="14.25">
      <c r="A48" s="73" t="s">
        <v>22</v>
      </c>
      <c r="B48" s="50">
        <f t="shared" si="3"/>
        <v>7367.4000000000005</v>
      </c>
      <c r="C48" s="76">
        <v>649.20000000000005</v>
      </c>
      <c r="D48" s="76">
        <v>619</v>
      </c>
      <c r="E48" s="76">
        <v>634.9</v>
      </c>
      <c r="F48" s="76">
        <v>711</v>
      </c>
      <c r="G48" s="76">
        <v>603.9</v>
      </c>
      <c r="H48" s="76">
        <v>594.29999999999995</v>
      </c>
      <c r="I48" s="76">
        <v>664.90000000000009</v>
      </c>
      <c r="J48" s="76">
        <v>732.9</v>
      </c>
      <c r="K48" s="76">
        <v>608.30000000000007</v>
      </c>
      <c r="L48" s="76">
        <v>484</v>
      </c>
      <c r="M48" s="76">
        <v>525</v>
      </c>
      <c r="N48" s="76">
        <v>540</v>
      </c>
      <c r="O48" s="61"/>
      <c r="P48" s="61"/>
      <c r="Q48" s="61"/>
      <c r="R48" s="61"/>
      <c r="S48" s="61"/>
      <c r="T48" s="61"/>
      <c r="U48" s="61"/>
      <c r="V48" s="61"/>
      <c r="W48" s="61"/>
      <c r="BY48" s="57"/>
    </row>
    <row r="49" spans="1:77" s="55" customFormat="1" ht="11.25" customHeight="1">
      <c r="A49" s="11" t="s">
        <v>67</v>
      </c>
      <c r="B49" s="78">
        <f t="shared" si="3"/>
        <v>6932.8</v>
      </c>
      <c r="C49" s="77">
        <v>615.6</v>
      </c>
      <c r="D49" s="77">
        <v>586</v>
      </c>
      <c r="E49" s="77">
        <v>601</v>
      </c>
      <c r="F49" s="77">
        <v>678.6</v>
      </c>
      <c r="G49" s="77">
        <v>568.29999999999995</v>
      </c>
      <c r="H49" s="77">
        <v>560.79999999999995</v>
      </c>
      <c r="I49" s="77">
        <v>626.20000000000005</v>
      </c>
      <c r="J49" s="77">
        <v>694</v>
      </c>
      <c r="K49" s="77">
        <v>573.1</v>
      </c>
      <c r="L49" s="77">
        <v>441.2</v>
      </c>
      <c r="M49" s="77">
        <v>489</v>
      </c>
      <c r="N49" s="77">
        <v>499</v>
      </c>
      <c r="O49" s="61"/>
      <c r="P49" s="61"/>
      <c r="Q49" s="61"/>
      <c r="R49" s="61"/>
      <c r="S49" s="61"/>
      <c r="T49" s="61"/>
      <c r="U49" s="61"/>
      <c r="V49" s="61"/>
      <c r="W49" s="61"/>
      <c r="BY49" s="57"/>
    </row>
    <row r="50" spans="1:77" s="55" customFormat="1" ht="11.25" customHeight="1">
      <c r="A50" s="11" t="s">
        <v>68</v>
      </c>
      <c r="B50" s="78">
        <f t="shared" si="3"/>
        <v>153.20000000000002</v>
      </c>
      <c r="C50" s="77">
        <v>13</v>
      </c>
      <c r="D50" s="77">
        <v>11</v>
      </c>
      <c r="E50" s="77">
        <v>12.5</v>
      </c>
      <c r="F50" s="77">
        <v>12.3</v>
      </c>
      <c r="G50" s="77">
        <v>13.2</v>
      </c>
      <c r="H50" s="77">
        <v>13.6</v>
      </c>
      <c r="I50" s="77">
        <v>15.2</v>
      </c>
      <c r="J50" s="77">
        <v>14.5</v>
      </c>
      <c r="K50" s="77">
        <v>12.5</v>
      </c>
      <c r="L50" s="77">
        <v>13.5</v>
      </c>
      <c r="M50" s="77">
        <v>11.6</v>
      </c>
      <c r="N50" s="77">
        <v>10.3</v>
      </c>
      <c r="BY50" s="57"/>
    </row>
    <row r="51" spans="1:77" s="55" customFormat="1" ht="11.25" customHeight="1">
      <c r="A51" s="11" t="s">
        <v>0</v>
      </c>
      <c r="B51" s="78">
        <f t="shared" si="3"/>
        <v>281.40000000000003</v>
      </c>
      <c r="C51" s="77">
        <v>20.6</v>
      </c>
      <c r="D51" s="77">
        <v>22</v>
      </c>
      <c r="E51" s="77">
        <v>21.4</v>
      </c>
      <c r="F51" s="77">
        <v>20.100000000000001</v>
      </c>
      <c r="G51" s="77">
        <v>22.4</v>
      </c>
      <c r="H51" s="77">
        <v>19.899999999999999</v>
      </c>
      <c r="I51" s="77">
        <v>23.5</v>
      </c>
      <c r="J51" s="77">
        <v>24.4</v>
      </c>
      <c r="K51" s="77">
        <v>22.7</v>
      </c>
      <c r="L51" s="77">
        <v>29.3</v>
      </c>
      <c r="M51" s="77">
        <v>24.4</v>
      </c>
      <c r="N51" s="77">
        <v>30.7</v>
      </c>
      <c r="BY51" s="57"/>
    </row>
    <row r="52" spans="1:77" s="67" customFormat="1">
      <c r="A52" s="73" t="s">
        <v>13</v>
      </c>
      <c r="B52" s="50">
        <f t="shared" si="3"/>
        <v>710.8</v>
      </c>
      <c r="C52" s="76">
        <v>68.8</v>
      </c>
      <c r="D52" s="76">
        <v>55.2</v>
      </c>
      <c r="E52" s="76">
        <v>61.8</v>
      </c>
      <c r="F52" s="76">
        <v>54.6</v>
      </c>
      <c r="G52" s="76">
        <v>60.7</v>
      </c>
      <c r="H52" s="76">
        <v>61.5</v>
      </c>
      <c r="I52" s="76">
        <v>58.4</v>
      </c>
      <c r="J52" s="76">
        <v>56.9</v>
      </c>
      <c r="K52" s="76">
        <v>46</v>
      </c>
      <c r="L52" s="76">
        <v>64</v>
      </c>
      <c r="M52" s="76">
        <v>65.900000000000006</v>
      </c>
      <c r="N52" s="76">
        <v>57</v>
      </c>
      <c r="BY52" s="68"/>
    </row>
    <row r="53" spans="1:77" s="67" customFormat="1">
      <c r="A53" s="73" t="s">
        <v>14</v>
      </c>
      <c r="B53" s="50">
        <f t="shared" si="3"/>
        <v>1.2000000000000002</v>
      </c>
      <c r="C53" s="76">
        <v>0</v>
      </c>
      <c r="D53" s="76">
        <v>0.1</v>
      </c>
      <c r="E53" s="76">
        <v>0.1</v>
      </c>
      <c r="F53" s="76">
        <v>0</v>
      </c>
      <c r="G53" s="76">
        <v>0.1</v>
      </c>
      <c r="H53" s="76">
        <v>0.1</v>
      </c>
      <c r="I53" s="76">
        <v>0.1</v>
      </c>
      <c r="J53" s="76">
        <v>0.1</v>
      </c>
      <c r="K53" s="76">
        <v>0.2</v>
      </c>
      <c r="L53" s="76">
        <v>0.3</v>
      </c>
      <c r="M53" s="76">
        <v>0</v>
      </c>
      <c r="N53" s="76">
        <v>0.1</v>
      </c>
      <c r="BY53" s="68"/>
    </row>
    <row r="54" spans="1:77" s="67" customFormat="1">
      <c r="A54" s="70" t="s">
        <v>70</v>
      </c>
      <c r="B54" s="50">
        <f t="shared" si="3"/>
        <v>2514.2000000000003</v>
      </c>
      <c r="C54" s="76">
        <v>314.39999999999998</v>
      </c>
      <c r="D54" s="76">
        <v>179.1</v>
      </c>
      <c r="E54" s="76">
        <v>184</v>
      </c>
      <c r="F54" s="76">
        <v>179.5</v>
      </c>
      <c r="G54" s="76">
        <v>207.5</v>
      </c>
      <c r="H54" s="76">
        <v>180.7</v>
      </c>
      <c r="I54" s="76">
        <v>182.6</v>
      </c>
      <c r="J54" s="76">
        <v>314.2</v>
      </c>
      <c r="K54" s="76">
        <v>173.8</v>
      </c>
      <c r="L54" s="76">
        <v>187.6</v>
      </c>
      <c r="M54" s="76">
        <v>194.4</v>
      </c>
      <c r="N54" s="76">
        <v>216.4</v>
      </c>
      <c r="BY54" s="68"/>
    </row>
    <row r="55" spans="1:77" s="67" customFormat="1">
      <c r="A55" s="70" t="s">
        <v>149</v>
      </c>
      <c r="B55" s="50">
        <f t="shared" si="3"/>
        <v>2002.8999999999999</v>
      </c>
      <c r="C55" s="76">
        <v>0</v>
      </c>
      <c r="D55" s="76">
        <v>0.3</v>
      </c>
      <c r="E55" s="76">
        <v>0.2</v>
      </c>
      <c r="F55" s="76">
        <v>0.1</v>
      </c>
      <c r="G55" s="76">
        <v>0.3</v>
      </c>
      <c r="H55" s="76">
        <v>0.1</v>
      </c>
      <c r="I55" s="76">
        <v>0.1</v>
      </c>
      <c r="J55" s="76">
        <v>0.3</v>
      </c>
      <c r="K55" s="76">
        <v>0.1</v>
      </c>
      <c r="L55" s="76">
        <v>999.3</v>
      </c>
      <c r="M55" s="76">
        <v>1001.9</v>
      </c>
      <c r="N55" s="76">
        <v>0.2</v>
      </c>
      <c r="BY55" s="68"/>
    </row>
    <row r="56" spans="1:77" s="67" customFormat="1">
      <c r="A56" s="70" t="s">
        <v>71</v>
      </c>
      <c r="B56" s="50">
        <f t="shared" si="3"/>
        <v>25383.599999999999</v>
      </c>
      <c r="C56" s="76">
        <v>2204.5</v>
      </c>
      <c r="D56" s="76">
        <v>1677.5</v>
      </c>
      <c r="E56" s="76">
        <v>1764.0000000000002</v>
      </c>
      <c r="F56" s="76">
        <v>1621.8999999999999</v>
      </c>
      <c r="G56" s="76">
        <v>1809.5</v>
      </c>
      <c r="H56" s="76">
        <v>1765.1000000000001</v>
      </c>
      <c r="I56" s="76">
        <v>1820.7000000000003</v>
      </c>
      <c r="J56" s="76">
        <v>2132.2999999999997</v>
      </c>
      <c r="K56" s="76">
        <v>1925</v>
      </c>
      <c r="L56" s="76">
        <v>1810.8999999999999</v>
      </c>
      <c r="M56" s="76">
        <v>1770.6000000000001</v>
      </c>
      <c r="N56" s="76">
        <v>5081.6000000000004</v>
      </c>
      <c r="BY56" s="68"/>
    </row>
    <row r="57" spans="1:77" s="67" customFormat="1">
      <c r="A57" s="73" t="s">
        <v>23</v>
      </c>
      <c r="B57" s="50">
        <f>SUM(B58,B63)</f>
        <v>21856.199999999997</v>
      </c>
      <c r="C57" s="76">
        <f t="shared" ref="C57:N57" si="4">SUM(C58,C63)</f>
        <v>1929.8</v>
      </c>
      <c r="D57" s="76">
        <f t="shared" si="4"/>
        <v>1437.4</v>
      </c>
      <c r="E57" s="76">
        <f t="shared" si="4"/>
        <v>1431.8000000000002</v>
      </c>
      <c r="F57" s="76">
        <f t="shared" si="4"/>
        <v>1374.2</v>
      </c>
      <c r="G57" s="76">
        <f t="shared" si="4"/>
        <v>1604.8</v>
      </c>
      <c r="H57" s="76">
        <f t="shared" si="4"/>
        <v>1496.3000000000002</v>
      </c>
      <c r="I57" s="76">
        <f t="shared" si="4"/>
        <v>1537.0000000000002</v>
      </c>
      <c r="J57" s="76">
        <f t="shared" si="4"/>
        <v>1724.2999999999997</v>
      </c>
      <c r="K57" s="76">
        <f t="shared" si="4"/>
        <v>1617.4</v>
      </c>
      <c r="L57" s="76">
        <f t="shared" si="4"/>
        <v>1497.8999999999999</v>
      </c>
      <c r="M57" s="76">
        <f t="shared" si="4"/>
        <v>1439.4</v>
      </c>
      <c r="N57" s="76">
        <f t="shared" si="4"/>
        <v>4765.8999999999996</v>
      </c>
      <c r="BY57" s="68"/>
    </row>
    <row r="58" spans="1:77" s="55" customFormat="1" ht="14.25">
      <c r="A58" s="60" t="s">
        <v>72</v>
      </c>
      <c r="B58" s="78">
        <f t="shared" si="3"/>
        <v>1158.3</v>
      </c>
      <c r="C58" s="77">
        <v>90</v>
      </c>
      <c r="D58" s="77">
        <v>85.6</v>
      </c>
      <c r="E58" s="77">
        <v>105.7</v>
      </c>
      <c r="F58" s="77">
        <v>79.5</v>
      </c>
      <c r="G58" s="77">
        <v>94.1</v>
      </c>
      <c r="H58" s="77">
        <v>78.400000000000006</v>
      </c>
      <c r="I58" s="77">
        <v>83.4</v>
      </c>
      <c r="J58" s="77">
        <v>120.8</v>
      </c>
      <c r="K58" s="77">
        <v>89.899999999999991</v>
      </c>
      <c r="L58" s="77">
        <v>124.2</v>
      </c>
      <c r="M58" s="77">
        <v>112.49999999999999</v>
      </c>
      <c r="N58" s="77">
        <v>94.2</v>
      </c>
      <c r="BY58" s="57"/>
    </row>
    <row r="59" spans="1:77" s="55" customFormat="1" ht="14.25">
      <c r="A59" s="11" t="s">
        <v>60</v>
      </c>
      <c r="B59" s="78">
        <f t="shared" si="3"/>
        <v>1039.5999999999999</v>
      </c>
      <c r="C59" s="77">
        <v>86.3</v>
      </c>
      <c r="D59" s="77">
        <v>81.099999999999994</v>
      </c>
      <c r="E59" s="77">
        <v>90.5</v>
      </c>
      <c r="F59" s="77">
        <v>74.900000000000006</v>
      </c>
      <c r="G59" s="77">
        <v>80.8</v>
      </c>
      <c r="H59" s="77">
        <v>74.400000000000006</v>
      </c>
      <c r="I59" s="77">
        <v>79.2</v>
      </c>
      <c r="J59" s="77">
        <v>86.4</v>
      </c>
      <c r="K59" s="77">
        <v>85.8</v>
      </c>
      <c r="L59" s="77">
        <v>109.3</v>
      </c>
      <c r="M59" s="77">
        <v>98.5</v>
      </c>
      <c r="N59" s="77">
        <v>92.4</v>
      </c>
      <c r="BY59" s="57"/>
    </row>
    <row r="60" spans="1:77" s="55" customFormat="1" ht="14.25">
      <c r="A60" s="11" t="s">
        <v>61</v>
      </c>
      <c r="B60" s="78">
        <f t="shared" si="3"/>
        <v>30</v>
      </c>
      <c r="C60" s="77">
        <v>1.4</v>
      </c>
      <c r="D60" s="77">
        <v>2.7</v>
      </c>
      <c r="E60" s="77">
        <v>2.7</v>
      </c>
      <c r="F60" s="77">
        <v>2.9</v>
      </c>
      <c r="G60" s="77">
        <v>3.1</v>
      </c>
      <c r="H60" s="77">
        <v>2.5</v>
      </c>
      <c r="I60" s="77">
        <v>2.7</v>
      </c>
      <c r="J60" s="77">
        <v>2.8</v>
      </c>
      <c r="K60" s="77">
        <v>2.4</v>
      </c>
      <c r="L60" s="77">
        <v>3</v>
      </c>
      <c r="M60" s="77">
        <v>2.8</v>
      </c>
      <c r="N60" s="77">
        <v>1</v>
      </c>
      <c r="BY60" s="57"/>
    </row>
    <row r="61" spans="1:77" s="55" customFormat="1" ht="24">
      <c r="A61" s="11" t="s">
        <v>150</v>
      </c>
      <c r="B61" s="78">
        <f t="shared" si="3"/>
        <v>86.899999999999991</v>
      </c>
      <c r="C61" s="77">
        <v>2.2000000000000002</v>
      </c>
      <c r="D61" s="77">
        <v>1.7</v>
      </c>
      <c r="E61" s="77">
        <v>12.1</v>
      </c>
      <c r="F61" s="77">
        <v>1.6</v>
      </c>
      <c r="G61" s="77">
        <v>10.199999999999999</v>
      </c>
      <c r="H61" s="77">
        <v>1.4</v>
      </c>
      <c r="I61" s="77">
        <v>1.5</v>
      </c>
      <c r="J61" s="77">
        <v>31.5</v>
      </c>
      <c r="K61" s="77">
        <v>1.1000000000000001</v>
      </c>
      <c r="L61" s="77">
        <v>11.7</v>
      </c>
      <c r="M61" s="77">
        <v>11.1</v>
      </c>
      <c r="N61" s="77">
        <v>0.8</v>
      </c>
      <c r="BY61" s="57"/>
    </row>
    <row r="62" spans="1:77" s="55" customFormat="1" ht="14.25">
      <c r="A62" s="11" t="s">
        <v>24</v>
      </c>
      <c r="B62" s="78">
        <f t="shared" si="3"/>
        <v>1.8</v>
      </c>
      <c r="C62" s="77">
        <v>0.1</v>
      </c>
      <c r="D62" s="77">
        <v>0.1</v>
      </c>
      <c r="E62" s="77">
        <v>0.4</v>
      </c>
      <c r="F62" s="77">
        <v>0.1</v>
      </c>
      <c r="G62" s="77">
        <v>0</v>
      </c>
      <c r="H62" s="77">
        <v>0.1</v>
      </c>
      <c r="I62" s="77">
        <v>0</v>
      </c>
      <c r="J62" s="77">
        <v>0.1</v>
      </c>
      <c r="K62" s="77">
        <v>0.6</v>
      </c>
      <c r="L62" s="77">
        <v>0.2</v>
      </c>
      <c r="M62" s="77">
        <v>0.1</v>
      </c>
      <c r="N62" s="77">
        <v>0</v>
      </c>
      <c r="BY62" s="57"/>
    </row>
    <row r="63" spans="1:77" s="55" customFormat="1" ht="14.25">
      <c r="A63" s="60" t="s">
        <v>79</v>
      </c>
      <c r="B63" s="78">
        <f t="shared" si="3"/>
        <v>20697.899999999998</v>
      </c>
      <c r="C63" s="77">
        <v>1839.8</v>
      </c>
      <c r="D63" s="77">
        <v>1351.8000000000002</v>
      </c>
      <c r="E63" s="77">
        <v>1326.1000000000001</v>
      </c>
      <c r="F63" s="77">
        <v>1294.7</v>
      </c>
      <c r="G63" s="77">
        <v>1510.7</v>
      </c>
      <c r="H63" s="77">
        <v>1417.9</v>
      </c>
      <c r="I63" s="77">
        <v>1453.6000000000001</v>
      </c>
      <c r="J63" s="77">
        <v>1603.4999999999998</v>
      </c>
      <c r="K63" s="77">
        <v>1527.5</v>
      </c>
      <c r="L63" s="77">
        <v>1373.6999999999998</v>
      </c>
      <c r="M63" s="77">
        <v>1326.9</v>
      </c>
      <c r="N63" s="77">
        <v>4671.7</v>
      </c>
      <c r="BY63" s="57"/>
    </row>
    <row r="64" spans="1:77" s="55" customFormat="1" ht="14.25">
      <c r="A64" s="11" t="s">
        <v>92</v>
      </c>
      <c r="B64" s="78">
        <f t="shared" si="3"/>
        <v>233.49999999999997</v>
      </c>
      <c r="C64" s="77">
        <v>24.6</v>
      </c>
      <c r="D64" s="77">
        <v>19.899999999999999</v>
      </c>
      <c r="E64" s="77">
        <v>17.399999999999999</v>
      </c>
      <c r="F64" s="77">
        <v>16.3</v>
      </c>
      <c r="G64" s="77">
        <v>23</v>
      </c>
      <c r="H64" s="77">
        <v>19</v>
      </c>
      <c r="I64" s="77">
        <v>20.7</v>
      </c>
      <c r="J64" s="77">
        <v>21.1</v>
      </c>
      <c r="K64" s="77">
        <v>17.100000000000001</v>
      </c>
      <c r="L64" s="77">
        <v>16.100000000000001</v>
      </c>
      <c r="M64" s="77">
        <v>20.2</v>
      </c>
      <c r="N64" s="77">
        <v>18.100000000000001</v>
      </c>
      <c r="BY64" s="57"/>
    </row>
    <row r="65" spans="1:77" s="55" customFormat="1" ht="24">
      <c r="A65" s="11" t="s">
        <v>151</v>
      </c>
      <c r="B65" s="78">
        <f t="shared" si="3"/>
        <v>19131.400000000001</v>
      </c>
      <c r="C65" s="77">
        <v>1720.7</v>
      </c>
      <c r="D65" s="77">
        <v>1241.4000000000001</v>
      </c>
      <c r="E65" s="77">
        <v>1250.7</v>
      </c>
      <c r="F65" s="77">
        <v>1227</v>
      </c>
      <c r="G65" s="77">
        <v>1352.2</v>
      </c>
      <c r="H65" s="77">
        <v>1254.7</v>
      </c>
      <c r="I65" s="77">
        <v>1330.2</v>
      </c>
      <c r="J65" s="77">
        <v>1487.1</v>
      </c>
      <c r="K65" s="77">
        <v>1288.5</v>
      </c>
      <c r="L65" s="77">
        <v>1257</v>
      </c>
      <c r="M65" s="77">
        <v>1190.2</v>
      </c>
      <c r="N65" s="77">
        <v>4531.7</v>
      </c>
      <c r="BY65" s="57"/>
    </row>
    <row r="66" spans="1:77" s="55" customFormat="1" ht="14.25">
      <c r="A66" s="11" t="s">
        <v>0</v>
      </c>
      <c r="B66" s="78">
        <f t="shared" si="3"/>
        <v>1333</v>
      </c>
      <c r="C66" s="77">
        <v>94.5</v>
      </c>
      <c r="D66" s="77">
        <v>90.5</v>
      </c>
      <c r="E66" s="77">
        <v>58</v>
      </c>
      <c r="F66" s="77">
        <v>51.4</v>
      </c>
      <c r="G66" s="77">
        <v>135.5</v>
      </c>
      <c r="H66" s="77">
        <v>144.19999999999999</v>
      </c>
      <c r="I66" s="77">
        <v>102.7</v>
      </c>
      <c r="J66" s="77">
        <v>95.3</v>
      </c>
      <c r="K66" s="77">
        <v>221.9</v>
      </c>
      <c r="L66" s="77">
        <v>100.6</v>
      </c>
      <c r="M66" s="77">
        <v>116.5</v>
      </c>
      <c r="N66" s="77">
        <v>121.9</v>
      </c>
      <c r="BY66" s="57"/>
    </row>
    <row r="67" spans="1:77" s="67" customFormat="1">
      <c r="A67" s="73" t="s">
        <v>15</v>
      </c>
      <c r="B67" s="50">
        <f t="shared" si="3"/>
        <v>3482.9999999999995</v>
      </c>
      <c r="C67" s="76">
        <v>271.10000000000002</v>
      </c>
      <c r="D67" s="76">
        <v>236.79999999999998</v>
      </c>
      <c r="E67" s="76">
        <v>328.5</v>
      </c>
      <c r="F67" s="76">
        <v>244.1</v>
      </c>
      <c r="G67" s="76">
        <v>200.60000000000002</v>
      </c>
      <c r="H67" s="76">
        <v>265.10000000000002</v>
      </c>
      <c r="I67" s="76">
        <v>279.90000000000003</v>
      </c>
      <c r="J67" s="76">
        <v>404.2</v>
      </c>
      <c r="K67" s="76">
        <v>304</v>
      </c>
      <c r="L67" s="76">
        <v>308.7</v>
      </c>
      <c r="M67" s="76">
        <v>327.39999999999998</v>
      </c>
      <c r="N67" s="76">
        <v>312.60000000000002</v>
      </c>
      <c r="BY67" s="68"/>
    </row>
    <row r="68" spans="1:77" s="55" customFormat="1" ht="14.25">
      <c r="A68" s="11" t="s">
        <v>35</v>
      </c>
      <c r="B68" s="78">
        <f t="shared" si="3"/>
        <v>2634.4</v>
      </c>
      <c r="C68" s="77">
        <v>184.2</v>
      </c>
      <c r="D68" s="77">
        <v>169.1</v>
      </c>
      <c r="E68" s="77">
        <v>248.6</v>
      </c>
      <c r="F68" s="77">
        <v>168.6</v>
      </c>
      <c r="G68" s="77">
        <v>120.9</v>
      </c>
      <c r="H68" s="77">
        <v>195</v>
      </c>
      <c r="I68" s="77">
        <v>201.9</v>
      </c>
      <c r="J68" s="77">
        <v>330.9</v>
      </c>
      <c r="K68" s="77">
        <v>245.8</v>
      </c>
      <c r="L68" s="77">
        <v>236.4</v>
      </c>
      <c r="M68" s="77">
        <v>269.39999999999998</v>
      </c>
      <c r="N68" s="77">
        <v>263.60000000000002</v>
      </c>
      <c r="BY68" s="57"/>
    </row>
    <row r="69" spans="1:77" s="55" customFormat="1" ht="14.25">
      <c r="A69" s="11" t="s">
        <v>93</v>
      </c>
      <c r="B69" s="78">
        <f t="shared" si="3"/>
        <v>818</v>
      </c>
      <c r="C69" s="77">
        <v>84.4</v>
      </c>
      <c r="D69" s="77">
        <v>65.3</v>
      </c>
      <c r="E69" s="77">
        <v>77.5</v>
      </c>
      <c r="F69" s="77">
        <v>72.900000000000006</v>
      </c>
      <c r="G69" s="77">
        <v>76.900000000000006</v>
      </c>
      <c r="H69" s="77">
        <v>67.599999999999994</v>
      </c>
      <c r="I69" s="77">
        <v>75.400000000000006</v>
      </c>
      <c r="J69" s="77">
        <v>70.599999999999994</v>
      </c>
      <c r="K69" s="77">
        <v>55.7</v>
      </c>
      <c r="L69" s="77">
        <v>69.400000000000006</v>
      </c>
      <c r="M69" s="77">
        <v>55.4</v>
      </c>
      <c r="N69" s="77">
        <v>46.9</v>
      </c>
      <c r="BY69" s="57"/>
    </row>
    <row r="70" spans="1:77" s="55" customFormat="1" ht="14.25">
      <c r="A70" s="11" t="s">
        <v>0</v>
      </c>
      <c r="B70" s="78">
        <f t="shared" si="3"/>
        <v>30.6</v>
      </c>
      <c r="C70" s="77">
        <v>2.5</v>
      </c>
      <c r="D70" s="77">
        <v>2.4</v>
      </c>
      <c r="E70" s="77">
        <v>2.4</v>
      </c>
      <c r="F70" s="77">
        <v>2.6</v>
      </c>
      <c r="G70" s="77">
        <v>2.8</v>
      </c>
      <c r="H70" s="77">
        <v>2.5</v>
      </c>
      <c r="I70" s="77">
        <v>2.6</v>
      </c>
      <c r="J70" s="77">
        <v>2.7</v>
      </c>
      <c r="K70" s="77">
        <v>2.5</v>
      </c>
      <c r="L70" s="77">
        <v>2.9</v>
      </c>
      <c r="M70" s="77">
        <v>2.6</v>
      </c>
      <c r="N70" s="77">
        <v>2.1</v>
      </c>
      <c r="BY70" s="57"/>
    </row>
    <row r="71" spans="1:77" s="55" customFormat="1" ht="14.25">
      <c r="A71" s="60" t="s">
        <v>25</v>
      </c>
      <c r="B71" s="78">
        <f t="shared" si="3"/>
        <v>44.4</v>
      </c>
      <c r="C71" s="77">
        <v>3.6</v>
      </c>
      <c r="D71" s="77">
        <v>3.3</v>
      </c>
      <c r="E71" s="77">
        <v>3.7</v>
      </c>
      <c r="F71" s="77">
        <v>3.6</v>
      </c>
      <c r="G71" s="77">
        <v>4.0999999999999996</v>
      </c>
      <c r="H71" s="77">
        <v>3.7</v>
      </c>
      <c r="I71" s="77">
        <v>3.8</v>
      </c>
      <c r="J71" s="77">
        <v>3.8</v>
      </c>
      <c r="K71" s="77">
        <v>3.6</v>
      </c>
      <c r="L71" s="77">
        <v>4.3000000000000007</v>
      </c>
      <c r="M71" s="77">
        <v>3.8</v>
      </c>
      <c r="N71" s="77">
        <v>3.1</v>
      </c>
      <c r="BY71" s="57"/>
    </row>
    <row r="72" spans="1:77" s="67" customFormat="1">
      <c r="A72" s="70" t="s">
        <v>73</v>
      </c>
      <c r="B72" s="50">
        <f t="shared" ref="B72:B82" si="5">SUM(C72:N72)</f>
        <v>17321.7</v>
      </c>
      <c r="C72" s="76">
        <v>2006.7</v>
      </c>
      <c r="D72" s="76">
        <v>1609.1</v>
      </c>
      <c r="E72" s="76">
        <v>1006.6</v>
      </c>
      <c r="F72" s="76">
        <v>1043.5</v>
      </c>
      <c r="G72" s="76">
        <v>807.7</v>
      </c>
      <c r="H72" s="76">
        <v>3598.2999999999997</v>
      </c>
      <c r="I72" s="76">
        <v>1016.7</v>
      </c>
      <c r="J72" s="76">
        <v>1170.9000000000001</v>
      </c>
      <c r="K72" s="76">
        <v>1699.3999999999999</v>
      </c>
      <c r="L72" s="76">
        <v>1179.7</v>
      </c>
      <c r="M72" s="76">
        <v>1151.0999999999999</v>
      </c>
      <c r="N72" s="76">
        <v>1032</v>
      </c>
      <c r="BY72" s="68"/>
    </row>
    <row r="73" spans="1:77" s="67" customFormat="1">
      <c r="A73" s="73" t="s">
        <v>78</v>
      </c>
      <c r="B73" s="50">
        <f t="shared" si="5"/>
        <v>8927.4000000000015</v>
      </c>
      <c r="C73" s="76">
        <v>1822.4</v>
      </c>
      <c r="D73" s="76">
        <v>841.59999999999991</v>
      </c>
      <c r="E73" s="76">
        <v>199.5</v>
      </c>
      <c r="F73" s="76">
        <v>262.10000000000002</v>
      </c>
      <c r="G73" s="76">
        <v>143.4</v>
      </c>
      <c r="H73" s="76">
        <v>2858.7</v>
      </c>
      <c r="I73" s="76">
        <v>266.3</v>
      </c>
      <c r="J73" s="76">
        <v>320.7</v>
      </c>
      <c r="K73" s="76">
        <v>1218.9999999999998</v>
      </c>
      <c r="L73" s="76">
        <v>449</v>
      </c>
      <c r="M73" s="76">
        <v>249</v>
      </c>
      <c r="N73" s="76">
        <v>295.7</v>
      </c>
      <c r="BY73" s="68"/>
    </row>
    <row r="74" spans="1:77" s="55" customFormat="1" ht="14.25">
      <c r="A74" s="11" t="s">
        <v>76</v>
      </c>
      <c r="B74" s="78">
        <f t="shared" si="5"/>
        <v>3740.5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2700</v>
      </c>
      <c r="I74" s="77">
        <v>0</v>
      </c>
      <c r="J74" s="77">
        <v>0</v>
      </c>
      <c r="K74" s="77">
        <v>1023.3</v>
      </c>
      <c r="L74" s="77">
        <v>0</v>
      </c>
      <c r="M74" s="77">
        <v>17.2</v>
      </c>
      <c r="N74" s="77">
        <v>0</v>
      </c>
      <c r="BY74" s="57"/>
    </row>
    <row r="75" spans="1:77" s="55" customFormat="1" ht="14.25">
      <c r="A75" s="11" t="s">
        <v>75</v>
      </c>
      <c r="B75" s="78">
        <f t="shared" si="5"/>
        <v>2496.2999999999997</v>
      </c>
      <c r="C75" s="77">
        <v>1586.9</v>
      </c>
      <c r="D75" s="77">
        <v>325.3</v>
      </c>
      <c r="E75" s="77">
        <v>0</v>
      </c>
      <c r="F75" s="77">
        <v>30.2</v>
      </c>
      <c r="G75" s="77">
        <v>0</v>
      </c>
      <c r="H75" s="77">
        <v>0</v>
      </c>
      <c r="I75" s="77">
        <v>40.299999999999997</v>
      </c>
      <c r="J75" s="77">
        <v>154.5</v>
      </c>
      <c r="K75" s="77">
        <v>0</v>
      </c>
      <c r="L75" s="77">
        <v>211.9</v>
      </c>
      <c r="M75" s="77">
        <v>106.6</v>
      </c>
      <c r="N75" s="77">
        <v>40.6</v>
      </c>
      <c r="BY75" s="57"/>
    </row>
    <row r="76" spans="1:77" s="55" customFormat="1" ht="14.25">
      <c r="A76" s="11" t="s">
        <v>74</v>
      </c>
      <c r="B76" s="78">
        <f t="shared" si="5"/>
        <v>2667.7</v>
      </c>
      <c r="C76" s="77">
        <v>226.2</v>
      </c>
      <c r="D76" s="77">
        <v>516.29999999999995</v>
      </c>
      <c r="E76" s="77">
        <v>199.5</v>
      </c>
      <c r="F76" s="77">
        <v>231.9</v>
      </c>
      <c r="G76" s="77">
        <v>143.4</v>
      </c>
      <c r="H76" s="77">
        <v>158.69999999999999</v>
      </c>
      <c r="I76" s="77">
        <v>226</v>
      </c>
      <c r="J76" s="77">
        <v>166.2</v>
      </c>
      <c r="K76" s="77">
        <v>182.1</v>
      </c>
      <c r="L76" s="77">
        <v>237.1</v>
      </c>
      <c r="M76" s="77">
        <v>125.2</v>
      </c>
      <c r="N76" s="77">
        <v>255.1</v>
      </c>
      <c r="BY76" s="57"/>
    </row>
    <row r="77" spans="1:77" s="55" customFormat="1" ht="14.25">
      <c r="A77" s="11" t="s">
        <v>0</v>
      </c>
      <c r="B77" s="78">
        <f t="shared" si="5"/>
        <v>22.9</v>
      </c>
      <c r="C77" s="77">
        <v>9.3000000000000007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13.6</v>
      </c>
      <c r="L77" s="77">
        <v>0</v>
      </c>
      <c r="M77" s="77">
        <v>0</v>
      </c>
      <c r="N77" s="77">
        <v>0</v>
      </c>
      <c r="BY77" s="57"/>
    </row>
    <row r="78" spans="1:77" s="67" customFormat="1">
      <c r="A78" s="73" t="s">
        <v>77</v>
      </c>
      <c r="B78" s="50">
        <f t="shared" si="5"/>
        <v>258.5</v>
      </c>
      <c r="C78" s="76">
        <v>12.3</v>
      </c>
      <c r="D78" s="76">
        <v>9.6999999999999993</v>
      </c>
      <c r="E78" s="76">
        <v>12.1</v>
      </c>
      <c r="F78" s="76">
        <v>16</v>
      </c>
      <c r="G78" s="76">
        <v>22.9</v>
      </c>
      <c r="H78" s="76">
        <v>11.2</v>
      </c>
      <c r="I78" s="76">
        <v>12.6</v>
      </c>
      <c r="J78" s="76">
        <v>13.6</v>
      </c>
      <c r="K78" s="76">
        <v>9.1999999999999993</v>
      </c>
      <c r="L78" s="76">
        <v>97.1</v>
      </c>
      <c r="M78" s="76">
        <v>24.4</v>
      </c>
      <c r="N78" s="76">
        <v>17.399999999999999</v>
      </c>
      <c r="BY78" s="68"/>
    </row>
    <row r="79" spans="1:77" s="67" customFormat="1">
      <c r="A79" s="73" t="s">
        <v>26</v>
      </c>
      <c r="B79" s="50">
        <f t="shared" si="5"/>
        <v>8135.8</v>
      </c>
      <c r="C79" s="79">
        <v>172</v>
      </c>
      <c r="D79" s="76">
        <v>757.8</v>
      </c>
      <c r="E79" s="76">
        <v>795</v>
      </c>
      <c r="F79" s="76">
        <v>765.4</v>
      </c>
      <c r="G79" s="76">
        <v>641.4</v>
      </c>
      <c r="H79" s="76">
        <v>728.4</v>
      </c>
      <c r="I79" s="76">
        <v>737.8</v>
      </c>
      <c r="J79" s="76">
        <v>836.6</v>
      </c>
      <c r="K79" s="76">
        <v>471.2</v>
      </c>
      <c r="L79" s="76">
        <v>633.6</v>
      </c>
      <c r="M79" s="76">
        <v>877.7</v>
      </c>
      <c r="N79" s="76">
        <v>718.9</v>
      </c>
      <c r="BY79" s="68"/>
    </row>
    <row r="80" spans="1:77" s="55" customFormat="1" ht="14.25">
      <c r="A80" s="11" t="s">
        <v>233</v>
      </c>
      <c r="B80" s="78">
        <f t="shared" si="5"/>
        <v>8060.9</v>
      </c>
      <c r="C80" s="80">
        <v>152.69999999999999</v>
      </c>
      <c r="D80" s="77">
        <v>755.1</v>
      </c>
      <c r="E80" s="77">
        <v>789.2</v>
      </c>
      <c r="F80" s="77">
        <v>760.6</v>
      </c>
      <c r="G80" s="77">
        <v>636.6</v>
      </c>
      <c r="H80" s="77">
        <v>724.4</v>
      </c>
      <c r="I80" s="77">
        <v>728.6</v>
      </c>
      <c r="J80" s="77">
        <v>827.8</v>
      </c>
      <c r="K80" s="77">
        <v>469.6</v>
      </c>
      <c r="L80" s="77">
        <v>629.5</v>
      </c>
      <c r="M80" s="77">
        <v>873.9</v>
      </c>
      <c r="N80" s="77">
        <v>712.9</v>
      </c>
      <c r="BY80" s="57"/>
    </row>
    <row r="81" spans="1:77" s="67" customFormat="1">
      <c r="A81" s="70" t="s">
        <v>16</v>
      </c>
      <c r="B81" s="50">
        <f t="shared" si="5"/>
        <v>21.400000000000002</v>
      </c>
      <c r="C81" s="76">
        <v>0</v>
      </c>
      <c r="D81" s="76">
        <v>0</v>
      </c>
      <c r="E81" s="76">
        <v>6.7</v>
      </c>
      <c r="F81" s="76">
        <v>0</v>
      </c>
      <c r="G81" s="76">
        <v>1.1000000000000001</v>
      </c>
      <c r="H81" s="76">
        <v>0.2</v>
      </c>
      <c r="I81" s="76">
        <v>0</v>
      </c>
      <c r="J81" s="76">
        <v>0</v>
      </c>
      <c r="K81" s="76">
        <v>11.6</v>
      </c>
      <c r="L81" s="76">
        <v>0.7</v>
      </c>
      <c r="M81" s="76">
        <v>0</v>
      </c>
      <c r="N81" s="76">
        <v>1.1000000000000001</v>
      </c>
      <c r="BY81" s="68"/>
    </row>
    <row r="82" spans="1:77" s="55" customFormat="1" ht="14.25">
      <c r="A82" s="11" t="s">
        <v>27</v>
      </c>
      <c r="B82" s="78">
        <f t="shared" si="5"/>
        <v>21.400000000000002</v>
      </c>
      <c r="C82" s="77">
        <v>0</v>
      </c>
      <c r="D82" s="77">
        <v>0</v>
      </c>
      <c r="E82" s="77">
        <v>6.7</v>
      </c>
      <c r="F82" s="77">
        <v>0</v>
      </c>
      <c r="G82" s="77">
        <v>1.1000000000000001</v>
      </c>
      <c r="H82" s="77">
        <v>0.2</v>
      </c>
      <c r="I82" s="77">
        <v>0</v>
      </c>
      <c r="J82" s="77">
        <v>0</v>
      </c>
      <c r="K82" s="77">
        <v>11.6</v>
      </c>
      <c r="L82" s="77">
        <v>0.7</v>
      </c>
      <c r="M82" s="77">
        <v>0</v>
      </c>
      <c r="N82" s="77">
        <v>1.1000000000000001</v>
      </c>
      <c r="BY82" s="57"/>
    </row>
    <row r="83" spans="1:77" s="67" customFormat="1">
      <c r="A83" s="70" t="s">
        <v>1</v>
      </c>
      <c r="B83" s="50">
        <f t="shared" ref="B83:B102" si="6">SUM(C83:N83)</f>
        <v>965.1</v>
      </c>
      <c r="C83" s="76">
        <v>41.1</v>
      </c>
      <c r="D83" s="76">
        <v>29</v>
      </c>
      <c r="E83" s="76">
        <v>68.599999999999994</v>
      </c>
      <c r="F83" s="76">
        <v>7.6</v>
      </c>
      <c r="G83" s="76">
        <v>23.2</v>
      </c>
      <c r="H83" s="76">
        <v>44.9</v>
      </c>
      <c r="I83" s="76">
        <v>14</v>
      </c>
      <c r="J83" s="76">
        <v>62.3</v>
      </c>
      <c r="K83" s="76">
        <v>5.9</v>
      </c>
      <c r="L83" s="76">
        <v>60.6</v>
      </c>
      <c r="M83" s="76">
        <v>2.2999999999999998</v>
      </c>
      <c r="N83" s="76">
        <v>605.6</v>
      </c>
      <c r="BY83" s="68"/>
    </row>
    <row r="84" spans="1:77" s="67" customFormat="1">
      <c r="A84" s="70" t="s">
        <v>37</v>
      </c>
      <c r="B84" s="50">
        <f t="shared" si="6"/>
        <v>217545.69999999998</v>
      </c>
      <c r="C84" s="76">
        <v>7393.4</v>
      </c>
      <c r="D84" s="76">
        <v>90867.299999999988</v>
      </c>
      <c r="E84" s="76">
        <v>230.5</v>
      </c>
      <c r="F84" s="76">
        <v>172.1</v>
      </c>
      <c r="G84" s="76">
        <v>712.19999999999993</v>
      </c>
      <c r="H84" s="76">
        <v>223.70000000000002</v>
      </c>
      <c r="I84" s="76">
        <v>65497.599999999999</v>
      </c>
      <c r="J84" s="76">
        <v>10094.5</v>
      </c>
      <c r="K84" s="76">
        <v>393</v>
      </c>
      <c r="L84" s="76">
        <v>5378.3</v>
      </c>
      <c r="M84" s="76">
        <v>6543.2</v>
      </c>
      <c r="N84" s="76">
        <v>30039.9</v>
      </c>
      <c r="BY84" s="68"/>
    </row>
    <row r="85" spans="1:77" s="67" customFormat="1">
      <c r="A85" s="73" t="s">
        <v>28</v>
      </c>
      <c r="B85" s="50">
        <f t="shared" si="6"/>
        <v>1450</v>
      </c>
      <c r="C85" s="76">
        <v>0</v>
      </c>
      <c r="D85" s="76">
        <v>32.9</v>
      </c>
      <c r="E85" s="76">
        <v>0</v>
      </c>
      <c r="F85" s="76">
        <v>0</v>
      </c>
      <c r="G85" s="76">
        <v>0</v>
      </c>
      <c r="H85" s="76">
        <v>0</v>
      </c>
      <c r="I85" s="76">
        <v>30.7</v>
      </c>
      <c r="J85" s="76">
        <v>31.6</v>
      </c>
      <c r="K85" s="76">
        <v>42.5</v>
      </c>
      <c r="L85" s="76">
        <v>31</v>
      </c>
      <c r="M85" s="76">
        <v>0</v>
      </c>
      <c r="N85" s="76">
        <v>1281.3</v>
      </c>
      <c r="BY85" s="68"/>
    </row>
    <row r="86" spans="1:77" s="55" customFormat="1" ht="14.25">
      <c r="A86" s="11" t="s">
        <v>80</v>
      </c>
      <c r="B86" s="78">
        <f t="shared" si="6"/>
        <v>168.7</v>
      </c>
      <c r="C86" s="77">
        <v>0</v>
      </c>
      <c r="D86" s="77">
        <v>32.9</v>
      </c>
      <c r="E86" s="77">
        <v>0</v>
      </c>
      <c r="F86" s="77">
        <v>0</v>
      </c>
      <c r="G86" s="77">
        <v>0</v>
      </c>
      <c r="H86" s="77">
        <v>0</v>
      </c>
      <c r="I86" s="77">
        <v>30.7</v>
      </c>
      <c r="J86" s="77">
        <v>31.6</v>
      </c>
      <c r="K86" s="77">
        <v>42.5</v>
      </c>
      <c r="L86" s="77">
        <v>31</v>
      </c>
      <c r="M86" s="77">
        <v>0</v>
      </c>
      <c r="N86" s="77">
        <v>0</v>
      </c>
      <c r="BY86" s="57"/>
    </row>
    <row r="87" spans="1:77" s="55" customFormat="1" ht="14.25">
      <c r="A87" s="11" t="s">
        <v>152</v>
      </c>
      <c r="B87" s="78">
        <f t="shared" si="6"/>
        <v>1281.3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1281.3</v>
      </c>
      <c r="BY87" s="57"/>
    </row>
    <row r="88" spans="1:77" s="67" customFormat="1">
      <c r="A88" s="73" t="s">
        <v>29</v>
      </c>
      <c r="B88" s="50">
        <f t="shared" si="6"/>
        <v>216095.69999999998</v>
      </c>
      <c r="C88" s="76">
        <v>7393.4</v>
      </c>
      <c r="D88" s="76">
        <v>90834.4</v>
      </c>
      <c r="E88" s="76">
        <v>230.5</v>
      </c>
      <c r="F88" s="76">
        <v>172.1</v>
      </c>
      <c r="G88" s="76">
        <v>712.19999999999993</v>
      </c>
      <c r="H88" s="76">
        <v>223.70000000000002</v>
      </c>
      <c r="I88" s="76">
        <v>65466.9</v>
      </c>
      <c r="J88" s="76">
        <v>10062.9</v>
      </c>
      <c r="K88" s="76">
        <v>350.5</v>
      </c>
      <c r="L88" s="76">
        <v>5347.3</v>
      </c>
      <c r="M88" s="76">
        <v>6543.2</v>
      </c>
      <c r="N88" s="76">
        <v>28758.600000000002</v>
      </c>
      <c r="BY88" s="68"/>
    </row>
    <row r="89" spans="1:77" s="55" customFormat="1" ht="14.25">
      <c r="A89" s="11" t="s">
        <v>30</v>
      </c>
      <c r="B89" s="78">
        <f t="shared" si="6"/>
        <v>0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BY89" s="57"/>
    </row>
    <row r="90" spans="1:77" s="55" customFormat="1" ht="14.25">
      <c r="A90" s="11" t="s">
        <v>81</v>
      </c>
      <c r="B90" s="78">
        <f t="shared" si="6"/>
        <v>0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BY90" s="57"/>
    </row>
    <row r="91" spans="1:77" s="55" customFormat="1" ht="13.5" customHeight="1">
      <c r="A91" s="11" t="s">
        <v>34</v>
      </c>
      <c r="B91" s="78">
        <f t="shared" si="6"/>
        <v>216095.69999999998</v>
      </c>
      <c r="C91" s="77">
        <v>7393.4</v>
      </c>
      <c r="D91" s="77">
        <v>90834.4</v>
      </c>
      <c r="E91" s="77">
        <v>230.5</v>
      </c>
      <c r="F91" s="77">
        <v>172.1</v>
      </c>
      <c r="G91" s="77">
        <v>712.19999999999993</v>
      </c>
      <c r="H91" s="77">
        <v>223.70000000000002</v>
      </c>
      <c r="I91" s="77">
        <v>65466.9</v>
      </c>
      <c r="J91" s="77">
        <v>10062.9</v>
      </c>
      <c r="K91" s="77">
        <v>350.5</v>
      </c>
      <c r="L91" s="77">
        <v>5347.3</v>
      </c>
      <c r="M91" s="77">
        <v>6543.2</v>
      </c>
      <c r="N91" s="77">
        <v>28758.600000000002</v>
      </c>
      <c r="BY91" s="57"/>
    </row>
    <row r="92" spans="1:77" s="67" customFormat="1">
      <c r="A92" s="73" t="s">
        <v>36</v>
      </c>
      <c r="B92" s="50">
        <f t="shared" si="6"/>
        <v>0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BY92" s="68"/>
    </row>
    <row r="93" spans="1:77" s="67" customFormat="1">
      <c r="A93" s="73" t="s">
        <v>38</v>
      </c>
      <c r="B93" s="50">
        <f t="shared" si="6"/>
        <v>181751.19999999998</v>
      </c>
      <c r="C93" s="76">
        <v>7149.7</v>
      </c>
      <c r="D93" s="76">
        <v>90774.5</v>
      </c>
      <c r="E93" s="76">
        <v>43.9</v>
      </c>
      <c r="F93" s="76">
        <v>0</v>
      </c>
      <c r="G93" s="76">
        <v>0</v>
      </c>
      <c r="H93" s="76">
        <v>0</v>
      </c>
      <c r="I93" s="76">
        <v>64366.8</v>
      </c>
      <c r="J93" s="76">
        <v>10000</v>
      </c>
      <c r="K93" s="76">
        <v>45</v>
      </c>
      <c r="L93" s="76">
        <v>4771.3</v>
      </c>
      <c r="M93" s="76">
        <v>4600</v>
      </c>
      <c r="N93" s="76">
        <v>0</v>
      </c>
      <c r="BY93" s="68"/>
    </row>
    <row r="94" spans="1:77" s="55" customFormat="1" ht="14.25">
      <c r="A94" s="11" t="s">
        <v>82</v>
      </c>
      <c r="B94" s="78">
        <f t="shared" si="6"/>
        <v>28521</v>
      </c>
      <c r="C94" s="77">
        <v>7149.7</v>
      </c>
      <c r="D94" s="77">
        <v>2000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10000</v>
      </c>
      <c r="K94" s="77">
        <v>0</v>
      </c>
      <c r="L94" s="77">
        <v>4771.3</v>
      </c>
      <c r="M94" s="77">
        <v>4600</v>
      </c>
      <c r="N94" s="77">
        <v>0</v>
      </c>
      <c r="BY94" s="57"/>
    </row>
    <row r="95" spans="1:77" s="55" customFormat="1" ht="14.25">
      <c r="A95" s="11" t="s">
        <v>39</v>
      </c>
      <c r="B95" s="78">
        <f t="shared" si="6"/>
        <v>153230.20000000001</v>
      </c>
      <c r="C95" s="77">
        <v>0</v>
      </c>
      <c r="D95" s="77">
        <v>88774.5</v>
      </c>
      <c r="E95" s="77">
        <v>43.9</v>
      </c>
      <c r="F95" s="77">
        <v>0</v>
      </c>
      <c r="G95" s="77">
        <v>0</v>
      </c>
      <c r="H95" s="77">
        <v>0</v>
      </c>
      <c r="I95" s="77">
        <v>64366.8</v>
      </c>
      <c r="J95" s="77">
        <v>0</v>
      </c>
      <c r="K95" s="77">
        <v>45</v>
      </c>
      <c r="L95" s="77">
        <v>0</v>
      </c>
      <c r="M95" s="77">
        <v>0</v>
      </c>
      <c r="N95" s="77">
        <v>0</v>
      </c>
      <c r="BY95" s="57"/>
    </row>
    <row r="96" spans="1:77" s="67" customFormat="1">
      <c r="A96" s="73" t="s">
        <v>31</v>
      </c>
      <c r="B96" s="50">
        <f t="shared" si="6"/>
        <v>34344.5</v>
      </c>
      <c r="C96" s="76">
        <v>243.7</v>
      </c>
      <c r="D96" s="76">
        <v>59.9</v>
      </c>
      <c r="E96" s="76">
        <v>186.6</v>
      </c>
      <c r="F96" s="76">
        <v>172.1</v>
      </c>
      <c r="G96" s="76">
        <v>712.19999999999993</v>
      </c>
      <c r="H96" s="76">
        <v>223.70000000000002</v>
      </c>
      <c r="I96" s="76">
        <v>1100.0999999999999</v>
      </c>
      <c r="J96" s="76">
        <v>62.9</v>
      </c>
      <c r="K96" s="76">
        <v>305.5</v>
      </c>
      <c r="L96" s="76">
        <v>576</v>
      </c>
      <c r="M96" s="76">
        <v>1943.2</v>
      </c>
      <c r="N96" s="76">
        <v>28758.600000000002</v>
      </c>
      <c r="BY96" s="68"/>
    </row>
    <row r="97" spans="1:77" s="55" customFormat="1" ht="14.25">
      <c r="A97" s="11" t="s">
        <v>40</v>
      </c>
      <c r="B97" s="78">
        <f t="shared" si="6"/>
        <v>7613.2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7613.2</v>
      </c>
      <c r="BY97" s="57"/>
    </row>
    <row r="98" spans="1:77" s="55" customFormat="1" ht="14.25">
      <c r="A98" s="11" t="s">
        <v>32</v>
      </c>
      <c r="B98" s="78">
        <f t="shared" si="6"/>
        <v>26731.300000000003</v>
      </c>
      <c r="C98" s="77">
        <v>243.7</v>
      </c>
      <c r="D98" s="77">
        <v>59.9</v>
      </c>
      <c r="E98" s="77">
        <v>186.6</v>
      </c>
      <c r="F98" s="77">
        <v>172.1</v>
      </c>
      <c r="G98" s="77">
        <v>712.19999999999993</v>
      </c>
      <c r="H98" s="77">
        <v>223.70000000000002</v>
      </c>
      <c r="I98" s="77">
        <v>1100.0999999999999</v>
      </c>
      <c r="J98" s="77">
        <v>62.9</v>
      </c>
      <c r="K98" s="77">
        <v>305.5</v>
      </c>
      <c r="L98" s="77">
        <v>576</v>
      </c>
      <c r="M98" s="77">
        <v>1943.2</v>
      </c>
      <c r="N98" s="77">
        <v>21145.4</v>
      </c>
      <c r="BY98" s="57"/>
    </row>
    <row r="99" spans="1:77" s="55" customFormat="1" ht="14.25">
      <c r="A99" s="11" t="s">
        <v>83</v>
      </c>
      <c r="B99" s="78">
        <f t="shared" si="6"/>
        <v>8.3000000000000007</v>
      </c>
      <c r="C99" s="77">
        <v>0</v>
      </c>
      <c r="D99" s="77">
        <v>0</v>
      </c>
      <c r="E99" s="77">
        <v>1.7</v>
      </c>
      <c r="F99" s="77">
        <v>2.9</v>
      </c>
      <c r="G99" s="77">
        <v>1.4</v>
      </c>
      <c r="H99" s="77">
        <v>1.8</v>
      </c>
      <c r="I99" s="77">
        <v>0</v>
      </c>
      <c r="J99" s="77">
        <v>0</v>
      </c>
      <c r="K99" s="77">
        <v>0</v>
      </c>
      <c r="L99" s="77">
        <v>0</v>
      </c>
      <c r="M99" s="77">
        <v>0.5</v>
      </c>
      <c r="N99" s="77">
        <v>0</v>
      </c>
      <c r="BY99" s="57"/>
    </row>
    <row r="100" spans="1:77" s="55" customFormat="1" ht="14.25">
      <c r="A100" s="11" t="s">
        <v>84</v>
      </c>
      <c r="B100" s="78">
        <f t="shared" si="6"/>
        <v>26723</v>
      </c>
      <c r="C100" s="77">
        <v>243.7</v>
      </c>
      <c r="D100" s="77">
        <v>59.9</v>
      </c>
      <c r="E100" s="77">
        <v>184.9</v>
      </c>
      <c r="F100" s="77">
        <v>169.2</v>
      </c>
      <c r="G100" s="77">
        <v>710.8</v>
      </c>
      <c r="H100" s="77">
        <v>221.9</v>
      </c>
      <c r="I100" s="77">
        <v>1100.0999999999999</v>
      </c>
      <c r="J100" s="77">
        <v>62.9</v>
      </c>
      <c r="K100" s="77">
        <v>305.5</v>
      </c>
      <c r="L100" s="77">
        <v>576</v>
      </c>
      <c r="M100" s="77">
        <v>1942.7</v>
      </c>
      <c r="N100" s="77">
        <v>21145.4</v>
      </c>
      <c r="BY100" s="57"/>
    </row>
    <row r="101" spans="1:77" s="67" customFormat="1">
      <c r="A101" s="70" t="s">
        <v>41</v>
      </c>
      <c r="B101" s="50">
        <f t="shared" si="6"/>
        <v>552.5</v>
      </c>
      <c r="C101" s="76">
        <v>11.4</v>
      </c>
      <c r="D101" s="76">
        <v>31.8</v>
      </c>
      <c r="E101" s="76">
        <v>6</v>
      </c>
      <c r="F101" s="76">
        <v>62.2</v>
      </c>
      <c r="G101" s="76">
        <v>23.8</v>
      </c>
      <c r="H101" s="76">
        <v>17.7</v>
      </c>
      <c r="I101" s="76">
        <v>11</v>
      </c>
      <c r="J101" s="76">
        <v>29.8</v>
      </c>
      <c r="K101" s="76">
        <v>36.5</v>
      </c>
      <c r="L101" s="76">
        <v>247.7</v>
      </c>
      <c r="M101" s="76">
        <v>15.1</v>
      </c>
      <c r="N101" s="76">
        <v>59.5</v>
      </c>
      <c r="BY101" s="68"/>
    </row>
    <row r="102" spans="1:77" s="55" customFormat="1" ht="24">
      <c r="A102" s="11" t="s">
        <v>42</v>
      </c>
      <c r="B102" s="78">
        <f t="shared" si="6"/>
        <v>552.5</v>
      </c>
      <c r="C102" s="77">
        <v>11.4</v>
      </c>
      <c r="D102" s="77">
        <v>31.8</v>
      </c>
      <c r="E102" s="77">
        <v>6</v>
      </c>
      <c r="F102" s="77">
        <v>62.2</v>
      </c>
      <c r="G102" s="77">
        <v>23.8</v>
      </c>
      <c r="H102" s="77">
        <v>17.7</v>
      </c>
      <c r="I102" s="77">
        <v>11</v>
      </c>
      <c r="J102" s="77">
        <v>29.8</v>
      </c>
      <c r="K102" s="77">
        <v>36.5</v>
      </c>
      <c r="L102" s="77">
        <v>247.7</v>
      </c>
      <c r="M102" s="77">
        <v>15.1</v>
      </c>
      <c r="N102" s="77">
        <v>59.5</v>
      </c>
      <c r="BY102" s="57"/>
    </row>
    <row r="103" spans="1:77" s="67" customFormat="1">
      <c r="A103" s="70" t="s">
        <v>43</v>
      </c>
      <c r="B103" s="50">
        <f>SUM(B104:B108)</f>
        <v>8056.6</v>
      </c>
      <c r="C103" s="76">
        <v>724.4</v>
      </c>
      <c r="D103" s="76">
        <v>612.1</v>
      </c>
      <c r="E103" s="76">
        <v>637.9</v>
      </c>
      <c r="F103" s="76">
        <v>598.1</v>
      </c>
      <c r="G103" s="76">
        <v>708.99999999999989</v>
      </c>
      <c r="H103" s="76">
        <v>843.50000000000011</v>
      </c>
      <c r="I103" s="76">
        <v>635</v>
      </c>
      <c r="J103" s="76">
        <f t="shared" ref="J103:N103" si="7">SUM(J104:J108)</f>
        <v>699.4</v>
      </c>
      <c r="K103" s="76">
        <f t="shared" si="7"/>
        <v>619.9</v>
      </c>
      <c r="L103" s="76">
        <f t="shared" si="7"/>
        <v>678.80000000000007</v>
      </c>
      <c r="M103" s="76">
        <f t="shared" si="7"/>
        <v>656.2</v>
      </c>
      <c r="N103" s="76">
        <f t="shared" si="7"/>
        <v>643.80000000000007</v>
      </c>
      <c r="BY103" s="68"/>
    </row>
    <row r="104" spans="1:77" s="55" customFormat="1" ht="14.25">
      <c r="A104" s="11" t="s">
        <v>45</v>
      </c>
      <c r="B104" s="78">
        <v>3947.2000000000003</v>
      </c>
      <c r="C104" s="77">
        <v>336.7</v>
      </c>
      <c r="D104" s="77">
        <v>304.60000000000002</v>
      </c>
      <c r="E104" s="77">
        <v>300.89999999999998</v>
      </c>
      <c r="F104" s="77">
        <v>308.3</v>
      </c>
      <c r="G104" s="77">
        <v>349.7</v>
      </c>
      <c r="H104" s="77">
        <v>346.9</v>
      </c>
      <c r="I104" s="77">
        <v>329.5</v>
      </c>
      <c r="J104" s="77">
        <v>335.9</v>
      </c>
      <c r="K104" s="77">
        <v>327.39999999999998</v>
      </c>
      <c r="L104" s="77">
        <v>354.8</v>
      </c>
      <c r="M104" s="77">
        <v>317.3</v>
      </c>
      <c r="N104" s="77">
        <v>335.2</v>
      </c>
      <c r="BY104" s="57"/>
    </row>
    <row r="105" spans="1:77" s="55" customFormat="1" ht="24">
      <c r="A105" s="11" t="s">
        <v>153</v>
      </c>
      <c r="B105" s="78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BY105" s="57"/>
    </row>
    <row r="106" spans="1:77" s="55" customFormat="1" ht="14.25">
      <c r="A106" s="11" t="s">
        <v>63</v>
      </c>
      <c r="B106" s="78">
        <v>3332.2999999999997</v>
      </c>
      <c r="C106" s="77">
        <v>329.1</v>
      </c>
      <c r="D106" s="77">
        <v>263.7</v>
      </c>
      <c r="E106" s="77">
        <v>269.8</v>
      </c>
      <c r="F106" s="77">
        <v>229.1</v>
      </c>
      <c r="G106" s="77">
        <v>286.60000000000002</v>
      </c>
      <c r="H106" s="77">
        <v>426.6</v>
      </c>
      <c r="I106" s="77">
        <v>234.2</v>
      </c>
      <c r="J106" s="77">
        <v>305.5</v>
      </c>
      <c r="K106" s="77">
        <v>230.1</v>
      </c>
      <c r="L106" s="77">
        <v>240.9</v>
      </c>
      <c r="M106" s="77">
        <v>276.3</v>
      </c>
      <c r="N106" s="77">
        <v>240.4</v>
      </c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</row>
    <row r="107" spans="1:77" s="55" customFormat="1" ht="24">
      <c r="A107" s="11" t="s">
        <v>64</v>
      </c>
      <c r="B107" s="78">
        <v>1.2</v>
      </c>
      <c r="C107" s="77">
        <v>0.1</v>
      </c>
      <c r="D107" s="77">
        <v>0</v>
      </c>
      <c r="E107" s="77">
        <v>0.7</v>
      </c>
      <c r="F107" s="77">
        <v>0</v>
      </c>
      <c r="G107" s="77">
        <v>-0.7</v>
      </c>
      <c r="H107" s="77">
        <v>0.5</v>
      </c>
      <c r="I107" s="77">
        <v>0</v>
      </c>
      <c r="J107" s="77">
        <v>0</v>
      </c>
      <c r="K107" s="77">
        <v>0.1</v>
      </c>
      <c r="L107" s="77">
        <v>0.5</v>
      </c>
      <c r="M107" s="77">
        <v>0</v>
      </c>
      <c r="N107" s="77">
        <v>0</v>
      </c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</row>
    <row r="108" spans="1:77" s="55" customFormat="1" ht="24">
      <c r="A108" s="13" t="s">
        <v>154</v>
      </c>
      <c r="B108" s="82">
        <v>775.90000000000009</v>
      </c>
      <c r="C108" s="81">
        <v>58.5</v>
      </c>
      <c r="D108" s="81">
        <v>43.7</v>
      </c>
      <c r="E108" s="81">
        <v>66.400000000000006</v>
      </c>
      <c r="F108" s="81">
        <v>60.7</v>
      </c>
      <c r="G108" s="81">
        <v>73.400000000000006</v>
      </c>
      <c r="H108" s="81">
        <v>69.599999999999994</v>
      </c>
      <c r="I108" s="81">
        <v>69.900000000000006</v>
      </c>
      <c r="J108" s="81">
        <v>58</v>
      </c>
      <c r="K108" s="81">
        <v>62.3</v>
      </c>
      <c r="L108" s="81">
        <v>82.6</v>
      </c>
      <c r="M108" s="81">
        <v>62.6</v>
      </c>
      <c r="N108" s="81">
        <v>68.2</v>
      </c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</row>
    <row r="109" spans="1:77" s="55" customFormat="1" ht="14.25">
      <c r="A109" s="14" t="s">
        <v>194</v>
      </c>
      <c r="B109" s="62"/>
      <c r="C109" s="62"/>
      <c r="D109" s="59"/>
      <c r="E109" s="59"/>
      <c r="F109" s="59"/>
      <c r="G109" s="59"/>
      <c r="H109" s="62"/>
      <c r="I109" s="62"/>
      <c r="J109" s="62"/>
      <c r="K109" s="62"/>
      <c r="L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57"/>
    </row>
    <row r="110" spans="1:77" s="55" customFormat="1">
      <c r="A110" s="16" t="s">
        <v>205</v>
      </c>
      <c r="B110" s="63"/>
      <c r="C110" s="63"/>
      <c r="D110" s="63"/>
      <c r="E110" s="63"/>
      <c r="F110" s="64"/>
      <c r="G110" s="56"/>
      <c r="H110" s="56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Y110" s="56"/>
      <c r="AC110" s="56"/>
      <c r="AK110" s="56"/>
      <c r="AL110" s="56"/>
      <c r="AM110" s="56"/>
      <c r="AN110" s="56"/>
      <c r="BM110" s="56"/>
      <c r="BN110" s="56"/>
      <c r="BO110" s="56"/>
      <c r="BP110" s="56"/>
      <c r="BQ110" s="56"/>
      <c r="BR110" s="56"/>
      <c r="BY110" s="57"/>
    </row>
    <row r="111" spans="1:77" s="55" customFormat="1" ht="14.25">
      <c r="A111" s="16" t="s">
        <v>208</v>
      </c>
      <c r="BY111" s="57"/>
    </row>
    <row r="112" spans="1:77" s="55" customFormat="1" ht="14.25">
      <c r="A112" s="16" t="s">
        <v>209</v>
      </c>
      <c r="BY112" s="57"/>
    </row>
    <row r="113" spans="1:77" s="55" customFormat="1" ht="14.25">
      <c r="A113" s="16" t="s">
        <v>202</v>
      </c>
      <c r="BY113" s="57"/>
    </row>
    <row r="114" spans="1:77" s="55" customFormat="1" ht="14.25">
      <c r="A114" s="17" t="s">
        <v>94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8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</row>
    <row r="115" spans="1:77" s="55" customFormat="1" ht="14.25">
      <c r="BY115" s="57"/>
    </row>
    <row r="116" spans="1:77" s="55" customFormat="1" ht="14.25">
      <c r="BY116" s="57"/>
    </row>
    <row r="117" spans="1:77" s="55" customFormat="1" ht="14.25">
      <c r="BY117" s="57"/>
    </row>
    <row r="118" spans="1:77" s="55" customFormat="1" ht="14.25">
      <c r="BY118" s="57"/>
    </row>
    <row r="119" spans="1:77" s="55" customFormat="1" ht="14.25">
      <c r="BY119" s="57"/>
    </row>
    <row r="120" spans="1:77" s="55" customFormat="1" ht="14.25">
      <c r="A120" s="16"/>
      <c r="BY120" s="57"/>
    </row>
    <row r="121" spans="1:77">
      <c r="A121" s="2"/>
    </row>
    <row r="122" spans="1:77">
      <c r="A122" s="2"/>
    </row>
  </sheetData>
  <mergeCells count="4">
    <mergeCell ref="A1:N1"/>
    <mergeCell ref="A2:N2"/>
    <mergeCell ref="A3:N3"/>
    <mergeCell ref="A4:XFD4"/>
  </mergeCells>
  <pageMargins left="0.7" right="0.7" top="0.75" bottom="0.75" header="0.3" footer="0.3"/>
  <pageSetup orientation="portrait" r:id="rId1"/>
  <ignoredErrors>
    <ignoredError sqref="B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opLeftCell="A43" workbookViewId="0">
      <pane xSplit="1" topLeftCell="B1" activePane="topRight" state="frozen"/>
      <selection pane="topRight" activeCell="A58" sqref="A58"/>
    </sheetView>
  </sheetViews>
  <sheetFormatPr baseColWidth="10" defaultRowHeight="15"/>
  <cols>
    <col min="1" max="1" width="68.42578125" style="1" customWidth="1"/>
    <col min="2" max="2" width="11.85546875" style="1" bestFit="1" customWidth="1"/>
    <col min="3" max="3" width="12.85546875" style="1" bestFit="1" customWidth="1"/>
    <col min="4" max="13" width="12.85546875" style="1" customWidth="1"/>
    <col min="14" max="14" width="12.85546875" style="1" bestFit="1" customWidth="1"/>
    <col min="15" max="16384" width="11.42578125" style="1"/>
  </cols>
  <sheetData>
    <row r="1" spans="1:1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5"/>
    </row>
    <row r="2" spans="1:15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5"/>
    </row>
    <row r="3" spans="1:15">
      <c r="A3" s="126" t="s">
        <v>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5"/>
    </row>
    <row r="4" spans="1:15">
      <c r="A4" s="43"/>
      <c r="B4" s="44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15"/>
    </row>
    <row r="5" spans="1:15" s="9" customFormat="1">
      <c r="A5" s="5" t="s">
        <v>65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  <c r="O5" s="45"/>
    </row>
    <row r="6" spans="1:15" s="9" customFormat="1" ht="24">
      <c r="A6" s="7" t="s">
        <v>44</v>
      </c>
      <c r="B6" s="37">
        <f>B7+B90+B91+B108+B111</f>
        <v>913558.9</v>
      </c>
      <c r="C6" s="37">
        <f t="shared" ref="C6:N6" si="0">C7+C90+C91+C108+C111</f>
        <v>83597.600000000006</v>
      </c>
      <c r="D6" s="37">
        <f t="shared" si="0"/>
        <v>67370.899999999994</v>
      </c>
      <c r="E6" s="37">
        <f t="shared" si="0"/>
        <v>51999.8</v>
      </c>
      <c r="F6" s="37">
        <f t="shared" si="0"/>
        <v>76826.199999999983</v>
      </c>
      <c r="G6" s="37">
        <f t="shared" si="0"/>
        <v>69113.8</v>
      </c>
      <c r="H6" s="37">
        <f t="shared" si="0"/>
        <v>182517.59999999998</v>
      </c>
      <c r="I6" s="37">
        <f t="shared" si="0"/>
        <v>58529.899999999994</v>
      </c>
      <c r="J6" s="37">
        <f t="shared" si="0"/>
        <v>53608.80000000001</v>
      </c>
      <c r="K6" s="37">
        <f t="shared" si="0"/>
        <v>58057.799999999996</v>
      </c>
      <c r="L6" s="37">
        <f t="shared" si="0"/>
        <v>59787.600000000006</v>
      </c>
      <c r="M6" s="37">
        <f t="shared" si="0"/>
        <v>66973.799999999974</v>
      </c>
      <c r="N6" s="37">
        <f t="shared" si="0"/>
        <v>85693.1</v>
      </c>
      <c r="O6" s="45"/>
    </row>
    <row r="7" spans="1:15" s="9" customFormat="1">
      <c r="A7" s="8" t="s">
        <v>46</v>
      </c>
      <c r="B7" s="37">
        <f>B8+B86</f>
        <v>660242.20000000007</v>
      </c>
      <c r="C7" s="37">
        <f>C8+C85</f>
        <v>59087.400000000009</v>
      </c>
      <c r="D7" s="37">
        <f t="shared" ref="D7:N7" si="1">D8+D86</f>
        <v>46831.799999999996</v>
      </c>
      <c r="E7" s="37">
        <f t="shared" si="1"/>
        <v>51103.700000000004</v>
      </c>
      <c r="F7" s="37">
        <f t="shared" si="1"/>
        <v>66551.199999999997</v>
      </c>
      <c r="G7" s="37">
        <f t="shared" si="1"/>
        <v>55745.3</v>
      </c>
      <c r="H7" s="37">
        <f t="shared" si="1"/>
        <v>54099</v>
      </c>
      <c r="I7" s="37">
        <f t="shared" si="1"/>
        <v>56632.099999999991</v>
      </c>
      <c r="J7" s="37">
        <f t="shared" si="1"/>
        <v>52308.600000000006</v>
      </c>
      <c r="K7" s="37">
        <f t="shared" si="1"/>
        <v>51323.399999999994</v>
      </c>
      <c r="L7" s="37">
        <f t="shared" si="1"/>
        <v>58578.100000000006</v>
      </c>
      <c r="M7" s="37">
        <f t="shared" si="1"/>
        <v>51174.69999999999</v>
      </c>
      <c r="N7" s="37">
        <f t="shared" si="1"/>
        <v>57324.899999999994</v>
      </c>
      <c r="O7" s="45"/>
    </row>
    <row r="8" spans="1:15" s="9" customFormat="1">
      <c r="A8" s="8" t="s">
        <v>3</v>
      </c>
      <c r="B8" s="37">
        <v>660222.60000000009</v>
      </c>
      <c r="C8" s="37">
        <v>58569.400000000009</v>
      </c>
      <c r="D8" s="37">
        <v>46831.799999999996</v>
      </c>
      <c r="E8" s="37">
        <v>51103.700000000004</v>
      </c>
      <c r="F8" s="37">
        <v>66551.199999999997</v>
      </c>
      <c r="G8" s="37">
        <v>55745.3</v>
      </c>
      <c r="H8" s="37">
        <v>54087.5</v>
      </c>
      <c r="I8" s="37">
        <v>56624.399999999994</v>
      </c>
      <c r="J8" s="37">
        <v>52308.3</v>
      </c>
      <c r="K8" s="37">
        <v>51323.399999999994</v>
      </c>
      <c r="L8" s="37">
        <v>58578.100000000006</v>
      </c>
      <c r="M8" s="37">
        <v>51174.599999999991</v>
      </c>
      <c r="N8" s="37">
        <v>57324.899999999994</v>
      </c>
      <c r="O8" s="45"/>
    </row>
    <row r="9" spans="1:15" s="9" customFormat="1">
      <c r="A9" s="8" t="s">
        <v>69</v>
      </c>
      <c r="B9" s="37">
        <v>611746.9</v>
      </c>
      <c r="C9" s="37">
        <v>54864.500000000007</v>
      </c>
      <c r="D9" s="37">
        <v>43221.7</v>
      </c>
      <c r="E9" s="37">
        <v>47468.800000000003</v>
      </c>
      <c r="F9" s="37">
        <v>62758.5</v>
      </c>
      <c r="G9" s="37">
        <v>51050.3</v>
      </c>
      <c r="H9" s="37">
        <v>46886.5</v>
      </c>
      <c r="I9" s="37">
        <v>52882.2</v>
      </c>
      <c r="J9" s="37">
        <v>48669.799999999996</v>
      </c>
      <c r="K9" s="37">
        <v>47226.200000000004</v>
      </c>
      <c r="L9" s="37">
        <v>55125.5</v>
      </c>
      <c r="M9" s="37">
        <v>47395.199999999997</v>
      </c>
      <c r="N9" s="37">
        <v>54197.7</v>
      </c>
      <c r="O9" s="45"/>
    </row>
    <row r="10" spans="1:15" s="9" customFormat="1">
      <c r="A10" s="10" t="s">
        <v>4</v>
      </c>
      <c r="B10" s="37">
        <v>194280.79999999996</v>
      </c>
      <c r="C10" s="37">
        <v>17271.7</v>
      </c>
      <c r="D10" s="37">
        <v>12598.4</v>
      </c>
      <c r="E10" s="37">
        <v>14311.4</v>
      </c>
      <c r="F10" s="37">
        <v>28385.5</v>
      </c>
      <c r="G10" s="37">
        <v>14774.900000000001</v>
      </c>
      <c r="H10" s="37">
        <v>15085</v>
      </c>
      <c r="I10" s="37">
        <v>18060.399999999998</v>
      </c>
      <c r="J10" s="37">
        <v>14105.3</v>
      </c>
      <c r="K10" s="37">
        <v>13571.199999999999</v>
      </c>
      <c r="L10" s="37">
        <v>16773.500000000004</v>
      </c>
      <c r="M10" s="37">
        <v>13139.8</v>
      </c>
      <c r="N10" s="37">
        <v>16203.699999999999</v>
      </c>
      <c r="O10" s="45"/>
    </row>
    <row r="11" spans="1:15">
      <c r="A11" s="11" t="s">
        <v>5</v>
      </c>
      <c r="B11" s="38">
        <v>59447.7</v>
      </c>
      <c r="C11" s="38">
        <v>5895.3</v>
      </c>
      <c r="D11" s="38">
        <v>4890.8999999999996</v>
      </c>
      <c r="E11" s="38">
        <v>5026.2</v>
      </c>
      <c r="F11" s="38">
        <v>5274.6</v>
      </c>
      <c r="G11" s="38">
        <v>5456</v>
      </c>
      <c r="H11" s="38">
        <v>4590.6000000000004</v>
      </c>
      <c r="I11" s="38">
        <v>4366.3999999999996</v>
      </c>
      <c r="J11" s="38">
        <v>4886.2</v>
      </c>
      <c r="K11" s="38">
        <v>4553.8999999999996</v>
      </c>
      <c r="L11" s="38">
        <v>5122.1000000000004</v>
      </c>
      <c r="M11" s="38">
        <v>4521.2</v>
      </c>
      <c r="N11" s="38">
        <v>4864.3</v>
      </c>
      <c r="O11" s="15"/>
    </row>
    <row r="12" spans="1:15">
      <c r="A12" s="11" t="s">
        <v>6</v>
      </c>
      <c r="B12" s="38">
        <v>96181.4</v>
      </c>
      <c r="C12" s="38">
        <v>7188</v>
      </c>
      <c r="D12" s="38">
        <v>5148.8</v>
      </c>
      <c r="E12" s="38">
        <v>5868.7</v>
      </c>
      <c r="F12" s="38">
        <v>19943.900000000001</v>
      </c>
      <c r="G12" s="38">
        <v>5717.5</v>
      </c>
      <c r="H12" s="38">
        <v>6223.4</v>
      </c>
      <c r="I12" s="38">
        <v>10609.7</v>
      </c>
      <c r="J12" s="38">
        <v>6457.6</v>
      </c>
      <c r="K12" s="38">
        <v>6137.4</v>
      </c>
      <c r="L12" s="38">
        <v>8486.7000000000007</v>
      </c>
      <c r="M12" s="38">
        <v>6119.7</v>
      </c>
      <c r="N12" s="38">
        <v>8280</v>
      </c>
      <c r="O12" s="15"/>
    </row>
    <row r="13" spans="1:15">
      <c r="A13" s="11" t="s">
        <v>7</v>
      </c>
      <c r="B13" s="38">
        <v>36395.399999999994</v>
      </c>
      <c r="C13" s="38">
        <v>4032.5</v>
      </c>
      <c r="D13" s="38">
        <v>2435.4</v>
      </c>
      <c r="E13" s="38">
        <v>3218.6</v>
      </c>
      <c r="F13" s="38">
        <v>2983</v>
      </c>
      <c r="G13" s="38">
        <v>3446.7</v>
      </c>
      <c r="H13" s="38">
        <v>4111.3</v>
      </c>
      <c r="I13" s="38">
        <v>2881.5</v>
      </c>
      <c r="J13" s="38">
        <v>2536.8000000000002</v>
      </c>
      <c r="K13" s="38">
        <v>2702.1</v>
      </c>
      <c r="L13" s="38">
        <v>2968.5</v>
      </c>
      <c r="M13" s="38">
        <v>2246.5</v>
      </c>
      <c r="N13" s="38">
        <v>2832.5</v>
      </c>
      <c r="O13" s="15"/>
    </row>
    <row r="14" spans="1:15">
      <c r="A14" s="11" t="s">
        <v>8</v>
      </c>
      <c r="B14" s="38">
        <v>2256.3000000000002</v>
      </c>
      <c r="C14" s="38">
        <v>155.9</v>
      </c>
      <c r="D14" s="38">
        <v>123.3</v>
      </c>
      <c r="E14" s="38">
        <v>197.9</v>
      </c>
      <c r="F14" s="38">
        <v>184</v>
      </c>
      <c r="G14" s="38">
        <v>154.69999999999999</v>
      </c>
      <c r="H14" s="38">
        <v>159.69999999999999</v>
      </c>
      <c r="I14" s="38">
        <v>202.8</v>
      </c>
      <c r="J14" s="38">
        <v>224.7</v>
      </c>
      <c r="K14" s="38">
        <v>177.8</v>
      </c>
      <c r="L14" s="38">
        <v>196.2</v>
      </c>
      <c r="M14" s="38">
        <v>252.4</v>
      </c>
      <c r="N14" s="38">
        <v>226.9</v>
      </c>
      <c r="O14" s="15"/>
    </row>
    <row r="15" spans="1:15" s="9" customFormat="1">
      <c r="A15" s="10" t="s">
        <v>9</v>
      </c>
      <c r="B15" s="37">
        <v>29564.499999999993</v>
      </c>
      <c r="C15" s="37">
        <v>1777.3999999999999</v>
      </c>
      <c r="D15" s="37">
        <v>1971.0000000000002</v>
      </c>
      <c r="E15" s="37">
        <v>3117.2</v>
      </c>
      <c r="F15" s="37">
        <v>3666.6</v>
      </c>
      <c r="G15" s="37">
        <v>2325.4</v>
      </c>
      <c r="H15" s="37">
        <v>1920.1000000000001</v>
      </c>
      <c r="I15" s="37">
        <v>2198.3000000000002</v>
      </c>
      <c r="J15" s="37">
        <v>2163.9</v>
      </c>
      <c r="K15" s="37">
        <v>2609.4</v>
      </c>
      <c r="L15" s="37">
        <v>3636.2</v>
      </c>
      <c r="M15" s="37">
        <v>2107.7999999999997</v>
      </c>
      <c r="N15" s="37">
        <v>2071.2000000000003</v>
      </c>
      <c r="O15" s="45"/>
    </row>
    <row r="16" spans="1:15" s="9" customFormat="1">
      <c r="A16" s="10" t="s">
        <v>85</v>
      </c>
      <c r="B16" s="37">
        <v>27374.199999999993</v>
      </c>
      <c r="C16" s="37">
        <v>1595.3</v>
      </c>
      <c r="D16" s="37">
        <v>1779.3000000000002</v>
      </c>
      <c r="E16" s="37">
        <v>2882.6</v>
      </c>
      <c r="F16" s="37">
        <v>3543.6</v>
      </c>
      <c r="G16" s="37">
        <v>2115.1</v>
      </c>
      <c r="H16" s="37">
        <v>1760.1000000000001</v>
      </c>
      <c r="I16" s="37">
        <v>2016.0000000000002</v>
      </c>
      <c r="J16" s="37">
        <v>2006.9</v>
      </c>
      <c r="K16" s="37">
        <v>2419.1</v>
      </c>
      <c r="L16" s="37">
        <v>3433.5</v>
      </c>
      <c r="M16" s="37">
        <v>1946.1</v>
      </c>
      <c r="N16" s="37">
        <v>1876.6000000000001</v>
      </c>
      <c r="O16" s="45"/>
    </row>
    <row r="17" spans="1:15" ht="24">
      <c r="A17" s="11" t="s">
        <v>47</v>
      </c>
      <c r="B17" s="38">
        <v>2904.3</v>
      </c>
      <c r="C17" s="38">
        <v>83.8</v>
      </c>
      <c r="D17" s="38">
        <v>201.5</v>
      </c>
      <c r="E17" s="38">
        <v>951</v>
      </c>
      <c r="F17" s="38">
        <v>134.5</v>
      </c>
      <c r="G17" s="38">
        <v>109.9</v>
      </c>
      <c r="H17" s="38">
        <v>92.8</v>
      </c>
      <c r="I17" s="38">
        <v>88.7</v>
      </c>
      <c r="J17" s="38">
        <v>185</v>
      </c>
      <c r="K17" s="38">
        <v>829.1</v>
      </c>
      <c r="L17" s="38">
        <v>109.3</v>
      </c>
      <c r="M17" s="38">
        <v>64.599999999999994</v>
      </c>
      <c r="N17" s="38">
        <v>54.1</v>
      </c>
      <c r="O17" s="15"/>
    </row>
    <row r="18" spans="1:15">
      <c r="A18" s="11" t="s">
        <v>86</v>
      </c>
      <c r="B18" s="38">
        <v>5154.9999999999991</v>
      </c>
      <c r="C18" s="38">
        <v>209</v>
      </c>
      <c r="D18" s="38">
        <v>107.1</v>
      </c>
      <c r="E18" s="38">
        <v>147</v>
      </c>
      <c r="F18" s="38">
        <v>1812.5</v>
      </c>
      <c r="G18" s="38">
        <v>266.5</v>
      </c>
      <c r="H18" s="38">
        <v>145.9</v>
      </c>
      <c r="I18" s="38">
        <v>245</v>
      </c>
      <c r="J18" s="38">
        <v>105.7</v>
      </c>
      <c r="K18" s="38">
        <v>141.69999999999999</v>
      </c>
      <c r="L18" s="38">
        <v>1685</v>
      </c>
      <c r="M18" s="38">
        <v>160.69999999999999</v>
      </c>
      <c r="N18" s="38">
        <v>128.9</v>
      </c>
      <c r="O18" s="15"/>
    </row>
    <row r="19" spans="1:15">
      <c r="A19" s="11" t="s">
        <v>87</v>
      </c>
      <c r="B19" s="38">
        <v>7525.9</v>
      </c>
      <c r="C19" s="38">
        <v>469.2</v>
      </c>
      <c r="D19" s="38">
        <v>510.8</v>
      </c>
      <c r="E19" s="38">
        <v>739</v>
      </c>
      <c r="F19" s="38">
        <v>537</v>
      </c>
      <c r="G19" s="38">
        <v>605.70000000000005</v>
      </c>
      <c r="H19" s="38">
        <v>680.7</v>
      </c>
      <c r="I19" s="38">
        <v>728.5</v>
      </c>
      <c r="J19" s="38">
        <v>669.2</v>
      </c>
      <c r="K19" s="38">
        <v>608.79999999999995</v>
      </c>
      <c r="L19" s="38">
        <v>724.8</v>
      </c>
      <c r="M19" s="38">
        <v>620.5</v>
      </c>
      <c r="N19" s="38">
        <v>631.70000000000005</v>
      </c>
      <c r="O19" s="15"/>
    </row>
    <row r="20" spans="1:15">
      <c r="A20" s="11" t="s">
        <v>88</v>
      </c>
      <c r="B20" s="38">
        <v>1422.2</v>
      </c>
      <c r="C20" s="38">
        <v>130.4</v>
      </c>
      <c r="D20" s="38">
        <v>111.2</v>
      </c>
      <c r="E20" s="38">
        <v>122.2</v>
      </c>
      <c r="F20" s="38">
        <v>112.2</v>
      </c>
      <c r="G20" s="38">
        <v>132</v>
      </c>
      <c r="H20" s="38">
        <v>108.5</v>
      </c>
      <c r="I20" s="38">
        <v>126.2</v>
      </c>
      <c r="J20" s="38">
        <v>115.9</v>
      </c>
      <c r="K20" s="38">
        <v>100.8</v>
      </c>
      <c r="L20" s="38">
        <v>132</v>
      </c>
      <c r="M20" s="38">
        <v>107.1</v>
      </c>
      <c r="N20" s="38">
        <v>123.7</v>
      </c>
      <c r="O20" s="15"/>
    </row>
    <row r="21" spans="1:15">
      <c r="A21" s="11" t="s">
        <v>89</v>
      </c>
      <c r="B21" s="38">
        <v>8646.4999999999982</v>
      </c>
      <c r="C21" s="38">
        <v>616.9</v>
      </c>
      <c r="D21" s="38">
        <v>612.79999999999995</v>
      </c>
      <c r="E21" s="38">
        <v>828.7</v>
      </c>
      <c r="F21" s="38">
        <v>617.6</v>
      </c>
      <c r="G21" s="38">
        <v>830.8</v>
      </c>
      <c r="H21" s="38">
        <v>631.5</v>
      </c>
      <c r="I21" s="38">
        <v>667.9</v>
      </c>
      <c r="J21" s="38">
        <v>851.3</v>
      </c>
      <c r="K21" s="38">
        <v>638.6</v>
      </c>
      <c r="L21" s="38">
        <v>672.7</v>
      </c>
      <c r="M21" s="38">
        <v>851.9</v>
      </c>
      <c r="N21" s="38">
        <v>825.8</v>
      </c>
      <c r="O21" s="15"/>
    </row>
    <row r="22" spans="1:15">
      <c r="A22" s="11" t="s">
        <v>0</v>
      </c>
      <c r="B22" s="38">
        <v>1720.3</v>
      </c>
      <c r="C22" s="38">
        <v>86</v>
      </c>
      <c r="D22" s="38">
        <v>235.9</v>
      </c>
      <c r="E22" s="38">
        <v>94.7</v>
      </c>
      <c r="F22" s="38">
        <v>329.8</v>
      </c>
      <c r="G22" s="38">
        <v>170.2</v>
      </c>
      <c r="H22" s="38">
        <v>100.7</v>
      </c>
      <c r="I22" s="38">
        <v>159.69999999999999</v>
      </c>
      <c r="J22" s="38">
        <v>79.8</v>
      </c>
      <c r="K22" s="38">
        <v>100.1</v>
      </c>
      <c r="L22" s="38">
        <v>109.7</v>
      </c>
      <c r="M22" s="38">
        <v>141.30000000000001</v>
      </c>
      <c r="N22" s="38">
        <v>112.4</v>
      </c>
      <c r="O22" s="15"/>
    </row>
    <row r="23" spans="1:15" s="9" customFormat="1">
      <c r="A23" s="10" t="s">
        <v>10</v>
      </c>
      <c r="B23" s="37">
        <v>2190.3000000000002</v>
      </c>
      <c r="C23" s="37">
        <v>182.1</v>
      </c>
      <c r="D23" s="37">
        <v>191.7</v>
      </c>
      <c r="E23" s="37">
        <v>234.6</v>
      </c>
      <c r="F23" s="37">
        <v>123</v>
      </c>
      <c r="G23" s="37">
        <v>210.3</v>
      </c>
      <c r="H23" s="37">
        <v>160</v>
      </c>
      <c r="I23" s="37">
        <v>182.3</v>
      </c>
      <c r="J23" s="37">
        <v>157</v>
      </c>
      <c r="K23" s="37">
        <v>190.3</v>
      </c>
      <c r="L23" s="37">
        <v>202.7</v>
      </c>
      <c r="M23" s="37">
        <v>161.69999999999999</v>
      </c>
      <c r="N23" s="37">
        <v>194.6</v>
      </c>
      <c r="O23" s="45"/>
    </row>
    <row r="24" spans="1:15" s="9" customFormat="1">
      <c r="A24" s="10" t="s">
        <v>48</v>
      </c>
      <c r="B24" s="37">
        <v>346896.60000000003</v>
      </c>
      <c r="C24" s="37">
        <v>32450.600000000002</v>
      </c>
      <c r="D24" s="37">
        <v>25564.799999999999</v>
      </c>
      <c r="E24" s="37">
        <v>26707.899999999998</v>
      </c>
      <c r="F24" s="37">
        <v>27542.2</v>
      </c>
      <c r="G24" s="37">
        <v>30325.1</v>
      </c>
      <c r="H24" s="37">
        <v>26783</v>
      </c>
      <c r="I24" s="37">
        <v>29045.9</v>
      </c>
      <c r="J24" s="37">
        <v>28960.7</v>
      </c>
      <c r="K24" s="37">
        <v>27725.7</v>
      </c>
      <c r="L24" s="37">
        <v>30845.399999999998</v>
      </c>
      <c r="M24" s="37">
        <v>28427.200000000001</v>
      </c>
      <c r="N24" s="37">
        <v>32518.1</v>
      </c>
      <c r="O24" s="45"/>
    </row>
    <row r="25" spans="1:15" s="9" customFormat="1">
      <c r="A25" s="10" t="s">
        <v>91</v>
      </c>
      <c r="B25" s="37">
        <v>214324</v>
      </c>
      <c r="C25" s="37">
        <v>19553.900000000001</v>
      </c>
      <c r="D25" s="37">
        <v>15600.8</v>
      </c>
      <c r="E25" s="37">
        <v>16851.099999999999</v>
      </c>
      <c r="F25" s="37">
        <v>17600.5</v>
      </c>
      <c r="G25" s="37">
        <v>18640.3</v>
      </c>
      <c r="H25" s="37">
        <v>17091</v>
      </c>
      <c r="I25" s="37">
        <v>18533</v>
      </c>
      <c r="J25" s="37">
        <v>17991.400000000001</v>
      </c>
      <c r="K25" s="37">
        <v>17451.8</v>
      </c>
      <c r="L25" s="37">
        <v>18513.5</v>
      </c>
      <c r="M25" s="37">
        <v>17791</v>
      </c>
      <c r="N25" s="37">
        <v>18705.7</v>
      </c>
      <c r="O25" s="45"/>
    </row>
    <row r="26" spans="1:15">
      <c r="A26" s="11" t="s">
        <v>49</v>
      </c>
      <c r="B26" s="38">
        <v>120605.6</v>
      </c>
      <c r="C26" s="38">
        <v>11907</v>
      </c>
      <c r="D26" s="38">
        <v>9127</v>
      </c>
      <c r="E26" s="38">
        <v>9509</v>
      </c>
      <c r="F26" s="38">
        <v>10543.9</v>
      </c>
      <c r="G26" s="38">
        <v>10067.9</v>
      </c>
      <c r="H26" s="38">
        <v>9903.2000000000007</v>
      </c>
      <c r="I26" s="38">
        <v>10004.299999999999</v>
      </c>
      <c r="J26" s="38">
        <v>9832.5</v>
      </c>
      <c r="K26" s="38">
        <v>9974.2999999999993</v>
      </c>
      <c r="L26" s="38">
        <v>9390.4</v>
      </c>
      <c r="M26" s="38">
        <v>9448.6</v>
      </c>
      <c r="N26" s="38">
        <v>10897.5</v>
      </c>
      <c r="O26" s="15"/>
    </row>
    <row r="27" spans="1:15">
      <c r="A27" s="11" t="s">
        <v>50</v>
      </c>
      <c r="B27" s="38">
        <v>93718.400000000009</v>
      </c>
      <c r="C27" s="38">
        <v>7646.9</v>
      </c>
      <c r="D27" s="38">
        <v>6473.8</v>
      </c>
      <c r="E27" s="38">
        <v>7342.1</v>
      </c>
      <c r="F27" s="38">
        <v>7056.6</v>
      </c>
      <c r="G27" s="38">
        <v>8572.4</v>
      </c>
      <c r="H27" s="38">
        <v>7187.8</v>
      </c>
      <c r="I27" s="38">
        <v>8528.7000000000007</v>
      </c>
      <c r="J27" s="38">
        <v>8158.9</v>
      </c>
      <c r="K27" s="38">
        <v>7477.5</v>
      </c>
      <c r="L27" s="38">
        <v>9123.1</v>
      </c>
      <c r="M27" s="38">
        <v>8342.4</v>
      </c>
      <c r="N27" s="38">
        <v>7808.2</v>
      </c>
      <c r="O27" s="15"/>
    </row>
    <row r="28" spans="1:15" s="9" customFormat="1">
      <c r="A28" s="10" t="s">
        <v>90</v>
      </c>
      <c r="B28" s="37">
        <v>114491.40000000001</v>
      </c>
      <c r="C28" s="37">
        <v>10622.099999999999</v>
      </c>
      <c r="D28" s="37">
        <v>8639.7000000000025</v>
      </c>
      <c r="E28" s="37">
        <v>8522.1</v>
      </c>
      <c r="F28" s="37">
        <v>8819.2000000000007</v>
      </c>
      <c r="G28" s="37">
        <v>10328.600000000002</v>
      </c>
      <c r="H28" s="37">
        <v>8589</v>
      </c>
      <c r="I28" s="37">
        <v>9294</v>
      </c>
      <c r="J28" s="37">
        <v>9704.5</v>
      </c>
      <c r="K28" s="37">
        <v>9111.5</v>
      </c>
      <c r="L28" s="37">
        <v>10563.7</v>
      </c>
      <c r="M28" s="37">
        <v>9033.1</v>
      </c>
      <c r="N28" s="37">
        <v>11263.9</v>
      </c>
      <c r="O28" s="45"/>
    </row>
    <row r="29" spans="1:15">
      <c r="A29" s="11" t="s">
        <v>51</v>
      </c>
      <c r="B29" s="38">
        <v>40590.700000000004</v>
      </c>
      <c r="C29" s="38">
        <v>3757.8</v>
      </c>
      <c r="D29" s="38">
        <v>3085.9</v>
      </c>
      <c r="E29" s="38">
        <v>2978.9</v>
      </c>
      <c r="F29" s="38">
        <v>2939.9</v>
      </c>
      <c r="G29" s="38">
        <v>3666.4</v>
      </c>
      <c r="H29" s="38">
        <v>2898.9</v>
      </c>
      <c r="I29" s="38">
        <v>3304.2</v>
      </c>
      <c r="J29" s="38">
        <v>3639.2</v>
      </c>
      <c r="K29" s="38">
        <v>3281.1</v>
      </c>
      <c r="L29" s="38">
        <v>3780.7</v>
      </c>
      <c r="M29" s="38">
        <v>3053.3</v>
      </c>
      <c r="N29" s="38">
        <v>4204.3999999999996</v>
      </c>
      <c r="O29" s="15"/>
    </row>
    <row r="30" spans="1:15">
      <c r="A30" s="11" t="s">
        <v>52</v>
      </c>
      <c r="B30" s="38">
        <v>20237.600000000002</v>
      </c>
      <c r="C30" s="38">
        <v>1725.2</v>
      </c>
      <c r="D30" s="38">
        <v>1545.4</v>
      </c>
      <c r="E30" s="38">
        <v>1502.5</v>
      </c>
      <c r="F30" s="38">
        <v>1595.9</v>
      </c>
      <c r="G30" s="38">
        <v>2033.7</v>
      </c>
      <c r="H30" s="38">
        <v>1452.9</v>
      </c>
      <c r="I30" s="38">
        <v>1576.9</v>
      </c>
      <c r="J30" s="38">
        <v>1819.8</v>
      </c>
      <c r="K30" s="38">
        <v>1518.1</v>
      </c>
      <c r="L30" s="38">
        <v>1884.8</v>
      </c>
      <c r="M30" s="38">
        <v>1561</v>
      </c>
      <c r="N30" s="38">
        <v>2021.4</v>
      </c>
      <c r="O30" s="15"/>
    </row>
    <row r="31" spans="1:15">
      <c r="A31" s="11" t="s">
        <v>33</v>
      </c>
      <c r="B31" s="38">
        <v>30610.300000000003</v>
      </c>
      <c r="C31" s="38">
        <v>3308.3</v>
      </c>
      <c r="D31" s="38">
        <v>2130.4</v>
      </c>
      <c r="E31" s="38">
        <v>2301.8000000000002</v>
      </c>
      <c r="F31" s="38">
        <v>2528.4</v>
      </c>
      <c r="G31" s="38">
        <v>2581.9</v>
      </c>
      <c r="H31" s="38">
        <v>2146.8000000000002</v>
      </c>
      <c r="I31" s="38">
        <v>2539.5</v>
      </c>
      <c r="J31" s="38">
        <v>2316.1999999999998</v>
      </c>
      <c r="K31" s="38">
        <v>2478.9</v>
      </c>
      <c r="L31" s="38">
        <v>2987.8</v>
      </c>
      <c r="M31" s="38">
        <v>2410.1</v>
      </c>
      <c r="N31" s="38">
        <v>2880.2</v>
      </c>
      <c r="O31" s="15"/>
    </row>
    <row r="32" spans="1:15">
      <c r="A32" s="11" t="s">
        <v>53</v>
      </c>
      <c r="B32" s="38">
        <v>3922.7999999999993</v>
      </c>
      <c r="C32" s="38">
        <v>367.6</v>
      </c>
      <c r="D32" s="38">
        <v>262.10000000000002</v>
      </c>
      <c r="E32" s="38">
        <v>243</v>
      </c>
      <c r="F32" s="38">
        <v>265.89999999999998</v>
      </c>
      <c r="G32" s="38">
        <v>363.1</v>
      </c>
      <c r="H32" s="38">
        <v>315.7</v>
      </c>
      <c r="I32" s="38">
        <v>279.3</v>
      </c>
      <c r="J32" s="38">
        <v>286.39999999999998</v>
      </c>
      <c r="K32" s="38">
        <v>322.7</v>
      </c>
      <c r="L32" s="38">
        <v>290.7</v>
      </c>
      <c r="M32" s="38">
        <v>438.6</v>
      </c>
      <c r="N32" s="38">
        <v>487.7</v>
      </c>
      <c r="O32" s="15"/>
    </row>
    <row r="33" spans="1:15">
      <c r="A33" s="11" t="s">
        <v>54</v>
      </c>
      <c r="B33" s="38">
        <v>7313</v>
      </c>
      <c r="C33" s="38">
        <v>620.79999999999995</v>
      </c>
      <c r="D33" s="38">
        <v>595.6</v>
      </c>
      <c r="E33" s="38">
        <v>595.6</v>
      </c>
      <c r="F33" s="38">
        <v>616</v>
      </c>
      <c r="G33" s="38">
        <v>595.70000000000005</v>
      </c>
      <c r="H33" s="38">
        <v>619.1</v>
      </c>
      <c r="I33" s="38">
        <v>610.1</v>
      </c>
      <c r="J33" s="38">
        <v>605.9</v>
      </c>
      <c r="K33" s="38">
        <v>621</v>
      </c>
      <c r="L33" s="38">
        <v>617.6</v>
      </c>
      <c r="M33" s="38">
        <v>610.5</v>
      </c>
      <c r="N33" s="38">
        <v>605.1</v>
      </c>
      <c r="O33" s="15"/>
    </row>
    <row r="34" spans="1:15">
      <c r="A34" s="11" t="s">
        <v>55</v>
      </c>
      <c r="B34" s="38">
        <v>6782.3</v>
      </c>
      <c r="C34" s="38">
        <v>565</v>
      </c>
      <c r="D34" s="38">
        <v>584.1</v>
      </c>
      <c r="E34" s="38">
        <v>473.3</v>
      </c>
      <c r="F34" s="38">
        <v>593.20000000000005</v>
      </c>
      <c r="G34" s="38">
        <v>573.6</v>
      </c>
      <c r="H34" s="38">
        <v>642.1</v>
      </c>
      <c r="I34" s="38">
        <v>555.20000000000005</v>
      </c>
      <c r="J34" s="38">
        <v>616.5</v>
      </c>
      <c r="K34" s="38">
        <v>590</v>
      </c>
      <c r="L34" s="38">
        <v>567.1</v>
      </c>
      <c r="M34" s="38">
        <v>529.4</v>
      </c>
      <c r="N34" s="38">
        <v>492.8</v>
      </c>
      <c r="O34" s="15"/>
    </row>
    <row r="35" spans="1:15">
      <c r="A35" s="11" t="s">
        <v>11</v>
      </c>
      <c r="B35" s="38">
        <v>5034.7</v>
      </c>
      <c r="C35" s="38">
        <v>277.39999999999998</v>
      </c>
      <c r="D35" s="38">
        <v>436.2</v>
      </c>
      <c r="E35" s="38">
        <v>427</v>
      </c>
      <c r="F35" s="38">
        <v>279.89999999999998</v>
      </c>
      <c r="G35" s="38">
        <v>514.20000000000005</v>
      </c>
      <c r="H35" s="38">
        <v>513.5</v>
      </c>
      <c r="I35" s="38">
        <v>428.8</v>
      </c>
      <c r="J35" s="38">
        <v>420.5</v>
      </c>
      <c r="K35" s="38">
        <v>299.7</v>
      </c>
      <c r="L35" s="38">
        <v>435</v>
      </c>
      <c r="M35" s="38">
        <v>430.2</v>
      </c>
      <c r="N35" s="38">
        <v>572.29999999999995</v>
      </c>
      <c r="O35" s="15"/>
    </row>
    <row r="36" spans="1:15" s="9" customFormat="1">
      <c r="A36" s="10" t="s">
        <v>17</v>
      </c>
      <c r="B36" s="37">
        <v>16299.2</v>
      </c>
      <c r="C36" s="37">
        <v>2143.9000000000005</v>
      </c>
      <c r="D36" s="37">
        <v>1218.6000000000001</v>
      </c>
      <c r="E36" s="37">
        <v>1193.5</v>
      </c>
      <c r="F36" s="37">
        <v>988.5</v>
      </c>
      <c r="G36" s="37">
        <v>1178.1000000000001</v>
      </c>
      <c r="H36" s="37">
        <v>966.9</v>
      </c>
      <c r="I36" s="37">
        <v>1070.4000000000001</v>
      </c>
      <c r="J36" s="37">
        <v>1104.3</v>
      </c>
      <c r="K36" s="37">
        <v>1013.7000000000002</v>
      </c>
      <c r="L36" s="37">
        <v>1614.6</v>
      </c>
      <c r="M36" s="37">
        <v>1452.9</v>
      </c>
      <c r="N36" s="37">
        <v>2353.8000000000002</v>
      </c>
      <c r="O36" s="45"/>
    </row>
    <row r="37" spans="1:15">
      <c r="A37" s="11" t="s">
        <v>18</v>
      </c>
      <c r="B37" s="38">
        <v>11442</v>
      </c>
      <c r="C37" s="38">
        <v>994.1</v>
      </c>
      <c r="D37" s="38">
        <v>1039.7</v>
      </c>
      <c r="E37" s="38">
        <v>1023.6</v>
      </c>
      <c r="F37" s="38">
        <v>834.8</v>
      </c>
      <c r="G37" s="38">
        <v>1013.1</v>
      </c>
      <c r="H37" s="38">
        <v>817.5</v>
      </c>
      <c r="I37" s="38">
        <v>911.9</v>
      </c>
      <c r="J37" s="38">
        <v>947.1</v>
      </c>
      <c r="K37" s="38">
        <v>792.6</v>
      </c>
      <c r="L37" s="38">
        <v>1084.5</v>
      </c>
      <c r="M37" s="38">
        <v>935.6</v>
      </c>
      <c r="N37" s="38">
        <v>1047.5</v>
      </c>
      <c r="O37" s="15"/>
    </row>
    <row r="38" spans="1:15">
      <c r="A38" s="11" t="s">
        <v>56</v>
      </c>
      <c r="B38" s="38">
        <v>3406.6000000000004</v>
      </c>
      <c r="C38" s="38">
        <v>1019.2</v>
      </c>
      <c r="D38" s="38">
        <v>59.6</v>
      </c>
      <c r="E38" s="38">
        <v>48.9</v>
      </c>
      <c r="F38" s="38">
        <v>41.1</v>
      </c>
      <c r="G38" s="38">
        <v>45.7</v>
      </c>
      <c r="H38" s="38">
        <v>34.200000000000003</v>
      </c>
      <c r="I38" s="38">
        <v>39.200000000000003</v>
      </c>
      <c r="J38" s="38">
        <v>38.6</v>
      </c>
      <c r="K38" s="38">
        <v>106</v>
      </c>
      <c r="L38" s="38">
        <v>414</v>
      </c>
      <c r="M38" s="38">
        <v>381.8</v>
      </c>
      <c r="N38" s="38">
        <v>1178.3</v>
      </c>
      <c r="O38" s="15"/>
    </row>
    <row r="39" spans="1:15" s="9" customFormat="1">
      <c r="A39" s="46" t="s">
        <v>19</v>
      </c>
      <c r="B39" s="37">
        <v>182.1</v>
      </c>
      <c r="C39" s="37">
        <v>18.899999999999999</v>
      </c>
      <c r="D39" s="37">
        <v>9.9</v>
      </c>
      <c r="E39" s="37">
        <v>13.1</v>
      </c>
      <c r="F39" s="37">
        <v>9.8999999999999986</v>
      </c>
      <c r="G39" s="37">
        <v>12</v>
      </c>
      <c r="H39" s="37">
        <v>7.8</v>
      </c>
      <c r="I39" s="37">
        <v>15.4</v>
      </c>
      <c r="J39" s="37">
        <v>11.700000000000001</v>
      </c>
      <c r="K39" s="37">
        <v>11.2</v>
      </c>
      <c r="L39" s="37">
        <v>13.100000000000001</v>
      </c>
      <c r="M39" s="37">
        <v>33</v>
      </c>
      <c r="N39" s="37">
        <v>26.099999999999998</v>
      </c>
      <c r="O39" s="45"/>
    </row>
    <row r="40" spans="1:15">
      <c r="A40" s="11" t="s">
        <v>97</v>
      </c>
      <c r="B40" s="38">
        <v>162</v>
      </c>
      <c r="C40" s="38">
        <v>18.899999999999999</v>
      </c>
      <c r="D40" s="38">
        <v>9.9</v>
      </c>
      <c r="E40" s="38">
        <v>12.9</v>
      </c>
      <c r="F40" s="38">
        <v>9.6999999999999993</v>
      </c>
      <c r="G40" s="38">
        <v>11.6</v>
      </c>
      <c r="H40" s="38">
        <v>7.3</v>
      </c>
      <c r="I40" s="38">
        <v>14.6</v>
      </c>
      <c r="J40" s="38">
        <v>10.3</v>
      </c>
      <c r="K40" s="38">
        <v>9.1</v>
      </c>
      <c r="L40" s="38">
        <v>9.9</v>
      </c>
      <c r="M40" s="38">
        <v>25.9</v>
      </c>
      <c r="N40" s="38">
        <v>21.9</v>
      </c>
      <c r="O40" s="15"/>
    </row>
    <row r="41" spans="1:15">
      <c r="A41" s="11" t="s">
        <v>98</v>
      </c>
      <c r="B41" s="38">
        <v>20.100000000000001</v>
      </c>
      <c r="C41" s="38">
        <v>0</v>
      </c>
      <c r="D41" s="38">
        <v>0</v>
      </c>
      <c r="E41" s="38">
        <v>0.2</v>
      </c>
      <c r="F41" s="38">
        <v>0.2</v>
      </c>
      <c r="G41" s="38">
        <v>0.4</v>
      </c>
      <c r="H41" s="38">
        <v>0.5</v>
      </c>
      <c r="I41" s="38">
        <v>0.8</v>
      </c>
      <c r="J41" s="38">
        <v>1.4</v>
      </c>
      <c r="K41" s="38">
        <v>2.1</v>
      </c>
      <c r="L41" s="38">
        <v>3.2</v>
      </c>
      <c r="M41" s="38">
        <v>7.1</v>
      </c>
      <c r="N41" s="38">
        <v>4.2</v>
      </c>
      <c r="O41" s="15"/>
    </row>
    <row r="42" spans="1:15">
      <c r="A42" s="11" t="s">
        <v>57</v>
      </c>
      <c r="B42" s="38">
        <v>985.80000000000007</v>
      </c>
      <c r="C42" s="38">
        <v>88.3</v>
      </c>
      <c r="D42" s="38">
        <v>86.2</v>
      </c>
      <c r="E42" s="38">
        <v>83.9</v>
      </c>
      <c r="F42" s="38">
        <v>77.7</v>
      </c>
      <c r="G42" s="38">
        <v>83.9</v>
      </c>
      <c r="H42" s="38">
        <v>83.4</v>
      </c>
      <c r="I42" s="38">
        <v>80</v>
      </c>
      <c r="J42" s="38">
        <v>83.6</v>
      </c>
      <c r="K42" s="38">
        <v>80.7</v>
      </c>
      <c r="L42" s="38">
        <v>79.7</v>
      </c>
      <c r="M42" s="38">
        <v>79.400000000000006</v>
      </c>
      <c r="N42" s="38">
        <v>79</v>
      </c>
      <c r="O42" s="15"/>
    </row>
    <row r="43" spans="1:15">
      <c r="A43" s="11" t="s">
        <v>58</v>
      </c>
      <c r="B43" s="38">
        <v>282.7</v>
      </c>
      <c r="C43" s="38">
        <v>23.4</v>
      </c>
      <c r="D43" s="38">
        <v>23.2</v>
      </c>
      <c r="E43" s="38">
        <v>24</v>
      </c>
      <c r="F43" s="38">
        <v>25</v>
      </c>
      <c r="G43" s="38">
        <v>23.4</v>
      </c>
      <c r="H43" s="38">
        <v>24</v>
      </c>
      <c r="I43" s="38">
        <v>23.9</v>
      </c>
      <c r="J43" s="38">
        <v>23.3</v>
      </c>
      <c r="K43" s="38">
        <v>23.2</v>
      </c>
      <c r="L43" s="38">
        <v>23.3</v>
      </c>
      <c r="M43" s="38">
        <v>23.1</v>
      </c>
      <c r="N43" s="38">
        <v>22.9</v>
      </c>
      <c r="O43" s="15"/>
    </row>
    <row r="44" spans="1:15" s="9" customFormat="1">
      <c r="A44" s="10" t="s">
        <v>59</v>
      </c>
      <c r="B44" s="37">
        <v>1782</v>
      </c>
      <c r="C44" s="37">
        <v>130.69999999999999</v>
      </c>
      <c r="D44" s="37">
        <v>105.7</v>
      </c>
      <c r="E44" s="37">
        <v>141.19999999999999</v>
      </c>
      <c r="F44" s="37">
        <v>134</v>
      </c>
      <c r="G44" s="37">
        <v>178.1</v>
      </c>
      <c r="H44" s="37">
        <v>136.1</v>
      </c>
      <c r="I44" s="37">
        <v>148.5</v>
      </c>
      <c r="J44" s="37">
        <v>160.5</v>
      </c>
      <c r="K44" s="37">
        <v>148.69999999999999</v>
      </c>
      <c r="L44" s="37">
        <v>153.6</v>
      </c>
      <c r="M44" s="37">
        <v>150.19999999999999</v>
      </c>
      <c r="N44" s="37">
        <v>194.7</v>
      </c>
      <c r="O44" s="45"/>
    </row>
    <row r="45" spans="1:15" s="9" customFormat="1">
      <c r="A45" s="10" t="s">
        <v>12</v>
      </c>
      <c r="B45" s="37">
        <v>40168.9</v>
      </c>
      <c r="C45" s="37">
        <v>3294.5</v>
      </c>
      <c r="D45" s="37">
        <v>3014.7999999999997</v>
      </c>
      <c r="E45" s="37">
        <v>3257.3</v>
      </c>
      <c r="F45" s="37">
        <v>3104.4</v>
      </c>
      <c r="G45" s="37">
        <v>3550.3</v>
      </c>
      <c r="H45" s="37">
        <v>3039.8999999999996</v>
      </c>
      <c r="I45" s="37">
        <v>3507.9</v>
      </c>
      <c r="J45" s="37">
        <v>3366.1</v>
      </c>
      <c r="K45" s="37">
        <v>3263.2999999999997</v>
      </c>
      <c r="L45" s="37">
        <v>3791.7000000000003</v>
      </c>
      <c r="M45" s="37">
        <v>3651.1</v>
      </c>
      <c r="N45" s="37">
        <v>3327.6000000000004</v>
      </c>
      <c r="O45" s="45"/>
    </row>
    <row r="46" spans="1:15">
      <c r="A46" s="12" t="s">
        <v>20</v>
      </c>
      <c r="B46" s="38">
        <v>32478.400000000001</v>
      </c>
      <c r="C46" s="38">
        <v>2539.6999999999998</v>
      </c>
      <c r="D46" s="38">
        <v>2312.1999999999998</v>
      </c>
      <c r="E46" s="38">
        <v>2538.3000000000002</v>
      </c>
      <c r="F46" s="38">
        <v>2353.5</v>
      </c>
      <c r="G46" s="38">
        <v>2882.7</v>
      </c>
      <c r="H46" s="38">
        <v>2435.1999999999998</v>
      </c>
      <c r="I46" s="38">
        <v>2820.8</v>
      </c>
      <c r="J46" s="38">
        <v>2686.1</v>
      </c>
      <c r="K46" s="38">
        <v>2656.7</v>
      </c>
      <c r="L46" s="38">
        <v>3328.3</v>
      </c>
      <c r="M46" s="38">
        <v>3142</v>
      </c>
      <c r="N46" s="38">
        <v>2782.9</v>
      </c>
      <c r="O46" s="15"/>
    </row>
    <row r="47" spans="1:15">
      <c r="A47" s="11" t="s">
        <v>66</v>
      </c>
      <c r="B47" s="38">
        <v>32478.400000000001</v>
      </c>
      <c r="C47" s="38">
        <v>2539.6999999999998</v>
      </c>
      <c r="D47" s="38">
        <v>2312.1999999999998</v>
      </c>
      <c r="E47" s="38">
        <v>2538.3000000000002</v>
      </c>
      <c r="F47" s="38">
        <v>2353.5</v>
      </c>
      <c r="G47" s="38">
        <v>2882.7</v>
      </c>
      <c r="H47" s="38">
        <v>2435.1999999999998</v>
      </c>
      <c r="I47" s="38">
        <v>2820.8</v>
      </c>
      <c r="J47" s="38">
        <v>2686.1</v>
      </c>
      <c r="K47" s="38">
        <v>2656.7</v>
      </c>
      <c r="L47" s="38">
        <v>3328.3</v>
      </c>
      <c r="M47" s="38">
        <v>3142</v>
      </c>
      <c r="N47" s="38">
        <v>2782.9</v>
      </c>
      <c r="O47" s="15"/>
    </row>
    <row r="48" spans="1:15">
      <c r="A48" s="11" t="s">
        <v>0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5"/>
    </row>
    <row r="49" spans="1:15">
      <c r="A49" s="12" t="s">
        <v>21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5"/>
    </row>
    <row r="50" spans="1:15">
      <c r="A50" s="12" t="s">
        <v>22</v>
      </c>
      <c r="B50" s="38">
        <v>7690.4999999999991</v>
      </c>
      <c r="C50" s="38">
        <v>754.8</v>
      </c>
      <c r="D50" s="38">
        <v>702.6</v>
      </c>
      <c r="E50" s="38">
        <v>719</v>
      </c>
      <c r="F50" s="38">
        <v>750.9</v>
      </c>
      <c r="G50" s="38">
        <v>667.60000000000014</v>
      </c>
      <c r="H50" s="38">
        <v>604.69999999999993</v>
      </c>
      <c r="I50" s="38">
        <v>687.09999999999991</v>
      </c>
      <c r="J50" s="38">
        <v>679.99999999999989</v>
      </c>
      <c r="K50" s="38">
        <v>606.6</v>
      </c>
      <c r="L50" s="38">
        <v>463.4</v>
      </c>
      <c r="M50" s="38">
        <v>509.09999999999997</v>
      </c>
      <c r="N50" s="38">
        <v>544.70000000000005</v>
      </c>
      <c r="O50" s="15"/>
    </row>
    <row r="51" spans="1:15">
      <c r="A51" s="11" t="s">
        <v>67</v>
      </c>
      <c r="B51" s="38">
        <v>7180.0999999999995</v>
      </c>
      <c r="C51" s="38">
        <v>692.8</v>
      </c>
      <c r="D51" s="38">
        <v>669.5</v>
      </c>
      <c r="E51" s="38">
        <v>676.6</v>
      </c>
      <c r="F51" s="38">
        <v>703.8</v>
      </c>
      <c r="G51" s="38">
        <v>620.70000000000005</v>
      </c>
      <c r="H51" s="38">
        <v>570.29999999999995</v>
      </c>
      <c r="I51" s="38">
        <v>639.29999999999995</v>
      </c>
      <c r="J51" s="38">
        <v>637.9</v>
      </c>
      <c r="K51" s="38">
        <v>571</v>
      </c>
      <c r="L51" s="38">
        <v>427.5</v>
      </c>
      <c r="M51" s="38">
        <v>473.5</v>
      </c>
      <c r="N51" s="38">
        <v>497.2</v>
      </c>
      <c r="O51" s="15"/>
    </row>
    <row r="52" spans="1:15">
      <c r="A52" s="11" t="s">
        <v>68</v>
      </c>
      <c r="B52" s="38">
        <v>155.4</v>
      </c>
      <c r="C52" s="38">
        <v>14.2</v>
      </c>
      <c r="D52" s="38">
        <v>12.1</v>
      </c>
      <c r="E52" s="38">
        <v>13.3</v>
      </c>
      <c r="F52" s="38">
        <v>11.5</v>
      </c>
      <c r="G52" s="38">
        <v>14.2</v>
      </c>
      <c r="H52" s="38">
        <v>12.6</v>
      </c>
      <c r="I52" s="38">
        <v>15.4</v>
      </c>
      <c r="J52" s="38">
        <v>13.8</v>
      </c>
      <c r="K52" s="38">
        <v>12.7</v>
      </c>
      <c r="L52" s="38">
        <v>13.7</v>
      </c>
      <c r="M52" s="38">
        <v>11.4</v>
      </c>
      <c r="N52" s="38">
        <v>10.5</v>
      </c>
      <c r="O52" s="15"/>
    </row>
    <row r="53" spans="1:15">
      <c r="A53" s="11" t="s">
        <v>0</v>
      </c>
      <c r="B53" s="38">
        <v>355</v>
      </c>
      <c r="C53" s="38">
        <v>47.8</v>
      </c>
      <c r="D53" s="38">
        <v>21</v>
      </c>
      <c r="E53" s="38">
        <v>29.1</v>
      </c>
      <c r="F53" s="38">
        <v>35.6</v>
      </c>
      <c r="G53" s="38">
        <v>32.700000000000003</v>
      </c>
      <c r="H53" s="38">
        <v>21.8</v>
      </c>
      <c r="I53" s="38">
        <v>32.4</v>
      </c>
      <c r="J53" s="38">
        <v>28.3</v>
      </c>
      <c r="K53" s="38">
        <v>22.9</v>
      </c>
      <c r="L53" s="38">
        <v>22.2</v>
      </c>
      <c r="M53" s="38">
        <v>24.2</v>
      </c>
      <c r="N53" s="38">
        <v>37</v>
      </c>
      <c r="O53" s="15"/>
    </row>
    <row r="54" spans="1:15" s="9" customFormat="1">
      <c r="A54" s="10" t="s">
        <v>13</v>
      </c>
      <c r="B54" s="37">
        <v>834.5</v>
      </c>
      <c r="C54" s="37">
        <v>70</v>
      </c>
      <c r="D54" s="37">
        <v>72.7</v>
      </c>
      <c r="E54" s="37">
        <v>74.900000000000006</v>
      </c>
      <c r="F54" s="37">
        <v>59.7</v>
      </c>
      <c r="G54" s="37">
        <v>74.2</v>
      </c>
      <c r="H54" s="37">
        <v>58.4</v>
      </c>
      <c r="I54" s="37">
        <v>69.7</v>
      </c>
      <c r="J54" s="37">
        <v>73.7</v>
      </c>
      <c r="K54" s="37">
        <v>56.5</v>
      </c>
      <c r="L54" s="37">
        <v>78.599999999999994</v>
      </c>
      <c r="M54" s="37">
        <v>69.099999999999994</v>
      </c>
      <c r="N54" s="37">
        <v>77</v>
      </c>
      <c r="O54" s="45"/>
    </row>
    <row r="55" spans="1:15" s="9" customFormat="1">
      <c r="A55" s="10" t="s">
        <v>14</v>
      </c>
      <c r="B55" s="37">
        <v>1.6000000000000003</v>
      </c>
      <c r="C55" s="37">
        <v>0.3</v>
      </c>
      <c r="D55" s="37">
        <v>0</v>
      </c>
      <c r="E55" s="37">
        <v>0.1</v>
      </c>
      <c r="F55" s="37">
        <v>0.1</v>
      </c>
      <c r="G55" s="37">
        <v>0.4</v>
      </c>
      <c r="H55" s="37">
        <v>0.1</v>
      </c>
      <c r="I55" s="37">
        <v>0</v>
      </c>
      <c r="J55" s="37">
        <v>0.1</v>
      </c>
      <c r="K55" s="37">
        <v>0.1</v>
      </c>
      <c r="L55" s="37">
        <v>0.1</v>
      </c>
      <c r="M55" s="37">
        <v>0.2</v>
      </c>
      <c r="N55" s="37">
        <v>0.1</v>
      </c>
      <c r="O55" s="45"/>
    </row>
    <row r="56" spans="1:15" s="9" customFormat="1">
      <c r="A56" s="8" t="s">
        <v>70</v>
      </c>
      <c r="B56" s="37">
        <v>2553.2999999999997</v>
      </c>
      <c r="C56" s="37">
        <v>192.8</v>
      </c>
      <c r="D56" s="37">
        <v>176.2</v>
      </c>
      <c r="E56" s="37">
        <v>215.9</v>
      </c>
      <c r="F56" s="37">
        <v>190.4</v>
      </c>
      <c r="G56" s="37">
        <v>183.8</v>
      </c>
      <c r="H56" s="37">
        <v>351.3</v>
      </c>
      <c r="I56" s="37">
        <v>254</v>
      </c>
      <c r="J56" s="37">
        <v>190.8</v>
      </c>
      <c r="K56" s="37">
        <v>201.2</v>
      </c>
      <c r="L56" s="37">
        <v>185.9</v>
      </c>
      <c r="M56" s="37">
        <v>217</v>
      </c>
      <c r="N56" s="37">
        <v>194</v>
      </c>
      <c r="O56" s="45"/>
    </row>
    <row r="57" spans="1:15" s="9" customFormat="1">
      <c r="A57" s="8" t="s">
        <v>102</v>
      </c>
      <c r="B57" s="37">
        <v>2.3000000000000003</v>
      </c>
      <c r="C57" s="37">
        <v>0.1</v>
      </c>
      <c r="D57" s="37">
        <v>0.1</v>
      </c>
      <c r="E57" s="37">
        <v>0.3</v>
      </c>
      <c r="F57" s="37">
        <v>0.2</v>
      </c>
      <c r="G57" s="37">
        <v>0.2</v>
      </c>
      <c r="H57" s="37">
        <v>0.1</v>
      </c>
      <c r="I57" s="37">
        <v>0.1</v>
      </c>
      <c r="J57" s="37">
        <v>0.4</v>
      </c>
      <c r="K57" s="37">
        <v>0.2</v>
      </c>
      <c r="L57" s="37">
        <v>0.3</v>
      </c>
      <c r="M57" s="37">
        <v>0.1</v>
      </c>
      <c r="N57" s="37">
        <v>0.2</v>
      </c>
      <c r="O57" s="45"/>
    </row>
    <row r="58" spans="1:15" s="9" customFormat="1">
      <c r="A58" s="46" t="s">
        <v>101</v>
      </c>
      <c r="B58" s="37">
        <v>2.3000000000000003</v>
      </c>
      <c r="C58" s="37">
        <v>0.1</v>
      </c>
      <c r="D58" s="37">
        <v>0.1</v>
      </c>
      <c r="E58" s="37">
        <v>0.3</v>
      </c>
      <c r="F58" s="37">
        <v>0.2</v>
      </c>
      <c r="G58" s="37">
        <v>0.2</v>
      </c>
      <c r="H58" s="37">
        <v>0.1</v>
      </c>
      <c r="I58" s="37">
        <v>0.1</v>
      </c>
      <c r="J58" s="37">
        <v>0.4</v>
      </c>
      <c r="K58" s="37">
        <v>0.2</v>
      </c>
      <c r="L58" s="37">
        <v>0.3</v>
      </c>
      <c r="M58" s="37">
        <v>0.1</v>
      </c>
      <c r="N58" s="37">
        <v>0.2</v>
      </c>
      <c r="O58" s="45"/>
    </row>
    <row r="59" spans="1:15" s="9" customFormat="1">
      <c r="A59" s="8" t="s">
        <v>71</v>
      </c>
      <c r="B59" s="37">
        <v>25277.100000000002</v>
      </c>
      <c r="C59" s="37">
        <v>2270.8000000000002</v>
      </c>
      <c r="D59" s="37">
        <v>1746.9</v>
      </c>
      <c r="E59" s="37">
        <v>2306.7000000000003</v>
      </c>
      <c r="F59" s="37">
        <v>2220.7999999999997</v>
      </c>
      <c r="G59" s="37">
        <v>2285.3999999999996</v>
      </c>
      <c r="H59" s="37">
        <v>1973.6000000000004</v>
      </c>
      <c r="I59" s="37">
        <v>2051.6</v>
      </c>
      <c r="J59" s="37">
        <v>2190.3999999999996</v>
      </c>
      <c r="K59" s="37">
        <v>2617.6999999999998</v>
      </c>
      <c r="L59" s="37">
        <v>2074.8000000000002</v>
      </c>
      <c r="M59" s="37">
        <v>1895.1999999999998</v>
      </c>
      <c r="N59" s="37">
        <v>1643.1999999999998</v>
      </c>
      <c r="O59" s="45"/>
    </row>
    <row r="60" spans="1:15" s="9" customFormat="1">
      <c r="A60" s="10" t="s">
        <v>23</v>
      </c>
      <c r="B60" s="37">
        <v>19842.5</v>
      </c>
      <c r="C60" s="37">
        <v>1919.5</v>
      </c>
      <c r="D60" s="37">
        <v>1287.1000000000001</v>
      </c>
      <c r="E60" s="37">
        <v>1873.3</v>
      </c>
      <c r="F60" s="37">
        <v>1763.6</v>
      </c>
      <c r="G60" s="37">
        <v>1867.8999999999999</v>
      </c>
      <c r="H60" s="37">
        <v>1587.3000000000002</v>
      </c>
      <c r="I60" s="37">
        <v>1716.2</v>
      </c>
      <c r="J60" s="37">
        <v>1862.4</v>
      </c>
      <c r="K60" s="37">
        <v>1608.8</v>
      </c>
      <c r="L60" s="37">
        <v>1465.7</v>
      </c>
      <c r="M60" s="37">
        <v>1594.1999999999998</v>
      </c>
      <c r="N60" s="37">
        <v>1296.4999999999998</v>
      </c>
      <c r="O60" s="45"/>
    </row>
    <row r="61" spans="1:15">
      <c r="A61" s="12" t="s">
        <v>72</v>
      </c>
      <c r="B61" s="38">
        <v>1189.2999999999997</v>
      </c>
      <c r="C61" s="38">
        <v>107.89999999999999</v>
      </c>
      <c r="D61" s="38">
        <v>81</v>
      </c>
      <c r="E61" s="38">
        <v>112.80000000000001</v>
      </c>
      <c r="F61" s="38">
        <v>92.1</v>
      </c>
      <c r="G61" s="38">
        <v>110.60000000000001</v>
      </c>
      <c r="H61" s="38">
        <v>115.19999999999999</v>
      </c>
      <c r="I61" s="38">
        <v>104.29999999999998</v>
      </c>
      <c r="J61" s="38">
        <v>72.5</v>
      </c>
      <c r="K61" s="38">
        <v>85.5</v>
      </c>
      <c r="L61" s="38">
        <v>115</v>
      </c>
      <c r="M61" s="38">
        <v>93.100000000000009</v>
      </c>
      <c r="N61" s="38">
        <v>99.3</v>
      </c>
      <c r="O61" s="15"/>
    </row>
    <row r="62" spans="1:15">
      <c r="A62" s="11" t="s">
        <v>60</v>
      </c>
      <c r="B62" s="38">
        <v>1077.6999999999998</v>
      </c>
      <c r="C62" s="38">
        <v>81.8</v>
      </c>
      <c r="D62" s="38">
        <v>78.3</v>
      </c>
      <c r="E62" s="38">
        <v>99.8</v>
      </c>
      <c r="F62" s="38">
        <v>89.2</v>
      </c>
      <c r="G62" s="38">
        <v>107.8</v>
      </c>
      <c r="H62" s="38">
        <v>86</v>
      </c>
      <c r="I62" s="38">
        <v>101.3</v>
      </c>
      <c r="J62" s="38">
        <v>69.8</v>
      </c>
      <c r="K62" s="38">
        <v>82.9</v>
      </c>
      <c r="L62" s="38">
        <v>102.3</v>
      </c>
      <c r="M62" s="38">
        <v>80.7</v>
      </c>
      <c r="N62" s="38">
        <v>97.8</v>
      </c>
      <c r="O62" s="15"/>
    </row>
    <row r="63" spans="1:15">
      <c r="A63" s="11" t="s">
        <v>61</v>
      </c>
      <c r="B63" s="38">
        <v>24.299999999999997</v>
      </c>
      <c r="C63" s="38">
        <v>1.2</v>
      </c>
      <c r="D63" s="38">
        <v>2</v>
      </c>
      <c r="E63" s="38">
        <v>2.4</v>
      </c>
      <c r="F63" s="38">
        <v>2</v>
      </c>
      <c r="G63" s="38">
        <v>2.4</v>
      </c>
      <c r="H63" s="38">
        <v>2</v>
      </c>
      <c r="I63" s="38">
        <v>2.6</v>
      </c>
      <c r="J63" s="38">
        <v>2.2999999999999998</v>
      </c>
      <c r="K63" s="38">
        <v>2.1</v>
      </c>
      <c r="L63" s="38">
        <v>2.2000000000000002</v>
      </c>
      <c r="M63" s="38">
        <v>1.9</v>
      </c>
      <c r="N63" s="38">
        <v>1.2</v>
      </c>
      <c r="O63" s="15"/>
    </row>
    <row r="64" spans="1:15" ht="24">
      <c r="A64" s="11" t="s">
        <v>96</v>
      </c>
      <c r="B64" s="38">
        <v>85.6</v>
      </c>
      <c r="C64" s="38">
        <v>24.8</v>
      </c>
      <c r="D64" s="38">
        <v>0.7</v>
      </c>
      <c r="E64" s="38">
        <v>10.4</v>
      </c>
      <c r="F64" s="38">
        <v>0.8</v>
      </c>
      <c r="G64" s="38">
        <v>0.4</v>
      </c>
      <c r="H64" s="38">
        <v>26.1</v>
      </c>
      <c r="I64" s="38">
        <v>0.3</v>
      </c>
      <c r="J64" s="38">
        <v>0.4</v>
      </c>
      <c r="K64" s="38">
        <v>0.5</v>
      </c>
      <c r="L64" s="38">
        <v>10.4</v>
      </c>
      <c r="M64" s="38">
        <v>10.5</v>
      </c>
      <c r="N64" s="38">
        <v>0.3</v>
      </c>
      <c r="O64" s="15"/>
    </row>
    <row r="65" spans="1:15">
      <c r="A65" s="11" t="s">
        <v>24</v>
      </c>
      <c r="B65" s="38">
        <v>1.7000000000000002</v>
      </c>
      <c r="C65" s="38">
        <v>0.1</v>
      </c>
      <c r="D65" s="38">
        <v>0</v>
      </c>
      <c r="E65" s="38">
        <v>0.2</v>
      </c>
      <c r="F65" s="38">
        <v>0.1</v>
      </c>
      <c r="G65" s="38">
        <v>0</v>
      </c>
      <c r="H65" s="38">
        <v>1.1000000000000001</v>
      </c>
      <c r="I65" s="38">
        <v>0.1</v>
      </c>
      <c r="J65" s="38">
        <v>0</v>
      </c>
      <c r="K65" s="38">
        <v>0</v>
      </c>
      <c r="L65" s="38">
        <v>0.1</v>
      </c>
      <c r="M65" s="38">
        <v>0</v>
      </c>
      <c r="N65" s="38">
        <v>0</v>
      </c>
      <c r="O65" s="15"/>
    </row>
    <row r="66" spans="1:15" s="9" customFormat="1">
      <c r="A66" s="10" t="s">
        <v>79</v>
      </c>
      <c r="B66" s="37">
        <v>18653.2</v>
      </c>
      <c r="C66" s="37">
        <v>1811.6</v>
      </c>
      <c r="D66" s="37">
        <v>1206.1000000000001</v>
      </c>
      <c r="E66" s="37">
        <v>1760.5</v>
      </c>
      <c r="F66" s="37">
        <v>1671.5</v>
      </c>
      <c r="G66" s="37">
        <v>1757.3</v>
      </c>
      <c r="H66" s="37">
        <v>1472.1000000000001</v>
      </c>
      <c r="I66" s="37">
        <v>1611.9</v>
      </c>
      <c r="J66" s="37">
        <v>1789.9</v>
      </c>
      <c r="K66" s="37">
        <v>1523.3</v>
      </c>
      <c r="L66" s="37">
        <v>1350.7</v>
      </c>
      <c r="M66" s="37">
        <v>1501.1</v>
      </c>
      <c r="N66" s="37">
        <v>1197.1999999999998</v>
      </c>
      <c r="O66" s="45"/>
    </row>
    <row r="67" spans="1:15">
      <c r="A67" s="11" t="s">
        <v>92</v>
      </c>
      <c r="B67" s="38">
        <v>274.5</v>
      </c>
      <c r="C67" s="38">
        <v>28.3</v>
      </c>
      <c r="D67" s="38">
        <v>25.9</v>
      </c>
      <c r="E67" s="38">
        <v>23.9</v>
      </c>
      <c r="F67" s="38">
        <v>22.2</v>
      </c>
      <c r="G67" s="38">
        <v>23.5</v>
      </c>
      <c r="H67" s="38">
        <v>18</v>
      </c>
      <c r="I67" s="38">
        <v>22.5</v>
      </c>
      <c r="J67" s="38">
        <v>18.899999999999999</v>
      </c>
      <c r="K67" s="38">
        <v>18.8</v>
      </c>
      <c r="L67" s="38">
        <v>22.2</v>
      </c>
      <c r="M67" s="38">
        <v>24</v>
      </c>
      <c r="N67" s="38">
        <v>26.3</v>
      </c>
      <c r="O67" s="15"/>
    </row>
    <row r="68" spans="1:15" ht="24">
      <c r="A68" s="11" t="s">
        <v>96</v>
      </c>
      <c r="B68" s="38">
        <v>16871.5</v>
      </c>
      <c r="C68" s="38">
        <v>1702.3</v>
      </c>
      <c r="D68" s="38">
        <v>1142</v>
      </c>
      <c r="E68" s="38">
        <v>1636.8</v>
      </c>
      <c r="F68" s="38">
        <v>1558.6</v>
      </c>
      <c r="G68" s="38">
        <v>1605</v>
      </c>
      <c r="H68" s="38">
        <v>1304.9000000000001</v>
      </c>
      <c r="I68" s="38">
        <v>1495.7</v>
      </c>
      <c r="J68" s="38">
        <v>1577.9</v>
      </c>
      <c r="K68" s="38">
        <v>1372.6</v>
      </c>
      <c r="L68" s="38">
        <v>1269.8</v>
      </c>
      <c r="M68" s="38">
        <v>1135.8</v>
      </c>
      <c r="N68" s="38">
        <v>1070.0999999999999</v>
      </c>
      <c r="O68" s="15"/>
    </row>
    <row r="69" spans="1:15">
      <c r="A69" s="11" t="s">
        <v>0</v>
      </c>
      <c r="B69" s="38">
        <v>1507.2</v>
      </c>
      <c r="C69" s="38">
        <v>81</v>
      </c>
      <c r="D69" s="38">
        <v>38.200000000000003</v>
      </c>
      <c r="E69" s="38">
        <v>99.8</v>
      </c>
      <c r="F69" s="38">
        <v>90.7</v>
      </c>
      <c r="G69" s="38">
        <v>128.80000000000001</v>
      </c>
      <c r="H69" s="38">
        <v>149.19999999999999</v>
      </c>
      <c r="I69" s="38">
        <v>93.7</v>
      </c>
      <c r="J69" s="38">
        <v>193.1</v>
      </c>
      <c r="K69" s="38">
        <v>131.9</v>
      </c>
      <c r="L69" s="38">
        <v>58.7</v>
      </c>
      <c r="M69" s="38">
        <v>341.3</v>
      </c>
      <c r="N69" s="38">
        <v>100.8</v>
      </c>
      <c r="O69" s="15"/>
    </row>
    <row r="70" spans="1:15" s="9" customFormat="1">
      <c r="A70" s="10" t="s">
        <v>15</v>
      </c>
      <c r="B70" s="37">
        <v>4243.8999999999996</v>
      </c>
      <c r="C70" s="37">
        <v>341.50000000000006</v>
      </c>
      <c r="D70" s="37">
        <v>454.70000000000005</v>
      </c>
      <c r="E70" s="37">
        <v>428.1</v>
      </c>
      <c r="F70" s="37">
        <v>452.5</v>
      </c>
      <c r="G70" s="37">
        <v>377.79999999999995</v>
      </c>
      <c r="H70" s="37">
        <v>350.40000000000003</v>
      </c>
      <c r="I70" s="37">
        <v>330.09999999999997</v>
      </c>
      <c r="J70" s="37">
        <v>311.29999999999995</v>
      </c>
      <c r="K70" s="37">
        <v>283.60000000000002</v>
      </c>
      <c r="L70" s="37">
        <v>286.5</v>
      </c>
      <c r="M70" s="37">
        <v>296.5</v>
      </c>
      <c r="N70" s="37">
        <v>330.90000000000003</v>
      </c>
      <c r="O70" s="45"/>
    </row>
    <row r="71" spans="1:15">
      <c r="A71" s="11" t="s">
        <v>35</v>
      </c>
      <c r="B71" s="38">
        <v>3493.7999999999997</v>
      </c>
      <c r="C71" s="38">
        <v>259.3</v>
      </c>
      <c r="D71" s="38">
        <v>388.3</v>
      </c>
      <c r="E71" s="38">
        <v>352.8</v>
      </c>
      <c r="F71" s="38">
        <v>380.8</v>
      </c>
      <c r="G71" s="38">
        <v>305.89999999999998</v>
      </c>
      <c r="H71" s="38">
        <v>286.2</v>
      </c>
      <c r="I71" s="38">
        <v>252.1</v>
      </c>
      <c r="J71" s="38">
        <v>255.7</v>
      </c>
      <c r="K71" s="38">
        <v>237.8</v>
      </c>
      <c r="L71" s="38">
        <v>234.2</v>
      </c>
      <c r="M71" s="38">
        <v>256.60000000000002</v>
      </c>
      <c r="N71" s="38">
        <v>284.10000000000002</v>
      </c>
      <c r="O71" s="15"/>
    </row>
    <row r="72" spans="1:15">
      <c r="A72" s="11" t="s">
        <v>93</v>
      </c>
      <c r="B72" s="38">
        <v>717.30000000000007</v>
      </c>
      <c r="C72" s="38">
        <v>79.400000000000006</v>
      </c>
      <c r="D72" s="38">
        <v>63.8</v>
      </c>
      <c r="E72" s="38">
        <v>72.5</v>
      </c>
      <c r="F72" s="38">
        <v>69</v>
      </c>
      <c r="G72" s="38">
        <v>68.7</v>
      </c>
      <c r="H72" s="38">
        <v>61.6</v>
      </c>
      <c r="I72" s="38">
        <v>75.099999999999994</v>
      </c>
      <c r="J72" s="38">
        <v>52.7</v>
      </c>
      <c r="K72" s="38">
        <v>43.2</v>
      </c>
      <c r="L72" s="38">
        <v>49.3</v>
      </c>
      <c r="M72" s="38">
        <v>37.4</v>
      </c>
      <c r="N72" s="38">
        <v>44.6</v>
      </c>
      <c r="O72" s="15"/>
    </row>
    <row r="73" spans="1:15">
      <c r="A73" s="11" t="s">
        <v>0</v>
      </c>
      <c r="B73" s="38">
        <v>32.799999999999997</v>
      </c>
      <c r="C73" s="38">
        <v>2.8</v>
      </c>
      <c r="D73" s="38">
        <v>2.6</v>
      </c>
      <c r="E73" s="38">
        <v>2.8</v>
      </c>
      <c r="F73" s="38">
        <v>2.7</v>
      </c>
      <c r="G73" s="38">
        <v>3.2</v>
      </c>
      <c r="H73" s="38">
        <v>2.6</v>
      </c>
      <c r="I73" s="38">
        <v>2.9</v>
      </c>
      <c r="J73" s="38">
        <v>2.9</v>
      </c>
      <c r="K73" s="38">
        <v>2.6</v>
      </c>
      <c r="L73" s="38">
        <v>3</v>
      </c>
      <c r="M73" s="38">
        <v>2.5</v>
      </c>
      <c r="N73" s="38">
        <v>2.2000000000000002</v>
      </c>
      <c r="O73" s="15"/>
    </row>
    <row r="74" spans="1:15">
      <c r="A74" s="12" t="s">
        <v>25</v>
      </c>
      <c r="B74" s="38">
        <v>1190.7</v>
      </c>
      <c r="C74" s="38">
        <v>9.8000000000000007</v>
      </c>
      <c r="D74" s="38">
        <v>5.0999999999999996</v>
      </c>
      <c r="E74" s="38">
        <v>5.3</v>
      </c>
      <c r="F74" s="38">
        <v>4.7</v>
      </c>
      <c r="G74" s="38">
        <v>39.700000000000003</v>
      </c>
      <c r="H74" s="38">
        <v>35.9</v>
      </c>
      <c r="I74" s="38">
        <v>5.3</v>
      </c>
      <c r="J74" s="38">
        <v>16.700000000000003</v>
      </c>
      <c r="K74" s="38">
        <v>725.3</v>
      </c>
      <c r="L74" s="38">
        <v>322.60000000000002</v>
      </c>
      <c r="M74" s="38">
        <v>4.5</v>
      </c>
      <c r="N74" s="38">
        <v>15.8</v>
      </c>
      <c r="O74" s="15"/>
    </row>
    <row r="75" spans="1:15" s="9" customFormat="1" ht="24">
      <c r="A75" s="46" t="s">
        <v>96</v>
      </c>
      <c r="B75" s="37">
        <v>1132.6000000000001</v>
      </c>
      <c r="C75" s="37">
        <v>5.5</v>
      </c>
      <c r="D75" s="37">
        <v>0</v>
      </c>
      <c r="E75" s="37">
        <v>0</v>
      </c>
      <c r="F75" s="37">
        <v>0</v>
      </c>
      <c r="G75" s="37">
        <v>34</v>
      </c>
      <c r="H75" s="37">
        <v>31.3</v>
      </c>
      <c r="I75" s="37">
        <v>0</v>
      </c>
      <c r="J75" s="37">
        <v>11.8</v>
      </c>
      <c r="K75" s="37">
        <v>720.8</v>
      </c>
      <c r="L75" s="37">
        <v>317.3</v>
      </c>
      <c r="M75" s="37">
        <v>0</v>
      </c>
      <c r="N75" s="37">
        <v>11.9</v>
      </c>
      <c r="O75" s="45"/>
    </row>
    <row r="76" spans="1:15">
      <c r="A76" s="11" t="s">
        <v>84</v>
      </c>
      <c r="B76" s="38">
        <v>58.099999999999987</v>
      </c>
      <c r="C76" s="38">
        <v>4.3</v>
      </c>
      <c r="D76" s="38">
        <v>5.0999999999999996</v>
      </c>
      <c r="E76" s="38">
        <v>5.3</v>
      </c>
      <c r="F76" s="38">
        <v>4.7</v>
      </c>
      <c r="G76" s="38">
        <v>5.7</v>
      </c>
      <c r="H76" s="38">
        <v>4.5999999999999996</v>
      </c>
      <c r="I76" s="38">
        <v>5.3</v>
      </c>
      <c r="J76" s="38">
        <v>4.9000000000000004</v>
      </c>
      <c r="K76" s="38">
        <v>4.5</v>
      </c>
      <c r="L76" s="38">
        <v>5.3</v>
      </c>
      <c r="M76" s="38">
        <v>4.5</v>
      </c>
      <c r="N76" s="38">
        <v>3.9</v>
      </c>
      <c r="O76" s="15"/>
    </row>
    <row r="77" spans="1:15" s="9" customFormat="1">
      <c r="A77" s="8" t="s">
        <v>73</v>
      </c>
      <c r="B77" s="37">
        <v>20643</v>
      </c>
      <c r="C77" s="37">
        <v>1241.2</v>
      </c>
      <c r="D77" s="37">
        <v>1686.8999999999999</v>
      </c>
      <c r="E77" s="37">
        <v>1112</v>
      </c>
      <c r="F77" s="37">
        <v>1381.3</v>
      </c>
      <c r="G77" s="37">
        <v>2225.6000000000004</v>
      </c>
      <c r="H77" s="37">
        <v>4876</v>
      </c>
      <c r="I77" s="37">
        <v>1436.5</v>
      </c>
      <c r="J77" s="37">
        <v>1256.9000000000001</v>
      </c>
      <c r="K77" s="37">
        <v>1278.0999999999999</v>
      </c>
      <c r="L77" s="37">
        <v>1191.5999999999999</v>
      </c>
      <c r="M77" s="37">
        <v>1667.1</v>
      </c>
      <c r="N77" s="37">
        <v>1289.8000000000002</v>
      </c>
      <c r="O77" s="45"/>
    </row>
    <row r="78" spans="1:15" s="9" customFormat="1">
      <c r="A78" s="10" t="s">
        <v>78</v>
      </c>
      <c r="B78" s="37">
        <v>10853.699999999999</v>
      </c>
      <c r="C78" s="37">
        <v>702.2</v>
      </c>
      <c r="D78" s="37">
        <v>1091.3</v>
      </c>
      <c r="E78" s="37">
        <v>353.3</v>
      </c>
      <c r="F78" s="37">
        <v>845.59999999999991</v>
      </c>
      <c r="G78" s="37">
        <v>1504</v>
      </c>
      <c r="H78" s="37">
        <v>3527.2000000000003</v>
      </c>
      <c r="I78" s="37">
        <v>340</v>
      </c>
      <c r="J78" s="37">
        <v>209.2</v>
      </c>
      <c r="K78" s="37">
        <v>532</v>
      </c>
      <c r="L78" s="37">
        <v>270.2</v>
      </c>
      <c r="M78" s="37">
        <v>832.59999999999991</v>
      </c>
      <c r="N78" s="37">
        <v>646.1</v>
      </c>
      <c r="O78" s="45"/>
    </row>
    <row r="79" spans="1:15">
      <c r="A79" s="11" t="s">
        <v>76</v>
      </c>
      <c r="B79" s="38">
        <v>3150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3150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15"/>
    </row>
    <row r="80" spans="1:15">
      <c r="A80" s="11" t="s">
        <v>75</v>
      </c>
      <c r="B80" s="38">
        <v>5294.9</v>
      </c>
      <c r="C80" s="38">
        <v>474.2</v>
      </c>
      <c r="D80" s="38">
        <v>880.9</v>
      </c>
      <c r="E80" s="38">
        <v>191.9</v>
      </c>
      <c r="F80" s="38">
        <v>646.79999999999995</v>
      </c>
      <c r="G80" s="38">
        <v>1351.5</v>
      </c>
      <c r="H80" s="38">
        <v>196.6</v>
      </c>
      <c r="I80" s="38">
        <v>133.30000000000001</v>
      </c>
      <c r="J80" s="38">
        <v>4.7</v>
      </c>
      <c r="K80" s="38">
        <v>358.5</v>
      </c>
      <c r="L80" s="38">
        <v>20.9</v>
      </c>
      <c r="M80" s="38">
        <v>655.8</v>
      </c>
      <c r="N80" s="38">
        <v>379.8</v>
      </c>
      <c r="O80" s="15"/>
    </row>
    <row r="81" spans="1:15">
      <c r="A81" s="11" t="s">
        <v>74</v>
      </c>
      <c r="B81" s="38">
        <v>2406.9</v>
      </c>
      <c r="C81" s="38">
        <v>228</v>
      </c>
      <c r="D81" s="38">
        <v>210.4</v>
      </c>
      <c r="E81" s="38">
        <v>161.4</v>
      </c>
      <c r="F81" s="38">
        <v>198.8</v>
      </c>
      <c r="G81" s="38">
        <v>152.5</v>
      </c>
      <c r="H81" s="38">
        <v>179.3</v>
      </c>
      <c r="I81" s="38">
        <v>206.7</v>
      </c>
      <c r="J81" s="38">
        <v>204.5</v>
      </c>
      <c r="K81" s="38">
        <v>172.9</v>
      </c>
      <c r="L81" s="38">
        <v>249.3</v>
      </c>
      <c r="M81" s="38">
        <v>176.8</v>
      </c>
      <c r="N81" s="38">
        <v>266.3</v>
      </c>
      <c r="O81" s="15"/>
    </row>
    <row r="82" spans="1:15">
      <c r="A82" s="11" t="s">
        <v>0</v>
      </c>
      <c r="B82" s="38">
        <v>1.9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1.3</v>
      </c>
      <c r="I82" s="38">
        <v>0</v>
      </c>
      <c r="J82" s="38">
        <v>0</v>
      </c>
      <c r="K82" s="38">
        <v>0.6</v>
      </c>
      <c r="L82" s="38">
        <v>0</v>
      </c>
      <c r="M82" s="38">
        <v>0</v>
      </c>
      <c r="N82" s="38">
        <v>0</v>
      </c>
      <c r="O82" s="15"/>
    </row>
    <row r="83" spans="1:15" s="9" customFormat="1">
      <c r="A83" s="10" t="s">
        <v>77</v>
      </c>
      <c r="B83" s="37">
        <v>551.20000000000005</v>
      </c>
      <c r="C83" s="37">
        <v>18.8</v>
      </c>
      <c r="D83" s="37">
        <v>15.8</v>
      </c>
      <c r="E83" s="37">
        <v>17.600000000000001</v>
      </c>
      <c r="F83" s="37">
        <v>31</v>
      </c>
      <c r="G83" s="37">
        <v>27.9</v>
      </c>
      <c r="H83" s="37">
        <v>22.5</v>
      </c>
      <c r="I83" s="37">
        <v>300.5</v>
      </c>
      <c r="J83" s="37">
        <v>30.2</v>
      </c>
      <c r="K83" s="37">
        <v>23.4</v>
      </c>
      <c r="L83" s="37">
        <v>20</v>
      </c>
      <c r="M83" s="37">
        <v>20</v>
      </c>
      <c r="N83" s="37">
        <v>23.5</v>
      </c>
      <c r="O83" s="45"/>
    </row>
    <row r="84" spans="1:15" s="9" customFormat="1">
      <c r="A84" s="10" t="s">
        <v>26</v>
      </c>
      <c r="B84" s="37">
        <v>9238.1</v>
      </c>
      <c r="C84" s="39">
        <v>520.20000000000005</v>
      </c>
      <c r="D84" s="37">
        <v>579.79999999999995</v>
      </c>
      <c r="E84" s="37">
        <v>741.1</v>
      </c>
      <c r="F84" s="37">
        <v>504.7</v>
      </c>
      <c r="G84" s="37">
        <v>693.7</v>
      </c>
      <c r="H84" s="37">
        <v>1326.3</v>
      </c>
      <c r="I84" s="37">
        <v>796</v>
      </c>
      <c r="J84" s="37">
        <v>1017.5</v>
      </c>
      <c r="K84" s="37">
        <v>722.7</v>
      </c>
      <c r="L84" s="37">
        <v>901.4</v>
      </c>
      <c r="M84" s="37">
        <v>814.5</v>
      </c>
      <c r="N84" s="37">
        <v>620.20000000000005</v>
      </c>
      <c r="O84" s="45"/>
    </row>
    <row r="85" spans="1:15">
      <c r="A85" s="11" t="s">
        <v>100</v>
      </c>
      <c r="B85" s="38">
        <v>9183</v>
      </c>
      <c r="C85" s="38">
        <v>518</v>
      </c>
      <c r="D85" s="38">
        <v>575.4</v>
      </c>
      <c r="E85" s="38">
        <v>735.2</v>
      </c>
      <c r="F85" s="38">
        <v>501.8</v>
      </c>
      <c r="G85" s="38">
        <v>689.7</v>
      </c>
      <c r="H85" s="38">
        <v>1323.4</v>
      </c>
      <c r="I85" s="38">
        <v>792.3</v>
      </c>
      <c r="J85" s="38">
        <v>1008.7</v>
      </c>
      <c r="K85" s="38">
        <v>716.7</v>
      </c>
      <c r="L85" s="38">
        <v>897.4</v>
      </c>
      <c r="M85" s="38">
        <v>809.3</v>
      </c>
      <c r="N85" s="38">
        <v>615.1</v>
      </c>
      <c r="O85" s="15"/>
    </row>
    <row r="86" spans="1:15" s="9" customFormat="1">
      <c r="A86" s="8" t="s">
        <v>16</v>
      </c>
      <c r="B86" s="37">
        <v>19.600000000000001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11.5</v>
      </c>
      <c r="I86" s="37">
        <v>7.7</v>
      </c>
      <c r="J86" s="37">
        <v>0.3</v>
      </c>
      <c r="K86" s="37">
        <v>0</v>
      </c>
      <c r="L86" s="37">
        <v>0</v>
      </c>
      <c r="M86" s="37">
        <v>0.1</v>
      </c>
      <c r="N86" s="37">
        <v>0</v>
      </c>
      <c r="O86" s="45"/>
    </row>
    <row r="87" spans="1:15">
      <c r="A87" s="11" t="s">
        <v>27</v>
      </c>
      <c r="B87" s="38">
        <v>19.600000000000001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11.5</v>
      </c>
      <c r="I87" s="38">
        <v>7.7</v>
      </c>
      <c r="J87" s="38">
        <v>0.3</v>
      </c>
      <c r="K87" s="38">
        <v>0</v>
      </c>
      <c r="L87" s="38">
        <v>0</v>
      </c>
      <c r="M87" s="38">
        <v>0.1</v>
      </c>
      <c r="N87" s="38">
        <v>0</v>
      </c>
      <c r="O87" s="15"/>
    </row>
    <row r="88" spans="1:15" ht="16.5" customHeight="1">
      <c r="A88" s="11" t="s">
        <v>103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15"/>
    </row>
    <row r="89" spans="1:15" ht="5.25" customHeight="1">
      <c r="A89" s="11"/>
      <c r="B89" s="3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15"/>
    </row>
    <row r="90" spans="1:15" s="9" customFormat="1">
      <c r="A90" s="8" t="s">
        <v>1</v>
      </c>
      <c r="B90" s="37">
        <v>1038.4000000000001</v>
      </c>
      <c r="C90" s="37">
        <v>33.1</v>
      </c>
      <c r="D90" s="37">
        <v>31.7</v>
      </c>
      <c r="E90" s="37">
        <v>49.1</v>
      </c>
      <c r="F90" s="37">
        <v>211.5</v>
      </c>
      <c r="G90" s="37">
        <v>8.9</v>
      </c>
      <c r="H90" s="37">
        <v>11.1</v>
      </c>
      <c r="I90" s="37">
        <v>92.7</v>
      </c>
      <c r="J90" s="37">
        <v>49.8</v>
      </c>
      <c r="K90" s="37">
        <v>211.4</v>
      </c>
      <c r="L90" s="37">
        <v>53.1</v>
      </c>
      <c r="M90" s="37">
        <v>10.199999999999999</v>
      </c>
      <c r="N90" s="37">
        <v>275.8</v>
      </c>
      <c r="O90" s="45"/>
    </row>
    <row r="91" spans="1:15" s="9" customFormat="1">
      <c r="A91" s="8" t="s">
        <v>37</v>
      </c>
      <c r="B91" s="37">
        <v>244319.2</v>
      </c>
      <c r="C91" s="37">
        <v>23722</v>
      </c>
      <c r="D91" s="37">
        <v>19857.099999999999</v>
      </c>
      <c r="E91" s="37">
        <v>154.19999999999999</v>
      </c>
      <c r="F91" s="37">
        <v>9388.9</v>
      </c>
      <c r="G91" s="37">
        <v>12570.3</v>
      </c>
      <c r="H91" s="37">
        <v>127735.7</v>
      </c>
      <c r="I91" s="37">
        <v>1109.8</v>
      </c>
      <c r="J91" s="37">
        <v>622.5</v>
      </c>
      <c r="K91" s="37">
        <v>5951.1</v>
      </c>
      <c r="L91" s="37">
        <v>533.80000000000007</v>
      </c>
      <c r="M91" s="37">
        <v>15098.300000000001</v>
      </c>
      <c r="N91" s="37">
        <v>27575.5</v>
      </c>
      <c r="O91" s="45"/>
    </row>
    <row r="92" spans="1:15" s="9" customFormat="1">
      <c r="A92" s="10" t="s">
        <v>28</v>
      </c>
      <c r="B92" s="37">
        <v>278.8</v>
      </c>
      <c r="C92" s="37">
        <v>0</v>
      </c>
      <c r="D92" s="37">
        <v>32.1</v>
      </c>
      <c r="E92" s="37">
        <v>0</v>
      </c>
      <c r="F92" s="37">
        <v>91.3</v>
      </c>
      <c r="G92" s="37">
        <v>0</v>
      </c>
      <c r="H92" s="37">
        <v>0</v>
      </c>
      <c r="I92" s="37">
        <v>0</v>
      </c>
      <c r="J92" s="37">
        <v>30.3</v>
      </c>
      <c r="K92" s="37">
        <v>0</v>
      </c>
      <c r="L92" s="37">
        <v>92.7</v>
      </c>
      <c r="M92" s="37">
        <v>22.7</v>
      </c>
      <c r="N92" s="37">
        <v>9.6999999999999993</v>
      </c>
      <c r="O92" s="45"/>
    </row>
    <row r="93" spans="1:15">
      <c r="A93" s="11" t="s">
        <v>80</v>
      </c>
      <c r="B93" s="38">
        <v>278.8</v>
      </c>
      <c r="C93" s="38">
        <v>0</v>
      </c>
      <c r="D93" s="38">
        <v>32.1</v>
      </c>
      <c r="E93" s="38">
        <v>0</v>
      </c>
      <c r="F93" s="38">
        <v>91.3</v>
      </c>
      <c r="G93" s="38">
        <v>0</v>
      </c>
      <c r="H93" s="38">
        <v>0</v>
      </c>
      <c r="I93" s="38">
        <v>0</v>
      </c>
      <c r="J93" s="38">
        <v>30.3</v>
      </c>
      <c r="K93" s="38">
        <v>0</v>
      </c>
      <c r="L93" s="38">
        <v>92.7</v>
      </c>
      <c r="M93" s="38">
        <v>22.7</v>
      </c>
      <c r="N93" s="38">
        <v>9.6999999999999993</v>
      </c>
      <c r="O93" s="15"/>
    </row>
    <row r="94" spans="1:15">
      <c r="A94" s="11" t="s">
        <v>95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15"/>
    </row>
    <row r="95" spans="1:15" s="9" customFormat="1">
      <c r="A95" s="10" t="s">
        <v>29</v>
      </c>
      <c r="B95" s="37">
        <v>244040.40000000002</v>
      </c>
      <c r="C95" s="37">
        <v>23722</v>
      </c>
      <c r="D95" s="37">
        <v>19825</v>
      </c>
      <c r="E95" s="37">
        <v>154.19999999999999</v>
      </c>
      <c r="F95" s="37">
        <v>9297.6</v>
      </c>
      <c r="G95" s="37">
        <v>12570.3</v>
      </c>
      <c r="H95" s="37">
        <v>127735.7</v>
      </c>
      <c r="I95" s="37">
        <v>1109.8</v>
      </c>
      <c r="J95" s="37">
        <v>592.20000000000005</v>
      </c>
      <c r="K95" s="37">
        <v>5951.1</v>
      </c>
      <c r="L95" s="37">
        <v>441.1</v>
      </c>
      <c r="M95" s="37">
        <v>15075.6</v>
      </c>
      <c r="N95" s="37">
        <v>27565.8</v>
      </c>
      <c r="O95" s="45"/>
    </row>
    <row r="96" spans="1:15">
      <c r="A96" s="11" t="s">
        <v>30</v>
      </c>
      <c r="B96" s="38"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15"/>
    </row>
    <row r="97" spans="1:15">
      <c r="A97" s="11" t="s">
        <v>81</v>
      </c>
      <c r="B97" s="38">
        <v>0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15"/>
    </row>
    <row r="98" spans="1:15">
      <c r="A98" s="11" t="s">
        <v>34</v>
      </c>
      <c r="B98" s="38">
        <v>244040.40000000002</v>
      </c>
      <c r="C98" s="38">
        <v>23722</v>
      </c>
      <c r="D98" s="38">
        <v>19825</v>
      </c>
      <c r="E98" s="38">
        <v>154.19999999999999</v>
      </c>
      <c r="F98" s="38">
        <v>9297.6</v>
      </c>
      <c r="G98" s="38">
        <v>12570.3</v>
      </c>
      <c r="H98" s="38">
        <v>127735.7</v>
      </c>
      <c r="I98" s="38">
        <v>1109.8</v>
      </c>
      <c r="J98" s="38">
        <v>592.20000000000005</v>
      </c>
      <c r="K98" s="38">
        <v>5951.1</v>
      </c>
      <c r="L98" s="38">
        <v>441.1</v>
      </c>
      <c r="M98" s="38">
        <v>15075.6</v>
      </c>
      <c r="N98" s="38">
        <v>27565.8</v>
      </c>
      <c r="O98" s="15"/>
    </row>
    <row r="99" spans="1:15" s="9" customFormat="1">
      <c r="A99" s="10" t="s">
        <v>36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45"/>
    </row>
    <row r="100" spans="1:15" s="9" customFormat="1">
      <c r="A100" s="10" t="s">
        <v>38</v>
      </c>
      <c r="B100" s="37">
        <v>212693.2</v>
      </c>
      <c r="C100" s="37">
        <v>23507.7</v>
      </c>
      <c r="D100" s="37">
        <v>18774.3</v>
      </c>
      <c r="E100" s="37">
        <v>0</v>
      </c>
      <c r="F100" s="37">
        <v>9118</v>
      </c>
      <c r="G100" s="37">
        <v>12000</v>
      </c>
      <c r="H100" s="37">
        <v>126817.3</v>
      </c>
      <c r="I100" s="37">
        <v>1000</v>
      </c>
      <c r="J100" s="37">
        <v>0</v>
      </c>
      <c r="K100" s="37">
        <v>4160.2</v>
      </c>
      <c r="L100" s="37">
        <v>0</v>
      </c>
      <c r="M100" s="37">
        <v>14800</v>
      </c>
      <c r="N100" s="37">
        <v>2515.6999999999998</v>
      </c>
      <c r="O100" s="45"/>
    </row>
    <row r="101" spans="1:15">
      <c r="A101" s="11" t="s">
        <v>82</v>
      </c>
      <c r="B101" s="38">
        <v>87375.9</v>
      </c>
      <c r="C101" s="38">
        <v>23507.7</v>
      </c>
      <c r="D101" s="38">
        <v>18774.3</v>
      </c>
      <c r="E101" s="38">
        <v>0</v>
      </c>
      <c r="F101" s="38">
        <v>9118</v>
      </c>
      <c r="G101" s="38">
        <v>12000</v>
      </c>
      <c r="H101" s="38">
        <v>1500</v>
      </c>
      <c r="I101" s="38">
        <v>1000</v>
      </c>
      <c r="J101" s="38">
        <v>0</v>
      </c>
      <c r="K101" s="38">
        <v>4160.2</v>
      </c>
      <c r="L101" s="38">
        <v>0</v>
      </c>
      <c r="M101" s="38">
        <v>14800</v>
      </c>
      <c r="N101" s="38">
        <v>2515.6999999999998</v>
      </c>
      <c r="O101" s="15"/>
    </row>
    <row r="102" spans="1:15">
      <c r="A102" s="11" t="s">
        <v>39</v>
      </c>
      <c r="B102" s="38">
        <v>125317.3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125317.3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15"/>
    </row>
    <row r="103" spans="1:15" s="9" customFormat="1">
      <c r="A103" s="10" t="s">
        <v>31</v>
      </c>
      <c r="B103" s="37">
        <v>31347.199999999997</v>
      </c>
      <c r="C103" s="37">
        <v>214.3</v>
      </c>
      <c r="D103" s="37">
        <v>1050.7</v>
      </c>
      <c r="E103" s="37">
        <v>154.19999999999999</v>
      </c>
      <c r="F103" s="37">
        <v>179.6</v>
      </c>
      <c r="G103" s="37">
        <v>570.29999999999995</v>
      </c>
      <c r="H103" s="37">
        <v>918.4</v>
      </c>
      <c r="I103" s="37">
        <v>109.8</v>
      </c>
      <c r="J103" s="37">
        <v>592.20000000000005</v>
      </c>
      <c r="K103" s="37">
        <v>1790.9</v>
      </c>
      <c r="L103" s="37">
        <v>441.1</v>
      </c>
      <c r="M103" s="37">
        <v>275.60000000000002</v>
      </c>
      <c r="N103" s="37">
        <v>25050.1</v>
      </c>
      <c r="O103" s="45"/>
    </row>
    <row r="104" spans="1:15">
      <c r="A104" s="11" t="s">
        <v>40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15"/>
    </row>
    <row r="105" spans="1:15">
      <c r="A105" s="11" t="s">
        <v>32</v>
      </c>
      <c r="B105" s="38">
        <v>31347.199999999997</v>
      </c>
      <c r="C105" s="38">
        <v>214.3</v>
      </c>
      <c r="D105" s="38">
        <v>1050.7</v>
      </c>
      <c r="E105" s="38">
        <v>154.19999999999999</v>
      </c>
      <c r="F105" s="38">
        <v>179.6</v>
      </c>
      <c r="G105" s="38">
        <v>570.29999999999995</v>
      </c>
      <c r="H105" s="38">
        <v>918.4</v>
      </c>
      <c r="I105" s="38">
        <v>109.8</v>
      </c>
      <c r="J105" s="38">
        <v>592.20000000000005</v>
      </c>
      <c r="K105" s="38">
        <v>1790.9</v>
      </c>
      <c r="L105" s="38">
        <v>441.1</v>
      </c>
      <c r="M105" s="38">
        <v>275.60000000000002</v>
      </c>
      <c r="N105" s="38">
        <v>25050.1</v>
      </c>
      <c r="O105" s="15"/>
    </row>
    <row r="106" spans="1:15">
      <c r="A106" s="11" t="s">
        <v>83</v>
      </c>
      <c r="B106" s="38">
        <v>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15"/>
    </row>
    <row r="107" spans="1:15">
      <c r="A107" s="11" t="s">
        <v>84</v>
      </c>
      <c r="B107" s="38">
        <v>31347.199999999997</v>
      </c>
      <c r="C107" s="38">
        <v>214.3</v>
      </c>
      <c r="D107" s="38">
        <v>1050.7</v>
      </c>
      <c r="E107" s="38">
        <v>154.19999999999999</v>
      </c>
      <c r="F107" s="38">
        <v>179.6</v>
      </c>
      <c r="G107" s="38">
        <v>570.29999999999995</v>
      </c>
      <c r="H107" s="38">
        <v>918.4</v>
      </c>
      <c r="I107" s="38">
        <v>109.8</v>
      </c>
      <c r="J107" s="38">
        <v>592.20000000000005</v>
      </c>
      <c r="K107" s="38">
        <v>1790.9</v>
      </c>
      <c r="L107" s="38">
        <v>441.1</v>
      </c>
      <c r="M107" s="38">
        <v>275.60000000000002</v>
      </c>
      <c r="N107" s="38">
        <v>25050.1</v>
      </c>
      <c r="O107" s="15"/>
    </row>
    <row r="108" spans="1:15" s="9" customFormat="1">
      <c r="A108" s="8" t="s">
        <v>41</v>
      </c>
      <c r="B108" s="37">
        <v>58.199999999999996</v>
      </c>
      <c r="C108" s="37">
        <v>16</v>
      </c>
      <c r="D108" s="37">
        <v>3.3</v>
      </c>
      <c r="E108" s="37">
        <v>6</v>
      </c>
      <c r="F108" s="37">
        <v>2.2000000000000002</v>
      </c>
      <c r="G108" s="37">
        <v>6.7</v>
      </c>
      <c r="H108" s="37">
        <v>2.4</v>
      </c>
      <c r="I108" s="37">
        <v>3.9</v>
      </c>
      <c r="J108" s="37">
        <v>4.8</v>
      </c>
      <c r="K108" s="37">
        <v>2.4</v>
      </c>
      <c r="L108" s="37">
        <v>9</v>
      </c>
      <c r="M108" s="37">
        <v>0.7</v>
      </c>
      <c r="N108" s="37">
        <v>0.8</v>
      </c>
      <c r="O108" s="45"/>
    </row>
    <row r="109" spans="1:15" ht="24">
      <c r="A109" s="11" t="s">
        <v>42</v>
      </c>
      <c r="B109" s="38">
        <v>58.199999999999996</v>
      </c>
      <c r="C109" s="38">
        <v>16</v>
      </c>
      <c r="D109" s="38">
        <v>3.3</v>
      </c>
      <c r="E109" s="38">
        <v>6</v>
      </c>
      <c r="F109" s="38">
        <v>2.2000000000000002</v>
      </c>
      <c r="G109" s="38">
        <v>6.7</v>
      </c>
      <c r="H109" s="38">
        <v>2.4</v>
      </c>
      <c r="I109" s="38">
        <v>3.9</v>
      </c>
      <c r="J109" s="38">
        <v>4.8</v>
      </c>
      <c r="K109" s="38">
        <v>2.4</v>
      </c>
      <c r="L109" s="38">
        <v>9</v>
      </c>
      <c r="M109" s="38">
        <v>0.7</v>
      </c>
      <c r="N109" s="38">
        <v>0.8</v>
      </c>
      <c r="O109" s="15"/>
    </row>
    <row r="110" spans="1:15" ht="6" customHeight="1">
      <c r="A110" s="11"/>
      <c r="B110" s="38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15"/>
    </row>
    <row r="111" spans="1:15" s="9" customFormat="1">
      <c r="A111" s="8" t="s">
        <v>43</v>
      </c>
      <c r="B111" s="37">
        <f>SUM(B112:B116)</f>
        <v>7900.9000000000015</v>
      </c>
      <c r="C111" s="37">
        <f>SUM(C112:C116)</f>
        <v>739.09999999999991</v>
      </c>
      <c r="D111" s="37">
        <f t="shared" ref="D111:N111" si="2">SUM(D112:D116)</f>
        <v>647</v>
      </c>
      <c r="E111" s="37">
        <f t="shared" si="2"/>
        <v>686.8</v>
      </c>
      <c r="F111" s="37">
        <f t="shared" si="2"/>
        <v>672.4</v>
      </c>
      <c r="G111" s="37">
        <f t="shared" si="2"/>
        <v>782.6</v>
      </c>
      <c r="H111" s="37">
        <f t="shared" si="2"/>
        <v>669.39999999999986</v>
      </c>
      <c r="I111" s="37">
        <f t="shared" si="2"/>
        <v>691.4</v>
      </c>
      <c r="J111" s="37">
        <f t="shared" si="2"/>
        <v>623.1</v>
      </c>
      <c r="K111" s="37">
        <f t="shared" si="2"/>
        <v>569.49999999999989</v>
      </c>
      <c r="L111" s="37">
        <f t="shared" si="2"/>
        <v>613.59999999999991</v>
      </c>
      <c r="M111" s="37">
        <f t="shared" si="2"/>
        <v>689.9</v>
      </c>
      <c r="N111" s="37">
        <f t="shared" si="2"/>
        <v>516.1</v>
      </c>
      <c r="O111" s="45"/>
    </row>
    <row r="112" spans="1:15">
      <c r="A112" s="11" t="s">
        <v>45</v>
      </c>
      <c r="B112" s="38">
        <v>4254.6000000000004</v>
      </c>
      <c r="C112" s="38">
        <v>375</v>
      </c>
      <c r="D112" s="38">
        <v>327.2</v>
      </c>
      <c r="E112" s="38">
        <v>368.6</v>
      </c>
      <c r="F112" s="38">
        <v>352.9</v>
      </c>
      <c r="G112" s="38">
        <v>394.3</v>
      </c>
      <c r="H112" s="38">
        <v>338.8</v>
      </c>
      <c r="I112" s="38">
        <v>355.1</v>
      </c>
      <c r="J112" s="38">
        <v>344.2</v>
      </c>
      <c r="K112" s="38">
        <v>349.4</v>
      </c>
      <c r="L112" s="38">
        <v>343.2</v>
      </c>
      <c r="M112" s="38">
        <v>344.3</v>
      </c>
      <c r="N112" s="38">
        <v>361.6</v>
      </c>
      <c r="O112" s="15"/>
    </row>
    <row r="113" spans="1:15">
      <c r="A113" s="11" t="s">
        <v>62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15"/>
    </row>
    <row r="114" spans="1:15">
      <c r="A114" s="11" t="s">
        <v>63</v>
      </c>
      <c r="B114" s="38">
        <v>2429.7000000000003</v>
      </c>
      <c r="C114" s="38">
        <v>287.5</v>
      </c>
      <c r="D114" s="38">
        <v>241</v>
      </c>
      <c r="E114" s="38">
        <v>235.7</v>
      </c>
      <c r="F114" s="38">
        <v>237.1</v>
      </c>
      <c r="G114" s="38">
        <v>300</v>
      </c>
      <c r="H114" s="38">
        <v>229</v>
      </c>
      <c r="I114" s="38">
        <v>256.89999999999998</v>
      </c>
      <c r="J114" s="38">
        <v>187.4</v>
      </c>
      <c r="K114" s="38">
        <v>148.4</v>
      </c>
      <c r="L114" s="38">
        <v>175.2</v>
      </c>
      <c r="M114" s="38">
        <v>68.599999999999994</v>
      </c>
      <c r="N114" s="38">
        <v>62.9</v>
      </c>
      <c r="O114" s="15"/>
    </row>
    <row r="115" spans="1:15" ht="21.75" customHeight="1">
      <c r="A115" s="11" t="s">
        <v>64</v>
      </c>
      <c r="B115" s="38">
        <v>0.10000000000000009</v>
      </c>
      <c r="C115" s="38">
        <v>0.8</v>
      </c>
      <c r="D115" s="38">
        <v>0</v>
      </c>
      <c r="E115" s="38">
        <v>0</v>
      </c>
      <c r="F115" s="38">
        <v>0</v>
      </c>
      <c r="G115" s="38">
        <v>0.1</v>
      </c>
      <c r="H115" s="38">
        <v>-1.7</v>
      </c>
      <c r="I115" s="38">
        <v>0</v>
      </c>
      <c r="J115" s="38">
        <v>0.1</v>
      </c>
      <c r="K115" s="38">
        <v>0.4</v>
      </c>
      <c r="L115" s="38">
        <v>0.4</v>
      </c>
      <c r="M115" s="38">
        <v>-0.2</v>
      </c>
      <c r="N115" s="38">
        <v>0.2</v>
      </c>
      <c r="O115" s="15"/>
    </row>
    <row r="116" spans="1:15" ht="24">
      <c r="A116" s="13" t="s">
        <v>104</v>
      </c>
      <c r="B116" s="42">
        <v>1216.5</v>
      </c>
      <c r="C116" s="42">
        <v>75.8</v>
      </c>
      <c r="D116" s="42">
        <v>78.8</v>
      </c>
      <c r="E116" s="42">
        <v>82.5</v>
      </c>
      <c r="F116" s="42">
        <v>82.4</v>
      </c>
      <c r="G116" s="42">
        <v>88.2</v>
      </c>
      <c r="H116" s="42">
        <v>103.3</v>
      </c>
      <c r="I116" s="42">
        <v>79.400000000000006</v>
      </c>
      <c r="J116" s="42">
        <v>91.4</v>
      </c>
      <c r="K116" s="42">
        <v>71.3</v>
      </c>
      <c r="L116" s="42">
        <v>94.8</v>
      </c>
      <c r="M116" s="42">
        <v>277.2</v>
      </c>
      <c r="N116" s="42">
        <v>91.4</v>
      </c>
      <c r="O116" s="15"/>
    </row>
    <row r="117" spans="1:15">
      <c r="A117" s="14" t="s">
        <v>194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>
      <c r="A118" s="16" t="s">
        <v>205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>
      <c r="A119" s="16" t="s">
        <v>200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>
      <c r="A120" s="16" t="s">
        <v>201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>
      <c r="A121" s="16" t="s">
        <v>202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>
      <c r="A122" s="17" t="s">
        <v>94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7"/>
  <sheetViews>
    <sheetView topLeftCell="A52" workbookViewId="0">
      <selection activeCell="A62" sqref="A62"/>
    </sheetView>
  </sheetViews>
  <sheetFormatPr baseColWidth="10" defaultRowHeight="15"/>
  <cols>
    <col min="1" max="1" width="71.85546875" style="1" customWidth="1"/>
    <col min="2" max="2" width="15.140625" style="1" customWidth="1"/>
    <col min="3" max="13" width="11.5703125" style="1" bestFit="1" customWidth="1"/>
    <col min="14" max="14" width="11.7109375" style="1" bestFit="1" customWidth="1"/>
    <col min="15" max="16384" width="11.42578125" style="1"/>
  </cols>
  <sheetData>
    <row r="1" spans="1:16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5"/>
      <c r="P1" s="15"/>
    </row>
    <row r="2" spans="1:16">
      <c r="A2" s="126" t="s">
        <v>203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5"/>
      <c r="P2" s="15"/>
    </row>
    <row r="3" spans="1:16">
      <c r="A3" s="126" t="s">
        <v>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5"/>
      <c r="P3" s="15"/>
    </row>
    <row r="4" spans="1:16">
      <c r="A4" s="43"/>
      <c r="B4" s="4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9" customFormat="1">
      <c r="A5" s="5" t="s">
        <v>65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  <c r="O5" s="45"/>
      <c r="P5" s="45"/>
    </row>
    <row r="6" spans="1:16" s="9" customFormat="1" ht="24">
      <c r="A6" s="7" t="s">
        <v>44</v>
      </c>
      <c r="B6" s="37">
        <f>SUM(B7,B96,B97,B114,B117)</f>
        <v>1247196.2999999996</v>
      </c>
      <c r="C6" s="37">
        <f>SUM(C7,C96,C97,C114,C117)</f>
        <v>201366.8</v>
      </c>
      <c r="D6" s="37">
        <f t="shared" ref="D6:N6" si="0">SUM(D7,D96,D97,D114,D117)</f>
        <v>56525.3</v>
      </c>
      <c r="E6" s="37">
        <f t="shared" si="0"/>
        <v>65563.599999999991</v>
      </c>
      <c r="F6" s="37">
        <f t="shared" si="0"/>
        <v>48206.6</v>
      </c>
      <c r="G6" s="37">
        <f t="shared" si="0"/>
        <v>83559.3</v>
      </c>
      <c r="H6" s="37">
        <f t="shared" si="0"/>
        <v>82253.600000000006</v>
      </c>
      <c r="I6" s="37">
        <f t="shared" si="0"/>
        <v>101137.80000000002</v>
      </c>
      <c r="J6" s="37">
        <f t="shared" si="0"/>
        <v>66490.3</v>
      </c>
      <c r="K6" s="37">
        <f t="shared" si="0"/>
        <v>282897.8</v>
      </c>
      <c r="L6" s="37">
        <f t="shared" si="0"/>
        <v>66623.499999999985</v>
      </c>
      <c r="M6" s="37">
        <f t="shared" si="0"/>
        <v>81737.100000000006</v>
      </c>
      <c r="N6" s="37">
        <f t="shared" si="0"/>
        <v>110834.59999999999</v>
      </c>
      <c r="O6" s="45"/>
      <c r="P6" s="45"/>
    </row>
    <row r="7" spans="1:16" s="9" customFormat="1">
      <c r="A7" s="8" t="s">
        <v>46</v>
      </c>
      <c r="B7" s="37">
        <v>635167.89999999979</v>
      </c>
      <c r="C7" s="37">
        <v>63522.799999999981</v>
      </c>
      <c r="D7" s="37">
        <v>51349.7</v>
      </c>
      <c r="E7" s="37">
        <v>47565.999999999993</v>
      </c>
      <c r="F7" s="37">
        <v>47032.2</v>
      </c>
      <c r="G7" s="37">
        <v>34888.200000000004</v>
      </c>
      <c r="H7" s="37">
        <v>41049.600000000006</v>
      </c>
      <c r="I7" s="37">
        <v>55063.100000000006</v>
      </c>
      <c r="J7" s="37">
        <v>55562.2</v>
      </c>
      <c r="K7" s="37">
        <v>60195.299999999988</v>
      </c>
      <c r="L7" s="37">
        <v>65443.799999999988</v>
      </c>
      <c r="M7" s="37">
        <v>51732.4</v>
      </c>
      <c r="N7" s="37">
        <v>61762.599999999984</v>
      </c>
      <c r="O7" s="45"/>
      <c r="P7" s="45"/>
    </row>
    <row r="8" spans="1:16" s="9" customFormat="1">
      <c r="A8" s="8" t="s">
        <v>3</v>
      </c>
      <c r="B8" s="37">
        <v>624504.69999999984</v>
      </c>
      <c r="C8" s="37">
        <v>63517.099999999984</v>
      </c>
      <c r="D8" s="37">
        <v>49746.299999999996</v>
      </c>
      <c r="E8" s="37">
        <v>46762.69999999999</v>
      </c>
      <c r="F8" s="37">
        <v>45722.799999999996</v>
      </c>
      <c r="G8" s="37">
        <v>34063.200000000004</v>
      </c>
      <c r="H8" s="37">
        <v>40189.900000000009</v>
      </c>
      <c r="I8" s="37">
        <v>54189.100000000006</v>
      </c>
      <c r="J8" s="37">
        <v>54685</v>
      </c>
      <c r="K8" s="37">
        <v>60195.299999999988</v>
      </c>
      <c r="L8" s="37">
        <v>63688.999999999985</v>
      </c>
      <c r="M8" s="37">
        <v>51732.4</v>
      </c>
      <c r="N8" s="37">
        <v>60011.899999999987</v>
      </c>
      <c r="O8" s="45"/>
      <c r="P8" s="45"/>
    </row>
    <row r="9" spans="1:16" s="9" customFormat="1">
      <c r="A9" s="8" t="s">
        <v>69</v>
      </c>
      <c r="B9" s="37">
        <v>553769.79999999993</v>
      </c>
      <c r="C9" s="37">
        <v>59414.999999999985</v>
      </c>
      <c r="D9" s="37">
        <v>46284.1</v>
      </c>
      <c r="E9" s="37">
        <v>41051.799999999996</v>
      </c>
      <c r="F9" s="37">
        <v>32352.799999999996</v>
      </c>
      <c r="G9" s="37">
        <v>31764.900000000005</v>
      </c>
      <c r="H9" s="37">
        <v>37756.000000000007</v>
      </c>
      <c r="I9" s="37">
        <v>50757.8</v>
      </c>
      <c r="J9" s="37">
        <v>46807.199999999997</v>
      </c>
      <c r="K9" s="37">
        <v>46215.399999999987</v>
      </c>
      <c r="L9" s="37">
        <v>58206.099999999991</v>
      </c>
      <c r="M9" s="37">
        <v>48959.5</v>
      </c>
      <c r="N9" s="37">
        <v>54199.19999999999</v>
      </c>
      <c r="O9" s="45"/>
      <c r="P9" s="45"/>
    </row>
    <row r="10" spans="1:16" s="9" customFormat="1">
      <c r="A10" s="10" t="s">
        <v>4</v>
      </c>
      <c r="B10" s="37">
        <v>188486.19999999995</v>
      </c>
      <c r="C10" s="37">
        <v>20896.599999999999</v>
      </c>
      <c r="D10" s="37">
        <v>14072.900000000001</v>
      </c>
      <c r="E10" s="37">
        <v>13646.400000000001</v>
      </c>
      <c r="F10" s="37">
        <v>16420.599999999999</v>
      </c>
      <c r="G10" s="37">
        <v>11041.7</v>
      </c>
      <c r="H10" s="37">
        <v>10874.6</v>
      </c>
      <c r="I10" s="37">
        <v>20089.699999999997</v>
      </c>
      <c r="J10" s="37">
        <v>15607.4</v>
      </c>
      <c r="K10" s="37">
        <v>14881.4</v>
      </c>
      <c r="L10" s="37">
        <v>22029.899999999998</v>
      </c>
      <c r="M10" s="37">
        <v>13297.800000000001</v>
      </c>
      <c r="N10" s="37">
        <v>15627.2</v>
      </c>
      <c r="O10" s="45"/>
      <c r="P10" s="45"/>
    </row>
    <row r="11" spans="1:16">
      <c r="A11" s="11" t="s">
        <v>5</v>
      </c>
      <c r="B11" s="38">
        <v>58746.900000000009</v>
      </c>
      <c r="C11" s="38">
        <v>6857</v>
      </c>
      <c r="D11" s="38">
        <v>5532.7</v>
      </c>
      <c r="E11" s="38">
        <v>4956.6000000000004</v>
      </c>
      <c r="F11" s="38">
        <v>4725.8999999999996</v>
      </c>
      <c r="G11" s="38">
        <v>4520.2</v>
      </c>
      <c r="H11" s="38">
        <v>4102.1000000000004</v>
      </c>
      <c r="I11" s="38">
        <v>4181.7</v>
      </c>
      <c r="J11" s="38">
        <v>5375.9</v>
      </c>
      <c r="K11" s="38">
        <v>4394</v>
      </c>
      <c r="L11" s="38">
        <v>4453.8</v>
      </c>
      <c r="M11" s="38">
        <v>4521.3</v>
      </c>
      <c r="N11" s="38">
        <v>5125.7</v>
      </c>
      <c r="O11" s="15"/>
      <c r="P11" s="15"/>
    </row>
    <row r="12" spans="1:16">
      <c r="A12" s="11" t="s">
        <v>6</v>
      </c>
      <c r="B12" s="38">
        <v>90442.4</v>
      </c>
      <c r="C12" s="38">
        <v>10045.5</v>
      </c>
      <c r="D12" s="38">
        <v>5947.3</v>
      </c>
      <c r="E12" s="38">
        <v>5901.5</v>
      </c>
      <c r="F12" s="38">
        <v>9248.7000000000007</v>
      </c>
      <c r="G12" s="38">
        <v>3614.5</v>
      </c>
      <c r="H12" s="38">
        <v>4255.8999999999996</v>
      </c>
      <c r="I12" s="38">
        <v>12123.4</v>
      </c>
      <c r="J12" s="38">
        <v>7215.7</v>
      </c>
      <c r="K12" s="38">
        <v>8327.9</v>
      </c>
      <c r="L12" s="38">
        <v>11666</v>
      </c>
      <c r="M12" s="38">
        <v>6027.9</v>
      </c>
      <c r="N12" s="38">
        <v>6068.1</v>
      </c>
      <c r="O12" s="15"/>
      <c r="P12" s="15"/>
    </row>
    <row r="13" spans="1:16">
      <c r="A13" s="11" t="s">
        <v>7</v>
      </c>
      <c r="B13" s="38">
        <v>38020.599999999991</v>
      </c>
      <c r="C13" s="38">
        <v>3790.6</v>
      </c>
      <c r="D13" s="38">
        <v>2473.6999999999998</v>
      </c>
      <c r="E13" s="38">
        <v>2716.1</v>
      </c>
      <c r="F13" s="38">
        <v>2401.6999999999998</v>
      </c>
      <c r="G13" s="38">
        <v>2860.3</v>
      </c>
      <c r="H13" s="38">
        <v>2447.1</v>
      </c>
      <c r="I13" s="38">
        <v>3675.5</v>
      </c>
      <c r="J13" s="38">
        <v>2939.6</v>
      </c>
      <c r="K13" s="38">
        <v>2081.5</v>
      </c>
      <c r="L13" s="38">
        <v>5821.4</v>
      </c>
      <c r="M13" s="38">
        <v>2663.4</v>
      </c>
      <c r="N13" s="38">
        <v>4149.7</v>
      </c>
      <c r="O13" s="15"/>
      <c r="P13" s="15"/>
    </row>
    <row r="14" spans="1:16">
      <c r="A14" s="11" t="s">
        <v>8</v>
      </c>
      <c r="B14" s="38">
        <v>1276.3000000000002</v>
      </c>
      <c r="C14" s="38">
        <v>203.5</v>
      </c>
      <c r="D14" s="38">
        <v>119.2</v>
      </c>
      <c r="E14" s="38">
        <v>72.2</v>
      </c>
      <c r="F14" s="38">
        <v>44.3</v>
      </c>
      <c r="G14" s="38">
        <v>46.7</v>
      </c>
      <c r="H14" s="38">
        <v>69.5</v>
      </c>
      <c r="I14" s="38">
        <v>109.1</v>
      </c>
      <c r="J14" s="38">
        <v>76.2</v>
      </c>
      <c r="K14" s="38">
        <v>78</v>
      </c>
      <c r="L14" s="38">
        <v>88.7</v>
      </c>
      <c r="M14" s="38">
        <v>85.2</v>
      </c>
      <c r="N14" s="38">
        <v>283.7</v>
      </c>
      <c r="O14" s="15"/>
      <c r="P14" s="15"/>
    </row>
    <row r="15" spans="1:16" s="9" customFormat="1">
      <c r="A15" s="10" t="s">
        <v>9</v>
      </c>
      <c r="B15" s="37">
        <v>25251.4</v>
      </c>
      <c r="C15" s="37">
        <v>2038.1</v>
      </c>
      <c r="D15" s="37">
        <v>1843</v>
      </c>
      <c r="E15" s="37">
        <v>2517.6</v>
      </c>
      <c r="F15" s="37">
        <v>492</v>
      </c>
      <c r="G15" s="37">
        <v>1039.4000000000001</v>
      </c>
      <c r="H15" s="37">
        <v>1588.6999999999998</v>
      </c>
      <c r="I15" s="37">
        <v>2388.1000000000004</v>
      </c>
      <c r="J15" s="37">
        <v>2080.3999999999996</v>
      </c>
      <c r="K15" s="37">
        <v>2672.5</v>
      </c>
      <c r="L15" s="37">
        <v>3604.7999999999997</v>
      </c>
      <c r="M15" s="37">
        <v>2131.9</v>
      </c>
      <c r="N15" s="37">
        <v>2854.8999999999996</v>
      </c>
      <c r="O15" s="45"/>
      <c r="P15" s="45"/>
    </row>
    <row r="16" spans="1:16" s="9" customFormat="1" ht="16.5" customHeight="1">
      <c r="A16" s="10" t="s">
        <v>85</v>
      </c>
      <c r="B16" s="37">
        <v>24366.800000000003</v>
      </c>
      <c r="C16" s="37">
        <v>1890.3</v>
      </c>
      <c r="D16" s="37">
        <v>1729.9</v>
      </c>
      <c r="E16" s="37">
        <v>2431.9</v>
      </c>
      <c r="F16" s="37">
        <v>478.8</v>
      </c>
      <c r="G16" s="37">
        <v>1019.9000000000001</v>
      </c>
      <c r="H16" s="37">
        <v>1526.6</v>
      </c>
      <c r="I16" s="37">
        <v>2313.1000000000004</v>
      </c>
      <c r="J16" s="37">
        <v>2023.9999999999998</v>
      </c>
      <c r="K16" s="37">
        <v>2601.9</v>
      </c>
      <c r="L16" s="37">
        <v>3535.7999999999997</v>
      </c>
      <c r="M16" s="37">
        <v>2048.4</v>
      </c>
      <c r="N16" s="37">
        <v>2766.2</v>
      </c>
      <c r="O16" s="45"/>
      <c r="P16" s="45"/>
    </row>
    <row r="17" spans="1:16" ht="23.25" customHeight="1">
      <c r="A17" s="11" t="s">
        <v>47</v>
      </c>
      <c r="B17" s="38">
        <v>2856.7</v>
      </c>
      <c r="C17" s="38">
        <v>81.3</v>
      </c>
      <c r="D17" s="38">
        <v>211.8</v>
      </c>
      <c r="E17" s="38">
        <v>1019.2</v>
      </c>
      <c r="F17" s="38">
        <v>17.600000000000001</v>
      </c>
      <c r="G17" s="38">
        <v>22</v>
      </c>
      <c r="H17" s="38">
        <v>57.1</v>
      </c>
      <c r="I17" s="38">
        <v>58.9</v>
      </c>
      <c r="J17" s="38">
        <v>161.5</v>
      </c>
      <c r="K17" s="38">
        <v>816</v>
      </c>
      <c r="L17" s="38">
        <v>147.1</v>
      </c>
      <c r="M17" s="38">
        <v>117.2</v>
      </c>
      <c r="N17" s="38">
        <v>147</v>
      </c>
      <c r="O17" s="15"/>
      <c r="P17" s="15"/>
    </row>
    <row r="18" spans="1:16">
      <c r="A18" s="11" t="s">
        <v>86</v>
      </c>
      <c r="B18" s="38">
        <v>4522.3</v>
      </c>
      <c r="C18" s="38">
        <v>197.4</v>
      </c>
      <c r="D18" s="38">
        <v>92.9</v>
      </c>
      <c r="E18" s="38">
        <v>65.5</v>
      </c>
      <c r="F18" s="38">
        <v>54.3</v>
      </c>
      <c r="G18" s="38">
        <v>244.6</v>
      </c>
      <c r="H18" s="38">
        <v>250.6</v>
      </c>
      <c r="I18" s="38">
        <v>850.7</v>
      </c>
      <c r="J18" s="38">
        <v>375.9</v>
      </c>
      <c r="K18" s="38">
        <v>326.89999999999998</v>
      </c>
      <c r="L18" s="38">
        <v>1509.2</v>
      </c>
      <c r="M18" s="38">
        <v>316.60000000000002</v>
      </c>
      <c r="N18" s="38">
        <v>237.7</v>
      </c>
      <c r="O18" s="15"/>
      <c r="P18" s="15"/>
    </row>
    <row r="19" spans="1:16">
      <c r="A19" s="11" t="s">
        <v>87</v>
      </c>
      <c r="B19" s="38">
        <v>5909.9</v>
      </c>
      <c r="C19" s="38">
        <v>508.7</v>
      </c>
      <c r="D19" s="38">
        <v>537.6</v>
      </c>
      <c r="E19" s="38">
        <v>358.7</v>
      </c>
      <c r="F19" s="38">
        <v>0</v>
      </c>
      <c r="G19" s="38">
        <v>55.6</v>
      </c>
      <c r="H19" s="38">
        <v>324.60000000000002</v>
      </c>
      <c r="I19" s="38">
        <v>415.3</v>
      </c>
      <c r="J19" s="38">
        <v>610.70000000000005</v>
      </c>
      <c r="K19" s="38">
        <v>590.4</v>
      </c>
      <c r="L19" s="38">
        <v>696.8</v>
      </c>
      <c r="M19" s="38">
        <v>636.1</v>
      </c>
      <c r="N19" s="38">
        <v>1175.4000000000001</v>
      </c>
      <c r="O19" s="15"/>
      <c r="P19" s="15"/>
    </row>
    <row r="20" spans="1:16">
      <c r="A20" s="11" t="s">
        <v>88</v>
      </c>
      <c r="B20" s="38">
        <v>1080.2</v>
      </c>
      <c r="C20" s="38">
        <v>129.30000000000001</v>
      </c>
      <c r="D20" s="38">
        <v>108</v>
      </c>
      <c r="E20" s="38">
        <v>78.3</v>
      </c>
      <c r="F20" s="38">
        <v>0.1</v>
      </c>
      <c r="G20" s="38">
        <v>2</v>
      </c>
      <c r="H20" s="38">
        <v>25.1</v>
      </c>
      <c r="I20" s="38">
        <v>69.3</v>
      </c>
      <c r="J20" s="38">
        <v>89.8</v>
      </c>
      <c r="K20" s="38">
        <v>118.8</v>
      </c>
      <c r="L20" s="38">
        <v>168.5</v>
      </c>
      <c r="M20" s="38">
        <v>141</v>
      </c>
      <c r="N20" s="38">
        <v>150</v>
      </c>
      <c r="O20" s="15"/>
      <c r="P20" s="15"/>
    </row>
    <row r="21" spans="1:16">
      <c r="A21" s="11" t="s">
        <v>89</v>
      </c>
      <c r="B21" s="38">
        <v>8644.3000000000011</v>
      </c>
      <c r="C21" s="38">
        <v>903.5</v>
      </c>
      <c r="D21" s="38">
        <v>683.9</v>
      </c>
      <c r="E21" s="38">
        <v>729.1</v>
      </c>
      <c r="F21" s="38">
        <v>393.7</v>
      </c>
      <c r="G21" s="38">
        <v>671</v>
      </c>
      <c r="H21" s="38">
        <v>634.70000000000005</v>
      </c>
      <c r="I21" s="38">
        <v>843.6</v>
      </c>
      <c r="J21" s="38">
        <v>679</v>
      </c>
      <c r="K21" s="38">
        <v>661.6</v>
      </c>
      <c r="L21" s="38">
        <v>899.6</v>
      </c>
      <c r="M21" s="38">
        <v>672.7</v>
      </c>
      <c r="N21" s="38">
        <v>871.9</v>
      </c>
      <c r="O21" s="15"/>
      <c r="P21" s="15"/>
    </row>
    <row r="22" spans="1:16">
      <c r="A22" s="11" t="s">
        <v>0</v>
      </c>
      <c r="B22" s="38">
        <v>1353.4</v>
      </c>
      <c r="C22" s="38">
        <v>70.099999999999994</v>
      </c>
      <c r="D22" s="38">
        <v>95.7</v>
      </c>
      <c r="E22" s="38">
        <v>181.1</v>
      </c>
      <c r="F22" s="38">
        <v>13.1</v>
      </c>
      <c r="G22" s="38">
        <v>24.7</v>
      </c>
      <c r="H22" s="38">
        <v>234.5</v>
      </c>
      <c r="I22" s="38">
        <v>75.3</v>
      </c>
      <c r="J22" s="38">
        <v>107.1</v>
      </c>
      <c r="K22" s="38">
        <v>88.2</v>
      </c>
      <c r="L22" s="38">
        <v>114.6</v>
      </c>
      <c r="M22" s="38">
        <v>164.8</v>
      </c>
      <c r="N22" s="38">
        <v>184.2</v>
      </c>
      <c r="O22" s="15"/>
      <c r="P22" s="15"/>
    </row>
    <row r="23" spans="1:16" s="9" customFormat="1">
      <c r="A23" s="10" t="s">
        <v>10</v>
      </c>
      <c r="B23" s="37">
        <v>884.6</v>
      </c>
      <c r="C23" s="37">
        <v>147.80000000000001</v>
      </c>
      <c r="D23" s="37">
        <v>113.1</v>
      </c>
      <c r="E23" s="37">
        <v>85.7</v>
      </c>
      <c r="F23" s="37">
        <v>13.2</v>
      </c>
      <c r="G23" s="37">
        <v>19.5</v>
      </c>
      <c r="H23" s="37">
        <v>62.1</v>
      </c>
      <c r="I23" s="37">
        <v>75</v>
      </c>
      <c r="J23" s="37">
        <v>56.4</v>
      </c>
      <c r="K23" s="37">
        <v>70.599999999999994</v>
      </c>
      <c r="L23" s="37">
        <v>69</v>
      </c>
      <c r="M23" s="37">
        <v>83.5</v>
      </c>
      <c r="N23" s="37">
        <v>88.7</v>
      </c>
      <c r="O23" s="45"/>
      <c r="P23" s="45"/>
    </row>
    <row r="24" spans="1:16" s="9" customFormat="1">
      <c r="A24" s="10" t="s">
        <v>48</v>
      </c>
      <c r="B24" s="37">
        <v>306667.5</v>
      </c>
      <c r="C24" s="37">
        <v>32927.299999999996</v>
      </c>
      <c r="D24" s="37">
        <v>27228.6</v>
      </c>
      <c r="E24" s="37">
        <v>22199.599999999995</v>
      </c>
      <c r="F24" s="37">
        <v>13869.699999999999</v>
      </c>
      <c r="G24" s="37">
        <v>18158.200000000004</v>
      </c>
      <c r="H24" s="37">
        <v>23230.800000000003</v>
      </c>
      <c r="I24" s="37">
        <v>25785.000000000004</v>
      </c>
      <c r="J24" s="37">
        <v>26416.099999999995</v>
      </c>
      <c r="K24" s="37">
        <v>25729.499999999996</v>
      </c>
      <c r="L24" s="37">
        <v>29241.200000000001</v>
      </c>
      <c r="M24" s="37">
        <v>29997.000000000004</v>
      </c>
      <c r="N24" s="37">
        <v>31884.499999999996</v>
      </c>
      <c r="O24" s="45"/>
      <c r="P24" s="45"/>
    </row>
    <row r="25" spans="1:16" s="9" customFormat="1">
      <c r="A25" s="10" t="s">
        <v>91</v>
      </c>
      <c r="B25" s="37">
        <v>194407.59999999998</v>
      </c>
      <c r="C25" s="37">
        <v>21290</v>
      </c>
      <c r="D25" s="37">
        <v>17078.5</v>
      </c>
      <c r="E25" s="37">
        <v>13048.599999999999</v>
      </c>
      <c r="F25" s="37">
        <v>9534.5999999999985</v>
      </c>
      <c r="G25" s="37">
        <v>12331.1</v>
      </c>
      <c r="H25" s="37">
        <v>15393.4</v>
      </c>
      <c r="I25" s="37">
        <v>15771.800000000001</v>
      </c>
      <c r="J25" s="37">
        <v>17085.099999999999</v>
      </c>
      <c r="K25" s="37">
        <v>16384.099999999999</v>
      </c>
      <c r="L25" s="37">
        <v>18023.099999999999</v>
      </c>
      <c r="M25" s="37">
        <v>19341.599999999999</v>
      </c>
      <c r="N25" s="37">
        <v>19125.699999999997</v>
      </c>
      <c r="O25" s="45"/>
      <c r="P25" s="45"/>
    </row>
    <row r="26" spans="1:16">
      <c r="A26" s="11" t="s">
        <v>49</v>
      </c>
      <c r="B26" s="38">
        <v>112315.79999999999</v>
      </c>
      <c r="C26" s="38">
        <v>13445.2</v>
      </c>
      <c r="D26" s="38">
        <v>10310.5</v>
      </c>
      <c r="E26" s="38">
        <v>6501.7</v>
      </c>
      <c r="F26" s="38">
        <v>5021.7</v>
      </c>
      <c r="G26" s="38">
        <v>7902</v>
      </c>
      <c r="H26" s="38">
        <v>9994.2999999999993</v>
      </c>
      <c r="I26" s="38">
        <v>9354.7000000000007</v>
      </c>
      <c r="J26" s="38">
        <v>10612.7</v>
      </c>
      <c r="K26" s="38">
        <v>9243.6</v>
      </c>
      <c r="L26" s="38">
        <v>9724.1</v>
      </c>
      <c r="M26" s="38">
        <v>10549.4</v>
      </c>
      <c r="N26" s="38">
        <v>9655.9</v>
      </c>
      <c r="O26" s="15"/>
      <c r="P26" s="15"/>
    </row>
    <row r="27" spans="1:16">
      <c r="A27" s="11" t="s">
        <v>50</v>
      </c>
      <c r="B27" s="38">
        <v>82091.8</v>
      </c>
      <c r="C27" s="38">
        <v>7844.8</v>
      </c>
      <c r="D27" s="38">
        <v>6768</v>
      </c>
      <c r="E27" s="38">
        <v>6546.9</v>
      </c>
      <c r="F27" s="38">
        <v>4512.8999999999996</v>
      </c>
      <c r="G27" s="38">
        <v>4429.1000000000004</v>
      </c>
      <c r="H27" s="38">
        <v>5399.1</v>
      </c>
      <c r="I27" s="38">
        <v>6417.1</v>
      </c>
      <c r="J27" s="38">
        <v>6472.4</v>
      </c>
      <c r="K27" s="38">
        <v>7140.5</v>
      </c>
      <c r="L27" s="38">
        <v>8299</v>
      </c>
      <c r="M27" s="38">
        <v>8792.2000000000007</v>
      </c>
      <c r="N27" s="38">
        <v>9469.7999999999993</v>
      </c>
      <c r="O27" s="15"/>
      <c r="P27" s="15"/>
    </row>
    <row r="28" spans="1:16" s="9" customFormat="1">
      <c r="A28" s="10" t="s">
        <v>90</v>
      </c>
      <c r="B28" s="37">
        <v>100155.9</v>
      </c>
      <c r="C28" s="37">
        <v>9997.2000000000007</v>
      </c>
      <c r="D28" s="37">
        <v>8933.5999999999985</v>
      </c>
      <c r="E28" s="37">
        <v>8339.2999999999993</v>
      </c>
      <c r="F28" s="37">
        <v>4316.5</v>
      </c>
      <c r="G28" s="37">
        <v>5740.2999999999993</v>
      </c>
      <c r="H28" s="37">
        <v>7282.5</v>
      </c>
      <c r="I28" s="37">
        <v>8979</v>
      </c>
      <c r="J28" s="37">
        <v>8390.0999999999985</v>
      </c>
      <c r="K28" s="37">
        <v>8257.2000000000007</v>
      </c>
      <c r="L28" s="37">
        <v>9951.4000000000015</v>
      </c>
      <c r="M28" s="37">
        <v>9363.3000000000011</v>
      </c>
      <c r="N28" s="37">
        <v>10605.500000000002</v>
      </c>
      <c r="O28" s="45"/>
      <c r="P28" s="45"/>
    </row>
    <row r="29" spans="1:16">
      <c r="A29" s="11" t="s">
        <v>51</v>
      </c>
      <c r="B29" s="38">
        <v>33407.300000000003</v>
      </c>
      <c r="C29" s="38">
        <v>2997.1</v>
      </c>
      <c r="D29" s="38">
        <v>3273.6</v>
      </c>
      <c r="E29" s="38">
        <v>2864.9</v>
      </c>
      <c r="F29" s="38">
        <v>1538</v>
      </c>
      <c r="G29" s="38">
        <v>1993.8</v>
      </c>
      <c r="H29" s="38">
        <v>2372.6</v>
      </c>
      <c r="I29" s="38">
        <v>3089.3</v>
      </c>
      <c r="J29" s="38">
        <v>2515.3000000000002</v>
      </c>
      <c r="K29" s="38">
        <v>2567.3000000000002</v>
      </c>
      <c r="L29" s="38">
        <v>3464.4</v>
      </c>
      <c r="M29" s="38">
        <v>3023.9</v>
      </c>
      <c r="N29" s="38">
        <v>3707.1</v>
      </c>
      <c r="O29" s="15"/>
      <c r="P29" s="15"/>
    </row>
    <row r="30" spans="1:16">
      <c r="A30" s="11" t="s">
        <v>52</v>
      </c>
      <c r="B30" s="38">
        <v>14446.5</v>
      </c>
      <c r="C30" s="38">
        <v>1630.3</v>
      </c>
      <c r="D30" s="38">
        <v>1564.8</v>
      </c>
      <c r="E30" s="38">
        <v>1336.4</v>
      </c>
      <c r="F30" s="38">
        <v>621.20000000000005</v>
      </c>
      <c r="G30" s="38">
        <v>587.9</v>
      </c>
      <c r="H30" s="38">
        <v>812.5</v>
      </c>
      <c r="I30" s="38">
        <v>1275.2</v>
      </c>
      <c r="J30" s="38">
        <v>1104.4000000000001</v>
      </c>
      <c r="K30" s="38">
        <v>1119.9000000000001</v>
      </c>
      <c r="L30" s="38">
        <v>1434.2</v>
      </c>
      <c r="M30" s="38">
        <v>1233.0999999999999</v>
      </c>
      <c r="N30" s="38">
        <v>1726.6</v>
      </c>
      <c r="O30" s="15"/>
      <c r="P30" s="15"/>
    </row>
    <row r="31" spans="1:16">
      <c r="A31" s="11" t="s">
        <v>33</v>
      </c>
      <c r="B31" s="38">
        <v>29336.400000000001</v>
      </c>
      <c r="C31" s="38">
        <v>3452</v>
      </c>
      <c r="D31" s="38">
        <v>2123.6999999999998</v>
      </c>
      <c r="E31" s="38">
        <v>2190.3000000000002</v>
      </c>
      <c r="F31" s="38">
        <v>753.7</v>
      </c>
      <c r="G31" s="38">
        <v>1618.1</v>
      </c>
      <c r="H31" s="38">
        <v>2405.1999999999998</v>
      </c>
      <c r="I31" s="38">
        <v>2786.5</v>
      </c>
      <c r="J31" s="38">
        <v>2667.7</v>
      </c>
      <c r="K31" s="38">
        <v>2441.5</v>
      </c>
      <c r="L31" s="38">
        <v>2801.8</v>
      </c>
      <c r="M31" s="38">
        <v>3052.5</v>
      </c>
      <c r="N31" s="38">
        <v>3043.4</v>
      </c>
      <c r="O31" s="15"/>
      <c r="P31" s="15"/>
    </row>
    <row r="32" spans="1:16">
      <c r="A32" s="11" t="s">
        <v>53</v>
      </c>
      <c r="B32" s="38">
        <v>3507.3999999999996</v>
      </c>
      <c r="C32" s="38">
        <v>299.7</v>
      </c>
      <c r="D32" s="38">
        <v>303.39999999999998</v>
      </c>
      <c r="E32" s="38">
        <v>363.7</v>
      </c>
      <c r="F32" s="38">
        <v>129.1</v>
      </c>
      <c r="G32" s="38">
        <v>138.30000000000001</v>
      </c>
      <c r="H32" s="38">
        <v>227.3</v>
      </c>
      <c r="I32" s="38">
        <v>256.7</v>
      </c>
      <c r="J32" s="38">
        <v>303</v>
      </c>
      <c r="K32" s="38">
        <v>352.7</v>
      </c>
      <c r="L32" s="38">
        <v>519.5</v>
      </c>
      <c r="M32" s="38">
        <v>289.60000000000002</v>
      </c>
      <c r="N32" s="38">
        <v>324.39999999999998</v>
      </c>
      <c r="O32" s="15"/>
      <c r="P32" s="15"/>
    </row>
    <row r="33" spans="1:16">
      <c r="A33" s="11" t="s">
        <v>54</v>
      </c>
      <c r="B33" s="38">
        <v>7494.2</v>
      </c>
      <c r="C33" s="38">
        <v>664.1</v>
      </c>
      <c r="D33" s="38">
        <v>633.6</v>
      </c>
      <c r="E33" s="38">
        <v>622.70000000000005</v>
      </c>
      <c r="F33" s="38">
        <v>620.9</v>
      </c>
      <c r="G33" s="38">
        <v>583</v>
      </c>
      <c r="H33" s="38">
        <v>599.1</v>
      </c>
      <c r="I33" s="38">
        <v>604.79999999999995</v>
      </c>
      <c r="J33" s="38">
        <v>633.5</v>
      </c>
      <c r="K33" s="38">
        <v>628</v>
      </c>
      <c r="L33" s="38">
        <v>634.1</v>
      </c>
      <c r="M33" s="38">
        <v>640.70000000000005</v>
      </c>
      <c r="N33" s="38">
        <v>629.70000000000005</v>
      </c>
      <c r="O33" s="15"/>
      <c r="P33" s="15"/>
    </row>
    <row r="34" spans="1:16">
      <c r="A34" s="11" t="s">
        <v>55</v>
      </c>
      <c r="B34" s="38">
        <v>7127.9000000000005</v>
      </c>
      <c r="C34" s="38">
        <v>630</v>
      </c>
      <c r="D34" s="38">
        <v>680.1</v>
      </c>
      <c r="E34" s="38">
        <v>612</v>
      </c>
      <c r="F34" s="38">
        <v>509.3</v>
      </c>
      <c r="G34" s="38">
        <v>462.4</v>
      </c>
      <c r="H34" s="38">
        <v>472.8</v>
      </c>
      <c r="I34" s="38">
        <v>599.20000000000005</v>
      </c>
      <c r="J34" s="38">
        <v>711.2</v>
      </c>
      <c r="K34" s="38">
        <v>653</v>
      </c>
      <c r="L34" s="38">
        <v>589.79999999999995</v>
      </c>
      <c r="M34" s="38">
        <v>596.5</v>
      </c>
      <c r="N34" s="38">
        <v>611.6</v>
      </c>
      <c r="O34" s="15"/>
      <c r="P34" s="15"/>
    </row>
    <row r="35" spans="1:16">
      <c r="A35" s="11" t="s">
        <v>11</v>
      </c>
      <c r="B35" s="38">
        <v>4836.2</v>
      </c>
      <c r="C35" s="38">
        <v>324</v>
      </c>
      <c r="D35" s="38">
        <v>354.4</v>
      </c>
      <c r="E35" s="38">
        <v>349.3</v>
      </c>
      <c r="F35" s="38">
        <v>144.30000000000001</v>
      </c>
      <c r="G35" s="38">
        <v>356.8</v>
      </c>
      <c r="H35" s="38">
        <v>393</v>
      </c>
      <c r="I35" s="38">
        <v>367.3</v>
      </c>
      <c r="J35" s="38">
        <v>455</v>
      </c>
      <c r="K35" s="38">
        <v>494.8</v>
      </c>
      <c r="L35" s="38">
        <v>507.6</v>
      </c>
      <c r="M35" s="38">
        <v>527</v>
      </c>
      <c r="N35" s="38">
        <v>562.70000000000005</v>
      </c>
      <c r="O35" s="15"/>
      <c r="P35" s="15"/>
    </row>
    <row r="36" spans="1:16" s="9" customFormat="1">
      <c r="A36" s="10" t="s">
        <v>17</v>
      </c>
      <c r="B36" s="37">
        <v>11117.499999999998</v>
      </c>
      <c r="C36" s="37">
        <v>1509.5</v>
      </c>
      <c r="D36" s="37">
        <v>1133.8</v>
      </c>
      <c r="E36" s="37">
        <v>745.09999999999991</v>
      </c>
      <c r="F36" s="37">
        <v>4.3999999999999995</v>
      </c>
      <c r="G36" s="37">
        <v>68.899999999999991</v>
      </c>
      <c r="H36" s="37">
        <v>517.69999999999993</v>
      </c>
      <c r="I36" s="37">
        <v>961.8</v>
      </c>
      <c r="J36" s="37">
        <v>867.59999999999991</v>
      </c>
      <c r="K36" s="37">
        <v>1015.0999999999999</v>
      </c>
      <c r="L36" s="37">
        <v>1181.2000000000003</v>
      </c>
      <c r="M36" s="37">
        <v>1203.8999999999999</v>
      </c>
      <c r="N36" s="37">
        <v>1908.4999999999998</v>
      </c>
      <c r="O36" s="45"/>
      <c r="P36" s="45"/>
    </row>
    <row r="37" spans="1:16">
      <c r="A37" s="11" t="s">
        <v>18</v>
      </c>
      <c r="B37" s="38">
        <v>8882.0999999999985</v>
      </c>
      <c r="C37" s="38">
        <v>1141</v>
      </c>
      <c r="D37" s="38">
        <v>971.4</v>
      </c>
      <c r="E37" s="38">
        <v>641.79999999999995</v>
      </c>
      <c r="F37" s="38">
        <v>0</v>
      </c>
      <c r="G37" s="38">
        <v>58.3</v>
      </c>
      <c r="H37" s="38">
        <v>478.6</v>
      </c>
      <c r="I37" s="38">
        <v>846.3</v>
      </c>
      <c r="J37" s="38">
        <v>731.8</v>
      </c>
      <c r="K37" s="38">
        <v>875.4</v>
      </c>
      <c r="L37" s="38">
        <v>1011.7</v>
      </c>
      <c r="M37" s="38">
        <v>950.2</v>
      </c>
      <c r="N37" s="38">
        <v>1175.5999999999999</v>
      </c>
      <c r="O37" s="15"/>
      <c r="P37" s="15"/>
    </row>
    <row r="38" spans="1:16">
      <c r="A38" s="11" t="s">
        <v>56</v>
      </c>
      <c r="B38" s="38">
        <v>1189.3</v>
      </c>
      <c r="C38" s="38">
        <v>243.2</v>
      </c>
      <c r="D38" s="38">
        <v>44.2</v>
      </c>
      <c r="E38" s="38">
        <v>27.8</v>
      </c>
      <c r="F38" s="38">
        <v>0.2</v>
      </c>
      <c r="G38" s="38">
        <v>3.9</v>
      </c>
      <c r="H38" s="38">
        <v>22.4</v>
      </c>
      <c r="I38" s="38">
        <v>31.6</v>
      </c>
      <c r="J38" s="38">
        <v>27.8</v>
      </c>
      <c r="K38" s="38">
        <v>35.299999999999997</v>
      </c>
      <c r="L38" s="38">
        <v>39</v>
      </c>
      <c r="M38" s="38">
        <v>118.8</v>
      </c>
      <c r="N38" s="38">
        <v>595.1</v>
      </c>
      <c r="O38" s="15"/>
      <c r="P38" s="15"/>
    </row>
    <row r="39" spans="1:16" s="9" customFormat="1">
      <c r="A39" s="46" t="s">
        <v>19</v>
      </c>
      <c r="B39" s="37">
        <v>161.5</v>
      </c>
      <c r="C39" s="37">
        <v>19.8</v>
      </c>
      <c r="D39" s="37">
        <v>12.5</v>
      </c>
      <c r="E39" s="37">
        <v>8.9</v>
      </c>
      <c r="F39" s="37">
        <v>0.1</v>
      </c>
      <c r="G39" s="37">
        <v>4</v>
      </c>
      <c r="H39" s="37">
        <v>4.9000000000000004</v>
      </c>
      <c r="I39" s="37">
        <v>16.5</v>
      </c>
      <c r="J39" s="37">
        <v>17</v>
      </c>
      <c r="K39" s="37">
        <v>6.1</v>
      </c>
      <c r="L39" s="37">
        <v>17.7</v>
      </c>
      <c r="M39" s="37">
        <v>20.2</v>
      </c>
      <c r="N39" s="37">
        <v>33.800000000000004</v>
      </c>
      <c r="O39" s="45"/>
      <c r="P39" s="45"/>
    </row>
    <row r="40" spans="1:16">
      <c r="A40" s="11" t="s">
        <v>97</v>
      </c>
      <c r="B40" s="38">
        <v>111.4</v>
      </c>
      <c r="C40" s="38">
        <v>14.3</v>
      </c>
      <c r="D40" s="38">
        <v>8</v>
      </c>
      <c r="E40" s="38">
        <v>6.5</v>
      </c>
      <c r="F40" s="38">
        <v>0</v>
      </c>
      <c r="G40" s="38">
        <v>2.7</v>
      </c>
      <c r="H40" s="38">
        <v>0</v>
      </c>
      <c r="I40" s="38">
        <v>11.2</v>
      </c>
      <c r="J40" s="38">
        <v>12.4</v>
      </c>
      <c r="K40" s="38">
        <v>0</v>
      </c>
      <c r="L40" s="38">
        <v>11.7</v>
      </c>
      <c r="M40" s="38">
        <v>15</v>
      </c>
      <c r="N40" s="38">
        <v>29.6</v>
      </c>
      <c r="O40" s="15"/>
      <c r="P40" s="15"/>
    </row>
    <row r="41" spans="1:16">
      <c r="A41" s="11" t="s">
        <v>98</v>
      </c>
      <c r="B41" s="38">
        <v>50.100000000000009</v>
      </c>
      <c r="C41" s="38">
        <v>5.5</v>
      </c>
      <c r="D41" s="38">
        <v>4.5</v>
      </c>
      <c r="E41" s="38">
        <v>2.4</v>
      </c>
      <c r="F41" s="38">
        <v>0.1</v>
      </c>
      <c r="G41" s="38">
        <v>1.3</v>
      </c>
      <c r="H41" s="38">
        <v>4.9000000000000004</v>
      </c>
      <c r="I41" s="38">
        <v>5.3</v>
      </c>
      <c r="J41" s="38">
        <v>4.5999999999999996</v>
      </c>
      <c r="K41" s="38">
        <v>6.1</v>
      </c>
      <c r="L41" s="38">
        <v>6</v>
      </c>
      <c r="M41" s="38">
        <v>5.2</v>
      </c>
      <c r="N41" s="38">
        <v>4.2</v>
      </c>
      <c r="O41" s="15"/>
      <c r="P41" s="15"/>
    </row>
    <row r="42" spans="1:16">
      <c r="A42" s="11" t="s">
        <v>57</v>
      </c>
      <c r="B42" s="38">
        <v>685.2</v>
      </c>
      <c r="C42" s="38">
        <v>82</v>
      </c>
      <c r="D42" s="38">
        <v>82.3</v>
      </c>
      <c r="E42" s="38">
        <v>50.6</v>
      </c>
      <c r="F42" s="38">
        <v>3.8</v>
      </c>
      <c r="G42" s="38">
        <v>1.2</v>
      </c>
      <c r="H42" s="38">
        <v>11.3</v>
      </c>
      <c r="I42" s="38">
        <v>60.9</v>
      </c>
      <c r="J42" s="38">
        <v>72.400000000000006</v>
      </c>
      <c r="K42" s="38">
        <v>75.3</v>
      </c>
      <c r="L42" s="38">
        <v>83.4</v>
      </c>
      <c r="M42" s="38">
        <v>84.1</v>
      </c>
      <c r="N42" s="38">
        <v>77.900000000000006</v>
      </c>
      <c r="O42" s="15"/>
      <c r="P42" s="15"/>
    </row>
    <row r="43" spans="1:16">
      <c r="A43" s="11" t="s">
        <v>58</v>
      </c>
      <c r="B43" s="38">
        <v>199.39999999999998</v>
      </c>
      <c r="C43" s="38">
        <v>23.5</v>
      </c>
      <c r="D43" s="38">
        <v>23.4</v>
      </c>
      <c r="E43" s="38">
        <v>16</v>
      </c>
      <c r="F43" s="38">
        <v>0.3</v>
      </c>
      <c r="G43" s="38">
        <v>1.5</v>
      </c>
      <c r="H43" s="38">
        <v>0.5</v>
      </c>
      <c r="I43" s="38">
        <v>6.5</v>
      </c>
      <c r="J43" s="38">
        <v>18.600000000000001</v>
      </c>
      <c r="K43" s="38">
        <v>23</v>
      </c>
      <c r="L43" s="38">
        <v>29.4</v>
      </c>
      <c r="M43" s="38">
        <v>30.6</v>
      </c>
      <c r="N43" s="38">
        <v>26.1</v>
      </c>
      <c r="O43" s="15"/>
      <c r="P43" s="15"/>
    </row>
    <row r="44" spans="1:16" s="9" customFormat="1">
      <c r="A44" s="10" t="s">
        <v>59</v>
      </c>
      <c r="B44" s="37">
        <v>986.5</v>
      </c>
      <c r="C44" s="37">
        <v>130.6</v>
      </c>
      <c r="D44" s="37">
        <v>82.7</v>
      </c>
      <c r="E44" s="37">
        <v>66.599999999999994</v>
      </c>
      <c r="F44" s="37">
        <v>14.2</v>
      </c>
      <c r="G44" s="37">
        <v>17.899999999999999</v>
      </c>
      <c r="H44" s="37">
        <v>37.200000000000003</v>
      </c>
      <c r="I44" s="37">
        <v>72.400000000000006</v>
      </c>
      <c r="J44" s="37">
        <v>73.3</v>
      </c>
      <c r="K44" s="37">
        <v>73.099999999999994</v>
      </c>
      <c r="L44" s="37">
        <v>85.5</v>
      </c>
      <c r="M44" s="37">
        <v>88.2</v>
      </c>
      <c r="N44" s="37">
        <v>244.8</v>
      </c>
      <c r="O44" s="45"/>
      <c r="P44" s="45"/>
    </row>
    <row r="45" spans="1:16" s="9" customFormat="1">
      <c r="A45" s="10" t="s">
        <v>12</v>
      </c>
      <c r="B45" s="37">
        <v>32734.6</v>
      </c>
      <c r="C45" s="37">
        <v>3469.2</v>
      </c>
      <c r="D45" s="37">
        <v>3074</v>
      </c>
      <c r="E45" s="37">
        <v>2641.1</v>
      </c>
      <c r="F45" s="37">
        <v>1570.5</v>
      </c>
      <c r="G45" s="37">
        <v>1521.6999999999998</v>
      </c>
      <c r="H45" s="37">
        <v>2030</v>
      </c>
      <c r="I45" s="37">
        <v>2433.3000000000002</v>
      </c>
      <c r="J45" s="37">
        <v>2652.9</v>
      </c>
      <c r="K45" s="37">
        <v>2871.7000000000003</v>
      </c>
      <c r="L45" s="37">
        <v>3257.1000000000004</v>
      </c>
      <c r="M45" s="37">
        <v>3464.1</v>
      </c>
      <c r="N45" s="37">
        <v>3749</v>
      </c>
      <c r="O45" s="45"/>
      <c r="P45" s="45"/>
    </row>
    <row r="46" spans="1:16">
      <c r="A46" s="12" t="s">
        <v>20</v>
      </c>
      <c r="B46" s="38">
        <v>29630.1</v>
      </c>
      <c r="C46" s="38">
        <v>2737.1</v>
      </c>
      <c r="D46" s="38">
        <v>2402.4</v>
      </c>
      <c r="E46" s="38">
        <v>2061.1999999999998</v>
      </c>
      <c r="F46" s="38">
        <v>1477.2</v>
      </c>
      <c r="G46" s="38">
        <v>1493.1</v>
      </c>
      <c r="H46" s="38">
        <v>2007.5</v>
      </c>
      <c r="I46" s="38">
        <v>2372.9</v>
      </c>
      <c r="J46" s="38">
        <v>2507.6</v>
      </c>
      <c r="K46" s="38">
        <v>2732.8</v>
      </c>
      <c r="L46" s="38">
        <v>3088.8</v>
      </c>
      <c r="M46" s="38">
        <v>3257.6</v>
      </c>
      <c r="N46" s="38">
        <v>3491.9</v>
      </c>
      <c r="O46" s="15"/>
      <c r="P46" s="15"/>
    </row>
    <row r="47" spans="1:16">
      <c r="A47" s="11" t="s">
        <v>66</v>
      </c>
      <c r="B47" s="38">
        <v>29630.1</v>
      </c>
      <c r="C47" s="38">
        <v>2737.1</v>
      </c>
      <c r="D47" s="38">
        <v>2402.4</v>
      </c>
      <c r="E47" s="38">
        <v>2061.1999999999998</v>
      </c>
      <c r="F47" s="38">
        <v>1477.2</v>
      </c>
      <c r="G47" s="38">
        <v>1493.1</v>
      </c>
      <c r="H47" s="38">
        <v>2007.5</v>
      </c>
      <c r="I47" s="38">
        <v>2372.9</v>
      </c>
      <c r="J47" s="38">
        <v>2507.6</v>
      </c>
      <c r="K47" s="38">
        <v>2732.8</v>
      </c>
      <c r="L47" s="38">
        <v>3088.8</v>
      </c>
      <c r="M47" s="38">
        <v>3257.6</v>
      </c>
      <c r="N47" s="38">
        <v>3491.9</v>
      </c>
      <c r="O47" s="15"/>
      <c r="P47" s="15"/>
    </row>
    <row r="48" spans="1:16">
      <c r="A48" s="11" t="s">
        <v>0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5"/>
      <c r="P48" s="15"/>
    </row>
    <row r="49" spans="1:16">
      <c r="A49" s="12" t="s">
        <v>21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5"/>
      <c r="P49" s="15"/>
    </row>
    <row r="50" spans="1:16">
      <c r="A50" s="12" t="s">
        <v>22</v>
      </c>
      <c r="B50" s="38">
        <v>3104.4999999999995</v>
      </c>
      <c r="C50" s="38">
        <v>732.1</v>
      </c>
      <c r="D50" s="38">
        <v>671.6</v>
      </c>
      <c r="E50" s="38">
        <v>579.9</v>
      </c>
      <c r="F50" s="38">
        <v>93.3</v>
      </c>
      <c r="G50" s="38">
        <v>28.6</v>
      </c>
      <c r="H50" s="38">
        <v>22.5</v>
      </c>
      <c r="I50" s="38">
        <v>60.4</v>
      </c>
      <c r="J50" s="38">
        <v>145.29999999999998</v>
      </c>
      <c r="K50" s="38">
        <v>138.9</v>
      </c>
      <c r="L50" s="38">
        <v>168.29999999999998</v>
      </c>
      <c r="M50" s="38">
        <v>206.5</v>
      </c>
      <c r="N50" s="38">
        <v>257.09999999999997</v>
      </c>
      <c r="O50" s="15"/>
      <c r="P50" s="15"/>
    </row>
    <row r="51" spans="1:16">
      <c r="A51" s="11" t="s">
        <v>67</v>
      </c>
      <c r="B51" s="38">
        <v>2893.8999999999996</v>
      </c>
      <c r="C51" s="38">
        <v>672.4</v>
      </c>
      <c r="D51" s="38">
        <v>627.5</v>
      </c>
      <c r="E51" s="38">
        <v>552.1</v>
      </c>
      <c r="F51" s="38">
        <v>90.3</v>
      </c>
      <c r="G51" s="38">
        <v>24.6</v>
      </c>
      <c r="H51" s="38">
        <v>14.7</v>
      </c>
      <c r="I51" s="38">
        <v>50.1</v>
      </c>
      <c r="J51" s="38">
        <v>140.1</v>
      </c>
      <c r="K51" s="38">
        <v>132.80000000000001</v>
      </c>
      <c r="L51" s="38">
        <v>162.6</v>
      </c>
      <c r="M51" s="38">
        <v>199.6</v>
      </c>
      <c r="N51" s="38">
        <v>227.1</v>
      </c>
      <c r="O51" s="15"/>
      <c r="P51" s="15"/>
    </row>
    <row r="52" spans="1:16">
      <c r="A52" s="11" t="s">
        <v>68</v>
      </c>
      <c r="B52" s="38">
        <v>72</v>
      </c>
      <c r="C52" s="38">
        <v>15.1</v>
      </c>
      <c r="D52" s="38">
        <v>12.2</v>
      </c>
      <c r="E52" s="38">
        <v>7</v>
      </c>
      <c r="F52" s="38">
        <v>0.1</v>
      </c>
      <c r="G52" s="38">
        <v>1.4</v>
      </c>
      <c r="H52" s="38">
        <v>6</v>
      </c>
      <c r="I52" s="38">
        <v>8</v>
      </c>
      <c r="J52" s="38">
        <v>4.0999999999999996</v>
      </c>
      <c r="K52" s="38">
        <v>4.4000000000000004</v>
      </c>
      <c r="L52" s="38">
        <v>4.5999999999999996</v>
      </c>
      <c r="M52" s="38">
        <v>4.4000000000000004</v>
      </c>
      <c r="N52" s="38">
        <v>4.7</v>
      </c>
      <c r="O52" s="15"/>
      <c r="P52" s="15"/>
    </row>
    <row r="53" spans="1:16">
      <c r="A53" s="11" t="s">
        <v>0</v>
      </c>
      <c r="B53" s="38">
        <v>138.6</v>
      </c>
      <c r="C53" s="38">
        <v>44.6</v>
      </c>
      <c r="D53" s="38">
        <v>31.9</v>
      </c>
      <c r="E53" s="38">
        <v>20.8</v>
      </c>
      <c r="F53" s="38">
        <v>2.9</v>
      </c>
      <c r="G53" s="38">
        <v>2.6</v>
      </c>
      <c r="H53" s="38">
        <v>1.8</v>
      </c>
      <c r="I53" s="38">
        <v>2.2999999999999998</v>
      </c>
      <c r="J53" s="38">
        <v>1.1000000000000001</v>
      </c>
      <c r="K53" s="38">
        <v>1.7</v>
      </c>
      <c r="L53" s="38">
        <v>1.1000000000000001</v>
      </c>
      <c r="M53" s="38">
        <v>2.5</v>
      </c>
      <c r="N53" s="38">
        <v>25.3</v>
      </c>
      <c r="O53" s="15"/>
      <c r="P53" s="15"/>
    </row>
    <row r="54" spans="1:16" s="9" customFormat="1">
      <c r="A54" s="10" t="s">
        <v>13</v>
      </c>
      <c r="B54" s="37">
        <v>629.1</v>
      </c>
      <c r="C54" s="37">
        <v>83.7</v>
      </c>
      <c r="D54" s="37">
        <v>65.5</v>
      </c>
      <c r="E54" s="37">
        <v>47</v>
      </c>
      <c r="F54" s="37">
        <v>0</v>
      </c>
      <c r="G54" s="37">
        <v>3.9</v>
      </c>
      <c r="H54" s="37">
        <v>31.9</v>
      </c>
      <c r="I54" s="37">
        <v>61.6</v>
      </c>
      <c r="J54" s="37">
        <v>50.3</v>
      </c>
      <c r="K54" s="37">
        <v>60.1</v>
      </c>
      <c r="L54" s="37">
        <v>73</v>
      </c>
      <c r="M54" s="37">
        <v>68.599999999999994</v>
      </c>
      <c r="N54" s="37">
        <v>83.5</v>
      </c>
      <c r="O54" s="45"/>
      <c r="P54" s="45"/>
    </row>
    <row r="55" spans="1:16" s="9" customFormat="1">
      <c r="A55" s="10" t="s">
        <v>14</v>
      </c>
      <c r="B55" s="37">
        <v>0.99999999999999989</v>
      </c>
      <c r="C55" s="37">
        <v>0.1</v>
      </c>
      <c r="D55" s="37">
        <v>0.1</v>
      </c>
      <c r="E55" s="37">
        <v>0.1</v>
      </c>
      <c r="F55" s="37">
        <v>0</v>
      </c>
      <c r="G55" s="37">
        <v>0</v>
      </c>
      <c r="H55" s="37">
        <v>0</v>
      </c>
      <c r="I55" s="37">
        <v>0.1</v>
      </c>
      <c r="J55" s="37">
        <v>0.1</v>
      </c>
      <c r="K55" s="37">
        <v>0.2</v>
      </c>
      <c r="L55" s="37">
        <v>0.1</v>
      </c>
      <c r="M55" s="37">
        <v>0.1</v>
      </c>
      <c r="N55" s="37">
        <v>0.1</v>
      </c>
      <c r="O55" s="45"/>
      <c r="P55" s="45"/>
    </row>
    <row r="56" spans="1:16" s="9" customFormat="1">
      <c r="A56" s="8" t="s">
        <v>70</v>
      </c>
      <c r="B56" s="37">
        <v>2660.6</v>
      </c>
      <c r="C56" s="37">
        <v>179</v>
      </c>
      <c r="D56" s="37">
        <v>255.9</v>
      </c>
      <c r="E56" s="37">
        <v>186.7</v>
      </c>
      <c r="F56" s="37">
        <v>236.5</v>
      </c>
      <c r="G56" s="37">
        <v>183.3</v>
      </c>
      <c r="H56" s="37">
        <v>182.2</v>
      </c>
      <c r="I56" s="37">
        <v>200.7</v>
      </c>
      <c r="J56" s="37">
        <v>219</v>
      </c>
      <c r="K56" s="37">
        <v>239.1</v>
      </c>
      <c r="L56" s="37">
        <v>181.9</v>
      </c>
      <c r="M56" s="37">
        <v>401.3</v>
      </c>
      <c r="N56" s="37">
        <v>195</v>
      </c>
      <c r="O56" s="45"/>
      <c r="P56" s="45"/>
    </row>
    <row r="57" spans="1:16" s="9" customFormat="1">
      <c r="A57" s="8" t="s">
        <v>102</v>
      </c>
      <c r="B57" s="37">
        <v>16981.099999999995</v>
      </c>
      <c r="C57" s="37">
        <v>0.3</v>
      </c>
      <c r="D57" s="37">
        <v>0.2</v>
      </c>
      <c r="E57" s="37">
        <v>900.1</v>
      </c>
      <c r="F57" s="37">
        <v>11500</v>
      </c>
      <c r="G57" s="37">
        <v>0</v>
      </c>
      <c r="H57" s="37">
        <v>0.3</v>
      </c>
      <c r="I57" s="37">
        <v>0.3</v>
      </c>
      <c r="J57" s="37">
        <v>0</v>
      </c>
      <c r="K57" s="37">
        <v>4000.5</v>
      </c>
      <c r="L57" s="37">
        <v>0.2</v>
      </c>
      <c r="M57" s="37">
        <v>0.1</v>
      </c>
      <c r="N57" s="37">
        <v>579.09999999999991</v>
      </c>
      <c r="O57" s="45"/>
      <c r="P57" s="45"/>
    </row>
    <row r="58" spans="1:16" s="9" customFormat="1">
      <c r="A58" s="46" t="s">
        <v>101</v>
      </c>
      <c r="B58" s="48">
        <v>16981.099999999995</v>
      </c>
      <c r="C58" s="48">
        <v>0.3</v>
      </c>
      <c r="D58" s="48">
        <v>0.2</v>
      </c>
      <c r="E58" s="48">
        <v>900.1</v>
      </c>
      <c r="F58" s="48">
        <v>11500</v>
      </c>
      <c r="G58" s="48">
        <v>0</v>
      </c>
      <c r="H58" s="48">
        <v>0.3</v>
      </c>
      <c r="I58" s="48">
        <v>0.3</v>
      </c>
      <c r="J58" s="48">
        <v>0</v>
      </c>
      <c r="K58" s="48">
        <v>4000.5</v>
      </c>
      <c r="L58" s="48">
        <v>0.2</v>
      </c>
      <c r="M58" s="48">
        <v>0.1</v>
      </c>
      <c r="N58" s="48">
        <v>579.09999999999991</v>
      </c>
      <c r="O58" s="45"/>
      <c r="P58" s="45"/>
    </row>
    <row r="59" spans="1:16">
      <c r="A59" s="11" t="s">
        <v>117</v>
      </c>
      <c r="B59" s="38">
        <v>400</v>
      </c>
      <c r="C59" s="38">
        <v>0</v>
      </c>
      <c r="D59" s="38">
        <v>0</v>
      </c>
      <c r="E59" s="38">
        <v>400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15"/>
      <c r="P59" s="15"/>
    </row>
    <row r="60" spans="1:16" ht="24">
      <c r="A60" s="11" t="s">
        <v>118</v>
      </c>
      <c r="B60" s="38">
        <v>12000</v>
      </c>
      <c r="C60" s="38">
        <v>0</v>
      </c>
      <c r="D60" s="38">
        <v>0</v>
      </c>
      <c r="E60" s="38">
        <v>500</v>
      </c>
      <c r="F60" s="38">
        <v>11500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15"/>
      <c r="P60" s="15"/>
    </row>
    <row r="61" spans="1:16" ht="24">
      <c r="A61" s="11" t="s">
        <v>119</v>
      </c>
      <c r="B61" s="38">
        <v>578.79999999999995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578.79999999999995</v>
      </c>
      <c r="O61" s="15"/>
      <c r="P61" s="15"/>
    </row>
    <row r="62" spans="1:16" ht="24">
      <c r="A62" s="11" t="s">
        <v>120</v>
      </c>
      <c r="B62" s="38">
        <v>4000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4000</v>
      </c>
      <c r="L62" s="38">
        <v>0</v>
      </c>
      <c r="M62" s="38">
        <v>0</v>
      </c>
      <c r="N62" s="38">
        <v>0</v>
      </c>
      <c r="O62" s="15"/>
      <c r="P62" s="15"/>
    </row>
    <row r="63" spans="1:16">
      <c r="A63" s="15" t="s">
        <v>121</v>
      </c>
      <c r="B63" s="49">
        <v>2.2999999999999998</v>
      </c>
      <c r="C63" s="49">
        <v>0.3</v>
      </c>
      <c r="D63" s="49">
        <v>0.2</v>
      </c>
      <c r="E63" s="49">
        <v>0.1</v>
      </c>
      <c r="F63" s="49">
        <v>0</v>
      </c>
      <c r="G63" s="49">
        <v>0</v>
      </c>
      <c r="H63" s="49">
        <v>0.3</v>
      </c>
      <c r="I63" s="49">
        <v>0.3</v>
      </c>
      <c r="J63" s="49">
        <v>0</v>
      </c>
      <c r="K63" s="49">
        <v>0.5</v>
      </c>
      <c r="L63" s="49">
        <v>0.2</v>
      </c>
      <c r="M63" s="49">
        <v>0.1</v>
      </c>
      <c r="N63" s="49">
        <v>0.3</v>
      </c>
      <c r="O63" s="15"/>
      <c r="P63" s="15"/>
    </row>
    <row r="64" spans="1:16" s="9" customFormat="1">
      <c r="A64" s="8" t="s">
        <v>71</v>
      </c>
      <c r="B64" s="37">
        <v>17653.500000000004</v>
      </c>
      <c r="C64" s="37">
        <v>2739.0999999999995</v>
      </c>
      <c r="D64" s="37">
        <v>2054.2000000000003</v>
      </c>
      <c r="E64" s="37">
        <v>1682.3999999999999</v>
      </c>
      <c r="F64" s="37">
        <v>787.8</v>
      </c>
      <c r="G64" s="37">
        <v>543.29999999999995</v>
      </c>
      <c r="H64" s="37">
        <v>1227.1000000000001</v>
      </c>
      <c r="I64" s="37">
        <v>1876.9</v>
      </c>
      <c r="J64" s="37">
        <v>1868.9</v>
      </c>
      <c r="K64" s="37">
        <v>879.1</v>
      </c>
      <c r="L64" s="37">
        <v>1135.5</v>
      </c>
      <c r="M64" s="37">
        <v>1143.8000000000002</v>
      </c>
      <c r="N64" s="37">
        <v>1715.3999999999999</v>
      </c>
      <c r="O64" s="45"/>
      <c r="P64" s="45"/>
    </row>
    <row r="65" spans="1:16" s="9" customFormat="1">
      <c r="A65" s="10" t="s">
        <v>23</v>
      </c>
      <c r="B65" s="37">
        <v>13978.900000000003</v>
      </c>
      <c r="C65" s="37">
        <v>2383.9999999999995</v>
      </c>
      <c r="D65" s="37">
        <v>1634.8000000000002</v>
      </c>
      <c r="E65" s="37">
        <v>1318.1999999999998</v>
      </c>
      <c r="F65" s="37">
        <v>655.20000000000005</v>
      </c>
      <c r="G65" s="37">
        <v>374.3</v>
      </c>
      <c r="H65" s="37">
        <v>761.30000000000007</v>
      </c>
      <c r="I65" s="37">
        <v>1284.5999999999999</v>
      </c>
      <c r="J65" s="37">
        <v>1605.6000000000001</v>
      </c>
      <c r="K65" s="37">
        <v>676.5</v>
      </c>
      <c r="L65" s="37">
        <v>944.6</v>
      </c>
      <c r="M65" s="37">
        <v>922.5</v>
      </c>
      <c r="N65" s="37">
        <v>1417.3</v>
      </c>
      <c r="O65" s="45"/>
      <c r="P65" s="45"/>
    </row>
    <row r="66" spans="1:16" s="9" customFormat="1">
      <c r="A66" s="10" t="s">
        <v>72</v>
      </c>
      <c r="B66" s="37">
        <v>1027.5</v>
      </c>
      <c r="C66" s="37">
        <v>106.6</v>
      </c>
      <c r="D66" s="37">
        <v>117.19999999999999</v>
      </c>
      <c r="E66" s="37">
        <v>108.8</v>
      </c>
      <c r="F66" s="37">
        <v>61.4</v>
      </c>
      <c r="G66" s="37">
        <v>57.699999999999996</v>
      </c>
      <c r="H66" s="37">
        <v>74.8</v>
      </c>
      <c r="I66" s="37">
        <v>87.7</v>
      </c>
      <c r="J66" s="37">
        <v>65.7</v>
      </c>
      <c r="K66" s="37">
        <v>77.199999999999989</v>
      </c>
      <c r="L66" s="37">
        <v>91.399999999999991</v>
      </c>
      <c r="M66" s="37">
        <v>78.599999999999994</v>
      </c>
      <c r="N66" s="37">
        <v>100.39999999999999</v>
      </c>
      <c r="O66" s="45"/>
      <c r="P66" s="45"/>
    </row>
    <row r="67" spans="1:16">
      <c r="A67" s="11" t="s">
        <v>60</v>
      </c>
      <c r="B67" s="38">
        <v>970.6</v>
      </c>
      <c r="C67" s="38">
        <v>104.2</v>
      </c>
      <c r="D67" s="38">
        <v>94.9</v>
      </c>
      <c r="E67" s="38">
        <v>107.4</v>
      </c>
      <c r="F67" s="38">
        <v>51.3</v>
      </c>
      <c r="G67" s="38">
        <v>57.3</v>
      </c>
      <c r="H67" s="38">
        <v>56.3</v>
      </c>
      <c r="I67" s="38">
        <v>87.7</v>
      </c>
      <c r="J67" s="38">
        <v>65.7</v>
      </c>
      <c r="K67" s="38">
        <v>77.099999999999994</v>
      </c>
      <c r="L67" s="38">
        <v>91.1</v>
      </c>
      <c r="M67" s="38">
        <v>78.3</v>
      </c>
      <c r="N67" s="38">
        <v>99.3</v>
      </c>
      <c r="O67" s="15"/>
      <c r="P67" s="15"/>
    </row>
    <row r="68" spans="1:16">
      <c r="A68" s="11" t="s">
        <v>61</v>
      </c>
      <c r="B68" s="38">
        <v>4.0999999999999996</v>
      </c>
      <c r="C68" s="38">
        <v>1.2</v>
      </c>
      <c r="D68" s="38">
        <v>1.8</v>
      </c>
      <c r="E68" s="38">
        <v>1.1000000000000001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15"/>
      <c r="P68" s="15"/>
    </row>
    <row r="69" spans="1:16" ht="24">
      <c r="A69" s="11" t="s">
        <v>96</v>
      </c>
      <c r="B69" s="38">
        <v>51.999999999999993</v>
      </c>
      <c r="C69" s="38">
        <v>0.6</v>
      </c>
      <c r="D69" s="38">
        <v>20.399999999999999</v>
      </c>
      <c r="E69" s="38">
        <v>0.3</v>
      </c>
      <c r="F69" s="38">
        <v>10.1</v>
      </c>
      <c r="G69" s="38">
        <v>0.4</v>
      </c>
      <c r="H69" s="38">
        <v>18.5</v>
      </c>
      <c r="I69" s="38">
        <v>0</v>
      </c>
      <c r="J69" s="38">
        <v>0</v>
      </c>
      <c r="K69" s="38">
        <v>0.1</v>
      </c>
      <c r="L69" s="38">
        <v>0.3</v>
      </c>
      <c r="M69" s="38">
        <v>0.3</v>
      </c>
      <c r="N69" s="38">
        <v>1</v>
      </c>
      <c r="O69" s="15"/>
      <c r="P69" s="15"/>
    </row>
    <row r="70" spans="1:16">
      <c r="A70" s="11" t="s">
        <v>24</v>
      </c>
      <c r="B70" s="38">
        <v>0.79999999999999993</v>
      </c>
      <c r="C70" s="38">
        <v>0.6</v>
      </c>
      <c r="D70" s="38">
        <v>0.1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0.1</v>
      </c>
      <c r="O70" s="15"/>
      <c r="P70" s="15"/>
    </row>
    <row r="71" spans="1:16" s="9" customFormat="1">
      <c r="A71" s="10" t="s">
        <v>79</v>
      </c>
      <c r="B71" s="37">
        <v>12951.400000000003</v>
      </c>
      <c r="C71" s="37">
        <v>2277.3999999999996</v>
      </c>
      <c r="D71" s="37">
        <v>1517.6000000000001</v>
      </c>
      <c r="E71" s="37">
        <v>1209.3999999999999</v>
      </c>
      <c r="F71" s="37">
        <v>593.80000000000007</v>
      </c>
      <c r="G71" s="37">
        <v>316.60000000000002</v>
      </c>
      <c r="H71" s="37">
        <v>686.50000000000011</v>
      </c>
      <c r="I71" s="37">
        <v>1196.8999999999999</v>
      </c>
      <c r="J71" s="37">
        <v>1539.9</v>
      </c>
      <c r="K71" s="37">
        <v>599.30000000000007</v>
      </c>
      <c r="L71" s="37">
        <v>853.2</v>
      </c>
      <c r="M71" s="37">
        <v>843.9</v>
      </c>
      <c r="N71" s="37">
        <v>1316.8999999999999</v>
      </c>
      <c r="O71" s="45"/>
      <c r="P71" s="45"/>
    </row>
    <row r="72" spans="1:16">
      <c r="A72" s="11" t="s">
        <v>92</v>
      </c>
      <c r="B72" s="38">
        <v>226.2</v>
      </c>
      <c r="C72" s="38">
        <v>33.700000000000003</v>
      </c>
      <c r="D72" s="38">
        <v>28.4</v>
      </c>
      <c r="E72" s="38">
        <v>12.1</v>
      </c>
      <c r="F72" s="38">
        <v>7.1</v>
      </c>
      <c r="G72" s="38">
        <v>10.3</v>
      </c>
      <c r="H72" s="38">
        <v>8.6999999999999993</v>
      </c>
      <c r="I72" s="38">
        <v>15.5</v>
      </c>
      <c r="J72" s="38">
        <v>11.7</v>
      </c>
      <c r="K72" s="38">
        <v>15.2</v>
      </c>
      <c r="L72" s="38">
        <v>20.399999999999999</v>
      </c>
      <c r="M72" s="38">
        <v>21.8</v>
      </c>
      <c r="N72" s="38">
        <v>41.3</v>
      </c>
      <c r="O72" s="15"/>
      <c r="P72" s="15"/>
    </row>
    <row r="73" spans="1:16" ht="24">
      <c r="A73" s="11" t="s">
        <v>96</v>
      </c>
      <c r="B73" s="38">
        <v>11687.100000000002</v>
      </c>
      <c r="C73" s="38">
        <v>2150.6</v>
      </c>
      <c r="D73" s="38">
        <v>1288.2</v>
      </c>
      <c r="E73" s="38">
        <v>1167</v>
      </c>
      <c r="F73" s="38">
        <v>572.1</v>
      </c>
      <c r="G73" s="38">
        <v>306.2</v>
      </c>
      <c r="H73" s="38">
        <v>659.1</v>
      </c>
      <c r="I73" s="38">
        <v>1109.5999999999999</v>
      </c>
      <c r="J73" s="38">
        <v>1407.3</v>
      </c>
      <c r="K73" s="38">
        <v>555.70000000000005</v>
      </c>
      <c r="L73" s="38">
        <v>720.6</v>
      </c>
      <c r="M73" s="38">
        <v>656.7</v>
      </c>
      <c r="N73" s="38">
        <v>1094</v>
      </c>
      <c r="O73" s="15"/>
      <c r="P73" s="15"/>
    </row>
    <row r="74" spans="1:16">
      <c r="A74" s="11" t="s">
        <v>0</v>
      </c>
      <c r="B74" s="38">
        <v>1038.1000000000001</v>
      </c>
      <c r="C74" s="38">
        <v>93.1</v>
      </c>
      <c r="D74" s="38">
        <v>201</v>
      </c>
      <c r="E74" s="38">
        <v>30.3</v>
      </c>
      <c r="F74" s="38">
        <v>14.6</v>
      </c>
      <c r="G74" s="38">
        <v>0.1</v>
      </c>
      <c r="H74" s="38">
        <v>18.7</v>
      </c>
      <c r="I74" s="38">
        <v>71.8</v>
      </c>
      <c r="J74" s="38">
        <v>120.9</v>
      </c>
      <c r="K74" s="38">
        <v>28.4</v>
      </c>
      <c r="L74" s="38">
        <v>112.2</v>
      </c>
      <c r="M74" s="38">
        <v>165.4</v>
      </c>
      <c r="N74" s="38">
        <v>181.6</v>
      </c>
      <c r="O74" s="15"/>
      <c r="P74" s="15"/>
    </row>
    <row r="75" spans="1:16" s="9" customFormat="1">
      <c r="A75" s="10" t="s">
        <v>15</v>
      </c>
      <c r="B75" s="37">
        <v>2485.1</v>
      </c>
      <c r="C75" s="37">
        <v>350.49999999999994</v>
      </c>
      <c r="D75" s="37">
        <v>414.8</v>
      </c>
      <c r="E75" s="37">
        <v>361.00000000000006</v>
      </c>
      <c r="F75" s="37">
        <v>132.30000000000001</v>
      </c>
      <c r="G75" s="37">
        <v>37</v>
      </c>
      <c r="H75" s="37">
        <v>61.4</v>
      </c>
      <c r="I75" s="37">
        <v>107.4</v>
      </c>
      <c r="J75" s="37">
        <v>134.5</v>
      </c>
      <c r="K75" s="37">
        <v>196.50000000000003</v>
      </c>
      <c r="L75" s="37">
        <v>183.29999999999998</v>
      </c>
      <c r="M75" s="37">
        <v>214.4</v>
      </c>
      <c r="N75" s="37">
        <v>291.99999999999994</v>
      </c>
      <c r="O75" s="45"/>
      <c r="P75" s="45"/>
    </row>
    <row r="76" spans="1:16">
      <c r="A76" s="11" t="s">
        <v>35</v>
      </c>
      <c r="B76" s="38">
        <v>2009</v>
      </c>
      <c r="C76" s="38">
        <v>286.39999999999998</v>
      </c>
      <c r="D76" s="38">
        <v>362.4</v>
      </c>
      <c r="E76" s="38">
        <v>325.10000000000002</v>
      </c>
      <c r="F76" s="38">
        <v>131.9</v>
      </c>
      <c r="G76" s="38">
        <v>28.2</v>
      </c>
      <c r="H76" s="38">
        <v>35.6</v>
      </c>
      <c r="I76" s="38">
        <v>69.7</v>
      </c>
      <c r="J76" s="38">
        <v>88.3</v>
      </c>
      <c r="K76" s="38">
        <v>146.30000000000001</v>
      </c>
      <c r="L76" s="38">
        <v>124</v>
      </c>
      <c r="M76" s="38">
        <v>160.9</v>
      </c>
      <c r="N76" s="38">
        <v>250.2</v>
      </c>
      <c r="O76" s="15"/>
      <c r="P76" s="15"/>
    </row>
    <row r="77" spans="1:16">
      <c r="A77" s="11" t="s">
        <v>93</v>
      </c>
      <c r="B77" s="38">
        <v>454.39999999999992</v>
      </c>
      <c r="C77" s="38">
        <v>61.4</v>
      </c>
      <c r="D77" s="38">
        <v>49.8</v>
      </c>
      <c r="E77" s="38">
        <v>34.1</v>
      </c>
      <c r="F77" s="38">
        <v>0.4</v>
      </c>
      <c r="G77" s="38">
        <v>8.6999999999999993</v>
      </c>
      <c r="H77" s="38">
        <v>25.2</v>
      </c>
      <c r="I77" s="38">
        <v>36.200000000000003</v>
      </c>
      <c r="J77" s="38">
        <v>44.2</v>
      </c>
      <c r="K77" s="38">
        <v>47.9</v>
      </c>
      <c r="L77" s="38">
        <v>56.1</v>
      </c>
      <c r="M77" s="38">
        <v>50.5</v>
      </c>
      <c r="N77" s="38">
        <v>39.9</v>
      </c>
      <c r="O77" s="15"/>
      <c r="P77" s="15"/>
    </row>
    <row r="78" spans="1:16">
      <c r="A78" s="11" t="s">
        <v>0</v>
      </c>
      <c r="B78" s="38">
        <v>21.7</v>
      </c>
      <c r="C78" s="38">
        <v>2.7</v>
      </c>
      <c r="D78" s="38">
        <v>2.6</v>
      </c>
      <c r="E78" s="38">
        <v>1.8</v>
      </c>
      <c r="F78" s="38">
        <v>0</v>
      </c>
      <c r="G78" s="38">
        <v>0.1</v>
      </c>
      <c r="H78" s="38">
        <v>0.6</v>
      </c>
      <c r="I78" s="38">
        <v>1.5</v>
      </c>
      <c r="J78" s="38">
        <v>2</v>
      </c>
      <c r="K78" s="38">
        <v>2.2999999999999998</v>
      </c>
      <c r="L78" s="38">
        <v>3.2</v>
      </c>
      <c r="M78" s="38">
        <v>3</v>
      </c>
      <c r="N78" s="38">
        <v>1.9</v>
      </c>
      <c r="O78" s="15"/>
      <c r="P78" s="15"/>
    </row>
    <row r="79" spans="1:16">
      <c r="A79" s="12" t="s">
        <v>25</v>
      </c>
      <c r="B79" s="38">
        <v>1189.5</v>
      </c>
      <c r="C79" s="38">
        <v>4.5999999999999996</v>
      </c>
      <c r="D79" s="38">
        <v>4.5999999999999996</v>
      </c>
      <c r="E79" s="38">
        <v>3.2</v>
      </c>
      <c r="F79" s="38">
        <v>0.3</v>
      </c>
      <c r="G79" s="38">
        <v>132</v>
      </c>
      <c r="H79" s="38">
        <v>404.40000000000003</v>
      </c>
      <c r="I79" s="38">
        <v>484.90000000000003</v>
      </c>
      <c r="J79" s="38">
        <v>128.80000000000001</v>
      </c>
      <c r="K79" s="38">
        <v>6.1</v>
      </c>
      <c r="L79" s="38">
        <v>7.6</v>
      </c>
      <c r="M79" s="38">
        <v>6.9</v>
      </c>
      <c r="N79" s="38">
        <v>6.1</v>
      </c>
      <c r="O79" s="15"/>
      <c r="P79" s="15"/>
    </row>
    <row r="80" spans="1:16" s="9" customFormat="1">
      <c r="A80" s="47" t="s">
        <v>96</v>
      </c>
      <c r="B80" s="50">
        <v>1151.3</v>
      </c>
      <c r="C80" s="50">
        <v>0</v>
      </c>
      <c r="D80" s="50">
        <v>0</v>
      </c>
      <c r="E80" s="50">
        <v>0</v>
      </c>
      <c r="F80" s="50">
        <v>0</v>
      </c>
      <c r="G80" s="50">
        <v>131.6</v>
      </c>
      <c r="H80" s="50">
        <v>402.1</v>
      </c>
      <c r="I80" s="50">
        <v>481.8</v>
      </c>
      <c r="J80" s="50">
        <v>125</v>
      </c>
      <c r="K80" s="50">
        <v>2.2999999999999998</v>
      </c>
      <c r="L80" s="50">
        <v>3</v>
      </c>
      <c r="M80" s="50">
        <v>2.4</v>
      </c>
      <c r="N80" s="50">
        <v>3.1</v>
      </c>
      <c r="O80" s="45"/>
      <c r="P80" s="45"/>
    </row>
    <row r="81" spans="1:16">
      <c r="A81" s="11" t="s">
        <v>84</v>
      </c>
      <c r="B81" s="38">
        <v>38.200000000000003</v>
      </c>
      <c r="C81" s="38">
        <v>4.5999999999999996</v>
      </c>
      <c r="D81" s="38">
        <v>4.5999999999999996</v>
      </c>
      <c r="E81" s="38">
        <v>3.2</v>
      </c>
      <c r="F81" s="38">
        <v>0.3</v>
      </c>
      <c r="G81" s="38">
        <v>0.4</v>
      </c>
      <c r="H81" s="38">
        <v>2.2999999999999998</v>
      </c>
      <c r="I81" s="38">
        <v>3.1</v>
      </c>
      <c r="J81" s="38">
        <v>3.8</v>
      </c>
      <c r="K81" s="38">
        <v>3.8</v>
      </c>
      <c r="L81" s="38">
        <v>4.5999999999999996</v>
      </c>
      <c r="M81" s="38">
        <v>4.5</v>
      </c>
      <c r="N81" s="38">
        <v>3</v>
      </c>
      <c r="O81" s="15"/>
      <c r="P81" s="15"/>
    </row>
    <row r="82" spans="1:16" s="9" customFormat="1">
      <c r="A82" s="8" t="s">
        <v>73</v>
      </c>
      <c r="B82" s="37">
        <v>33439.699999999997</v>
      </c>
      <c r="C82" s="37">
        <v>1183.7</v>
      </c>
      <c r="D82" s="37">
        <v>1151.9000000000001</v>
      </c>
      <c r="E82" s="37">
        <v>2941.7</v>
      </c>
      <c r="F82" s="37">
        <v>845.7</v>
      </c>
      <c r="G82" s="37">
        <v>1571.7</v>
      </c>
      <c r="H82" s="37">
        <v>1024.3</v>
      </c>
      <c r="I82" s="37">
        <v>1353.4</v>
      </c>
      <c r="J82" s="37">
        <v>5789.8999999999987</v>
      </c>
      <c r="K82" s="37">
        <v>8861.2000000000007</v>
      </c>
      <c r="L82" s="37">
        <v>4165.2999999999993</v>
      </c>
      <c r="M82" s="37">
        <v>1227.7</v>
      </c>
      <c r="N82" s="37">
        <v>3323.2000000000003</v>
      </c>
      <c r="O82" s="45"/>
      <c r="P82" s="45"/>
    </row>
    <row r="83" spans="1:16" s="9" customFormat="1">
      <c r="A83" s="10" t="s">
        <v>78</v>
      </c>
      <c r="B83" s="37">
        <v>22947.1</v>
      </c>
      <c r="C83" s="37">
        <v>449.5</v>
      </c>
      <c r="D83" s="37">
        <v>355.5</v>
      </c>
      <c r="E83" s="37">
        <v>722.2</v>
      </c>
      <c r="F83" s="37">
        <v>247.20000000000002</v>
      </c>
      <c r="G83" s="37">
        <v>1018</v>
      </c>
      <c r="H83" s="37">
        <v>372.5</v>
      </c>
      <c r="I83" s="37">
        <v>514</v>
      </c>
      <c r="J83" s="37">
        <v>5103.5999999999995</v>
      </c>
      <c r="K83" s="37">
        <v>8148.1</v>
      </c>
      <c r="L83" s="37">
        <v>3249.7999999999997</v>
      </c>
      <c r="M83" s="37">
        <v>404.2</v>
      </c>
      <c r="N83" s="37">
        <v>2362.5</v>
      </c>
      <c r="O83" s="45"/>
      <c r="P83" s="45"/>
    </row>
    <row r="84" spans="1:16">
      <c r="A84" s="11" t="s">
        <v>76</v>
      </c>
      <c r="B84" s="38">
        <v>10678.3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4624.7</v>
      </c>
      <c r="K84" s="38">
        <v>6053.6</v>
      </c>
      <c r="L84" s="38">
        <v>0</v>
      </c>
      <c r="M84" s="38">
        <v>0</v>
      </c>
      <c r="N84" s="38">
        <v>0</v>
      </c>
      <c r="O84" s="15"/>
      <c r="P84" s="15"/>
    </row>
    <row r="85" spans="1:16">
      <c r="A85" s="11" t="s">
        <v>75</v>
      </c>
      <c r="B85" s="38">
        <v>6534.5000000000009</v>
      </c>
      <c r="C85" s="38">
        <v>142.30000000000001</v>
      </c>
      <c r="D85" s="38">
        <v>144</v>
      </c>
      <c r="E85" s="38">
        <v>505.5</v>
      </c>
      <c r="F85" s="38">
        <v>4.9000000000000004</v>
      </c>
      <c r="G85" s="38">
        <v>782.1</v>
      </c>
      <c r="H85" s="38">
        <v>166.4</v>
      </c>
      <c r="I85" s="38">
        <v>273.89999999999998</v>
      </c>
      <c r="J85" s="38">
        <v>295.39999999999998</v>
      </c>
      <c r="K85" s="38">
        <v>1873.8</v>
      </c>
      <c r="L85" s="38">
        <v>175.1</v>
      </c>
      <c r="M85" s="38">
        <v>153.80000000000001</v>
      </c>
      <c r="N85" s="38">
        <v>2017.3</v>
      </c>
      <c r="O85" s="15"/>
      <c r="P85" s="15"/>
    </row>
    <row r="86" spans="1:16">
      <c r="A86" s="11" t="s">
        <v>74</v>
      </c>
      <c r="B86" s="38">
        <v>5706.5999999999995</v>
      </c>
      <c r="C86" s="38">
        <v>307.2</v>
      </c>
      <c r="D86" s="38">
        <v>211.5</v>
      </c>
      <c r="E86" s="38">
        <v>216.7</v>
      </c>
      <c r="F86" s="38">
        <v>242.3</v>
      </c>
      <c r="G86" s="38">
        <v>235.9</v>
      </c>
      <c r="H86" s="38">
        <v>206.1</v>
      </c>
      <c r="I86" s="38">
        <v>240.1</v>
      </c>
      <c r="J86" s="38">
        <v>183.5</v>
      </c>
      <c r="K86" s="38">
        <v>220.7</v>
      </c>
      <c r="L86" s="38">
        <v>3074.7</v>
      </c>
      <c r="M86" s="38">
        <v>222.7</v>
      </c>
      <c r="N86" s="38">
        <v>345.2</v>
      </c>
      <c r="O86" s="15"/>
      <c r="P86" s="15"/>
    </row>
    <row r="87" spans="1:16">
      <c r="A87" s="11" t="s">
        <v>0</v>
      </c>
      <c r="B87" s="38">
        <v>27.7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27.7</v>
      </c>
      <c r="N87" s="38">
        <v>0</v>
      </c>
      <c r="O87" s="15"/>
      <c r="P87" s="15"/>
    </row>
    <row r="88" spans="1:16" s="9" customFormat="1">
      <c r="A88" s="10" t="s">
        <v>77</v>
      </c>
      <c r="B88" s="37">
        <v>121.79999999999998</v>
      </c>
      <c r="C88" s="37">
        <v>21.3</v>
      </c>
      <c r="D88" s="37">
        <v>8.1999999999999993</v>
      </c>
      <c r="E88" s="37">
        <v>7.9</v>
      </c>
      <c r="F88" s="37">
        <v>0.9</v>
      </c>
      <c r="G88" s="37">
        <v>1.6</v>
      </c>
      <c r="H88" s="37">
        <v>4</v>
      </c>
      <c r="I88" s="37">
        <v>10.3</v>
      </c>
      <c r="J88" s="37">
        <v>7.9</v>
      </c>
      <c r="K88" s="37">
        <v>3.5</v>
      </c>
      <c r="L88" s="37">
        <v>7.1</v>
      </c>
      <c r="M88" s="37">
        <v>19.3</v>
      </c>
      <c r="N88" s="37">
        <v>29.8</v>
      </c>
      <c r="O88" s="45"/>
      <c r="P88" s="45"/>
    </row>
    <row r="89" spans="1:16" s="9" customFormat="1">
      <c r="A89" s="10" t="s">
        <v>26</v>
      </c>
      <c r="B89" s="39">
        <v>10370.800000000001</v>
      </c>
      <c r="C89" s="39">
        <v>712.9</v>
      </c>
      <c r="D89" s="39">
        <v>788.2</v>
      </c>
      <c r="E89" s="39">
        <v>2211.6</v>
      </c>
      <c r="F89" s="39">
        <v>597.6</v>
      </c>
      <c r="G89" s="39">
        <v>552.1</v>
      </c>
      <c r="H89" s="39">
        <v>647.79999999999995</v>
      </c>
      <c r="I89" s="39">
        <v>829.1</v>
      </c>
      <c r="J89" s="39">
        <v>678.4</v>
      </c>
      <c r="K89" s="39">
        <v>709.6</v>
      </c>
      <c r="L89" s="39">
        <v>908.4</v>
      </c>
      <c r="M89" s="39">
        <v>804.2</v>
      </c>
      <c r="N89" s="39">
        <v>930.9</v>
      </c>
      <c r="O89" s="45"/>
      <c r="P89" s="45"/>
    </row>
    <row r="90" spans="1:16">
      <c r="A90" s="11" t="s">
        <v>100</v>
      </c>
      <c r="B90" s="51">
        <v>8831</v>
      </c>
      <c r="C90" s="51">
        <v>710.5</v>
      </c>
      <c r="D90" s="51">
        <v>775.2</v>
      </c>
      <c r="E90" s="51">
        <v>747.1</v>
      </c>
      <c r="F90" s="51">
        <v>596.5</v>
      </c>
      <c r="G90" s="51">
        <v>549.1</v>
      </c>
      <c r="H90" s="51">
        <v>641</v>
      </c>
      <c r="I90" s="51">
        <v>822.3</v>
      </c>
      <c r="J90" s="51">
        <v>669.2</v>
      </c>
      <c r="K90" s="51">
        <v>703.5</v>
      </c>
      <c r="L90" s="51">
        <v>895.5</v>
      </c>
      <c r="M90" s="51">
        <v>794.9</v>
      </c>
      <c r="N90" s="51">
        <v>926.2</v>
      </c>
      <c r="O90" s="15"/>
      <c r="P90" s="15"/>
    </row>
    <row r="91" spans="1:16" ht="13.5" customHeight="1">
      <c r="A91" s="11" t="s">
        <v>122</v>
      </c>
      <c r="B91" s="38">
        <v>1462.4</v>
      </c>
      <c r="C91" s="38">
        <v>0</v>
      </c>
      <c r="D91" s="38">
        <v>0</v>
      </c>
      <c r="E91" s="38">
        <v>1462.4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15"/>
      <c r="P91" s="15"/>
    </row>
    <row r="92" spans="1:16" s="9" customFormat="1">
      <c r="A92" s="8" t="s">
        <v>16</v>
      </c>
      <c r="B92" s="37">
        <v>10663.199999999999</v>
      </c>
      <c r="C92" s="37">
        <v>5.7</v>
      </c>
      <c r="D92" s="37">
        <v>1603.3999999999999</v>
      </c>
      <c r="E92" s="37">
        <v>803.3</v>
      </c>
      <c r="F92" s="37">
        <v>1309.4000000000001</v>
      </c>
      <c r="G92" s="37">
        <v>825</v>
      </c>
      <c r="H92" s="37">
        <v>859.7</v>
      </c>
      <c r="I92" s="37">
        <v>874</v>
      </c>
      <c r="J92" s="37">
        <v>877.2</v>
      </c>
      <c r="K92" s="37">
        <v>0</v>
      </c>
      <c r="L92" s="37">
        <v>1754.8</v>
      </c>
      <c r="M92" s="37">
        <v>0</v>
      </c>
      <c r="N92" s="37">
        <v>1750.7</v>
      </c>
      <c r="O92" s="45"/>
      <c r="P92" s="45"/>
    </row>
    <row r="93" spans="1:16">
      <c r="A93" s="11" t="s">
        <v>27</v>
      </c>
      <c r="B93" s="38">
        <v>11.3</v>
      </c>
      <c r="C93" s="38">
        <v>5.7</v>
      </c>
      <c r="D93" s="38">
        <v>5.6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15"/>
      <c r="P93" s="15"/>
    </row>
    <row r="94" spans="1:16" ht="16.5" customHeight="1">
      <c r="A94" s="11" t="s">
        <v>103</v>
      </c>
      <c r="B94" s="38">
        <v>10651.9</v>
      </c>
      <c r="C94" s="38">
        <v>0</v>
      </c>
      <c r="D94" s="38">
        <v>1597.8</v>
      </c>
      <c r="E94" s="38">
        <v>803.3</v>
      </c>
      <c r="F94" s="38">
        <v>1309.4000000000001</v>
      </c>
      <c r="G94" s="38">
        <v>825</v>
      </c>
      <c r="H94" s="38">
        <v>859.7</v>
      </c>
      <c r="I94" s="38">
        <v>874</v>
      </c>
      <c r="J94" s="38">
        <v>877.2</v>
      </c>
      <c r="K94" s="38">
        <v>0</v>
      </c>
      <c r="L94" s="38">
        <v>1754.8</v>
      </c>
      <c r="M94" s="38">
        <v>0</v>
      </c>
      <c r="N94" s="38">
        <v>1750.7</v>
      </c>
      <c r="O94" s="15"/>
      <c r="P94" s="15"/>
    </row>
    <row r="95" spans="1:16" ht="5.25" customHeight="1">
      <c r="A95" s="1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15"/>
      <c r="P95" s="15"/>
    </row>
    <row r="96" spans="1:16" s="9" customFormat="1">
      <c r="A96" s="8" t="s">
        <v>1</v>
      </c>
      <c r="B96" s="37">
        <v>1493.8000000000002</v>
      </c>
      <c r="C96" s="37">
        <v>224.6</v>
      </c>
      <c r="D96" s="37">
        <v>2.4</v>
      </c>
      <c r="E96" s="37">
        <v>108.6</v>
      </c>
      <c r="F96" s="37">
        <v>80.099999999999994</v>
      </c>
      <c r="G96" s="37">
        <v>38.700000000000003</v>
      </c>
      <c r="H96" s="37">
        <v>69.5</v>
      </c>
      <c r="I96" s="37">
        <v>23.9</v>
      </c>
      <c r="J96" s="37">
        <v>790</v>
      </c>
      <c r="K96" s="37">
        <v>0.8</v>
      </c>
      <c r="L96" s="37">
        <v>16.399999999999999</v>
      </c>
      <c r="M96" s="37">
        <v>0</v>
      </c>
      <c r="N96" s="37">
        <v>138.80000000000001</v>
      </c>
      <c r="O96" s="45"/>
      <c r="P96" s="45"/>
    </row>
    <row r="97" spans="1:16" s="9" customFormat="1">
      <c r="A97" s="8" t="s">
        <v>37</v>
      </c>
      <c r="B97" s="37">
        <v>599735.89999999991</v>
      </c>
      <c r="C97" s="37">
        <v>136944.19999999998</v>
      </c>
      <c r="D97" s="37">
        <v>4413.6000000000004</v>
      </c>
      <c r="E97" s="37">
        <v>17163.099999999999</v>
      </c>
      <c r="F97" s="37">
        <v>660.9</v>
      </c>
      <c r="G97" s="37">
        <v>48062.9</v>
      </c>
      <c r="H97" s="37">
        <v>40429.1</v>
      </c>
      <c r="I97" s="37">
        <v>45034.9</v>
      </c>
      <c r="J97" s="37">
        <v>7110.8</v>
      </c>
      <c r="K97" s="37">
        <v>221945.1</v>
      </c>
      <c r="L97" s="37">
        <v>391.29999999999995</v>
      </c>
      <c r="M97" s="37">
        <v>29332.3</v>
      </c>
      <c r="N97" s="37">
        <v>48247.700000000004</v>
      </c>
      <c r="O97" s="45"/>
      <c r="P97" s="45"/>
    </row>
    <row r="98" spans="1:16" s="9" customFormat="1">
      <c r="A98" s="10" t="s">
        <v>28</v>
      </c>
      <c r="B98" s="37">
        <v>268.70000000000005</v>
      </c>
      <c r="C98" s="37">
        <v>0</v>
      </c>
      <c r="D98" s="37">
        <v>31.8</v>
      </c>
      <c r="E98" s="37">
        <v>0</v>
      </c>
      <c r="F98" s="37">
        <v>0</v>
      </c>
      <c r="G98" s="37">
        <v>0</v>
      </c>
      <c r="H98" s="37">
        <v>0</v>
      </c>
      <c r="I98" s="37">
        <v>49.1</v>
      </c>
      <c r="J98" s="37">
        <v>0</v>
      </c>
      <c r="K98" s="37">
        <v>32</v>
      </c>
      <c r="L98" s="37">
        <v>31.4</v>
      </c>
      <c r="M98" s="37">
        <v>0</v>
      </c>
      <c r="N98" s="37">
        <v>124.4</v>
      </c>
      <c r="O98" s="45"/>
      <c r="P98" s="45"/>
    </row>
    <row r="99" spans="1:16">
      <c r="A99" s="11" t="s">
        <v>80</v>
      </c>
      <c r="B99" s="38">
        <v>268.70000000000005</v>
      </c>
      <c r="C99" s="38">
        <v>0</v>
      </c>
      <c r="D99" s="38">
        <v>31.8</v>
      </c>
      <c r="E99" s="38">
        <v>0</v>
      </c>
      <c r="F99" s="38">
        <v>0</v>
      </c>
      <c r="G99" s="38">
        <v>0</v>
      </c>
      <c r="H99" s="38">
        <v>0</v>
      </c>
      <c r="I99" s="38">
        <v>49.1</v>
      </c>
      <c r="J99" s="38">
        <v>0</v>
      </c>
      <c r="K99" s="38">
        <v>32</v>
      </c>
      <c r="L99" s="38">
        <v>31.4</v>
      </c>
      <c r="M99" s="38">
        <v>0</v>
      </c>
      <c r="N99" s="38">
        <v>124.4</v>
      </c>
      <c r="O99" s="15"/>
      <c r="P99" s="15"/>
    </row>
    <row r="100" spans="1:16">
      <c r="A100" s="11" t="s">
        <v>95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15"/>
      <c r="P100" s="15"/>
    </row>
    <row r="101" spans="1:16" s="9" customFormat="1">
      <c r="A101" s="10" t="s">
        <v>29</v>
      </c>
      <c r="B101" s="37">
        <v>599467.19999999995</v>
      </c>
      <c r="C101" s="37">
        <v>136944.19999999998</v>
      </c>
      <c r="D101" s="37">
        <v>4381.8</v>
      </c>
      <c r="E101" s="37">
        <v>17163.099999999999</v>
      </c>
      <c r="F101" s="37">
        <v>660.9</v>
      </c>
      <c r="G101" s="37">
        <v>48062.9</v>
      </c>
      <c r="H101" s="37">
        <v>40429.1</v>
      </c>
      <c r="I101" s="37">
        <v>44985.8</v>
      </c>
      <c r="J101" s="37">
        <v>7110.8</v>
      </c>
      <c r="K101" s="37">
        <v>221913.1</v>
      </c>
      <c r="L101" s="37">
        <v>359.9</v>
      </c>
      <c r="M101" s="37">
        <v>29332.3</v>
      </c>
      <c r="N101" s="37">
        <v>48123.3</v>
      </c>
      <c r="O101" s="45"/>
      <c r="P101" s="45"/>
    </row>
    <row r="102" spans="1:16">
      <c r="A102" s="11" t="s">
        <v>30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15"/>
      <c r="P102" s="15"/>
    </row>
    <row r="103" spans="1:16">
      <c r="A103" s="11" t="s">
        <v>81</v>
      </c>
      <c r="B103" s="38">
        <v>0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15"/>
      <c r="P103" s="15"/>
    </row>
    <row r="104" spans="1:16">
      <c r="A104" s="11" t="s">
        <v>34</v>
      </c>
      <c r="B104" s="38">
        <v>599467.19999999995</v>
      </c>
      <c r="C104" s="38">
        <v>136944.19999999998</v>
      </c>
      <c r="D104" s="38">
        <v>4381.8</v>
      </c>
      <c r="E104" s="38">
        <v>17163.099999999999</v>
      </c>
      <c r="F104" s="38">
        <v>660.9</v>
      </c>
      <c r="G104" s="38">
        <v>48062.9</v>
      </c>
      <c r="H104" s="38">
        <v>40429.1</v>
      </c>
      <c r="I104" s="38">
        <v>44985.8</v>
      </c>
      <c r="J104" s="38">
        <v>7110.8</v>
      </c>
      <c r="K104" s="38">
        <v>221913.1</v>
      </c>
      <c r="L104" s="38">
        <v>359.9</v>
      </c>
      <c r="M104" s="38">
        <v>29332.3</v>
      </c>
      <c r="N104" s="38">
        <v>48123.3</v>
      </c>
      <c r="O104" s="15"/>
      <c r="P104" s="15"/>
    </row>
    <row r="105" spans="1:16" s="9" customFormat="1">
      <c r="A105" s="10" t="s">
        <v>36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45"/>
      <c r="P105" s="45"/>
    </row>
    <row r="106" spans="1:16" s="9" customFormat="1">
      <c r="A106" s="10" t="s">
        <v>38</v>
      </c>
      <c r="B106" s="37">
        <v>470465.4</v>
      </c>
      <c r="C106" s="37">
        <v>136914.79999999999</v>
      </c>
      <c r="D106" s="37">
        <v>4050</v>
      </c>
      <c r="E106" s="37">
        <v>8813.7999999999993</v>
      </c>
      <c r="F106" s="37">
        <v>0</v>
      </c>
      <c r="G106" s="37">
        <v>40000</v>
      </c>
      <c r="H106" s="37">
        <v>0</v>
      </c>
      <c r="I106" s="37">
        <v>43759.9</v>
      </c>
      <c r="J106" s="37">
        <v>5000</v>
      </c>
      <c r="K106" s="37">
        <v>221890.30000000002</v>
      </c>
      <c r="L106" s="37">
        <v>182.9</v>
      </c>
      <c r="M106" s="37">
        <v>0</v>
      </c>
      <c r="N106" s="37">
        <v>9853.7000000000007</v>
      </c>
      <c r="O106" s="45"/>
      <c r="P106" s="45"/>
    </row>
    <row r="107" spans="1:16">
      <c r="A107" s="11" t="s">
        <v>82</v>
      </c>
      <c r="B107" s="38">
        <v>122567.30000000002</v>
      </c>
      <c r="C107" s="38">
        <v>5408</v>
      </c>
      <c r="D107" s="38">
        <v>4050</v>
      </c>
      <c r="E107" s="38">
        <v>8813.7999999999993</v>
      </c>
      <c r="F107" s="38">
        <v>0</v>
      </c>
      <c r="G107" s="38">
        <v>40000</v>
      </c>
      <c r="H107" s="38">
        <v>0</v>
      </c>
      <c r="I107" s="38">
        <v>43759.9</v>
      </c>
      <c r="J107" s="38">
        <v>5000</v>
      </c>
      <c r="K107" s="38">
        <v>6035.6</v>
      </c>
      <c r="L107" s="38">
        <v>0</v>
      </c>
      <c r="M107" s="38">
        <v>0</v>
      </c>
      <c r="N107" s="38">
        <v>9500</v>
      </c>
      <c r="O107" s="15"/>
      <c r="P107" s="15"/>
    </row>
    <row r="108" spans="1:16">
      <c r="A108" s="11" t="s">
        <v>39</v>
      </c>
      <c r="B108" s="38">
        <v>347898.10000000003</v>
      </c>
      <c r="C108" s="38">
        <v>131506.79999999999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215854.7</v>
      </c>
      <c r="L108" s="38">
        <v>182.9</v>
      </c>
      <c r="M108" s="38">
        <v>0</v>
      </c>
      <c r="N108" s="38">
        <v>353.7</v>
      </c>
      <c r="O108" s="15"/>
      <c r="P108" s="15"/>
    </row>
    <row r="109" spans="1:16" s="9" customFormat="1">
      <c r="A109" s="10" t="s">
        <v>31</v>
      </c>
      <c r="B109" s="37">
        <v>129001.79999999999</v>
      </c>
      <c r="C109" s="37">
        <v>29.4</v>
      </c>
      <c r="D109" s="37">
        <v>331.8</v>
      </c>
      <c r="E109" s="37">
        <v>8349.2999999999993</v>
      </c>
      <c r="F109" s="37">
        <v>660.9</v>
      </c>
      <c r="G109" s="37">
        <v>8062.9</v>
      </c>
      <c r="H109" s="37">
        <v>40429.1</v>
      </c>
      <c r="I109" s="37">
        <v>1225.9000000000001</v>
      </c>
      <c r="J109" s="37">
        <v>2110.8000000000002</v>
      </c>
      <c r="K109" s="37">
        <v>22.8</v>
      </c>
      <c r="L109" s="37">
        <v>177</v>
      </c>
      <c r="M109" s="37">
        <v>29332.3</v>
      </c>
      <c r="N109" s="37">
        <v>38269.599999999999</v>
      </c>
      <c r="O109" s="45"/>
      <c r="P109" s="45"/>
    </row>
    <row r="110" spans="1:16">
      <c r="A110" s="11" t="s">
        <v>40</v>
      </c>
      <c r="B110" s="38">
        <v>7500</v>
      </c>
      <c r="C110" s="38">
        <v>0</v>
      </c>
      <c r="D110" s="38">
        <v>0</v>
      </c>
      <c r="E110" s="38">
        <v>0</v>
      </c>
      <c r="F110" s="38">
        <v>0</v>
      </c>
      <c r="G110" s="38">
        <v>6000</v>
      </c>
      <c r="H110" s="38">
        <v>1500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15"/>
      <c r="P110" s="15"/>
    </row>
    <row r="111" spans="1:16">
      <c r="A111" s="11" t="s">
        <v>32</v>
      </c>
      <c r="B111" s="38">
        <v>121501.79999999999</v>
      </c>
      <c r="C111" s="38">
        <v>29.4</v>
      </c>
      <c r="D111" s="38">
        <v>331.8</v>
      </c>
      <c r="E111" s="38">
        <v>8349.2999999999993</v>
      </c>
      <c r="F111" s="38">
        <v>660.9</v>
      </c>
      <c r="G111" s="38">
        <v>2062.9</v>
      </c>
      <c r="H111" s="38">
        <v>38929.1</v>
      </c>
      <c r="I111" s="38">
        <v>1225.9000000000001</v>
      </c>
      <c r="J111" s="38">
        <v>2110.8000000000002</v>
      </c>
      <c r="K111" s="38">
        <v>22.8</v>
      </c>
      <c r="L111" s="38">
        <v>177</v>
      </c>
      <c r="M111" s="38">
        <v>29332.3</v>
      </c>
      <c r="N111" s="38">
        <v>38269.599999999999</v>
      </c>
      <c r="O111" s="15"/>
      <c r="P111" s="15"/>
    </row>
    <row r="112" spans="1:16">
      <c r="A112" s="11" t="s">
        <v>83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15"/>
      <c r="P112" s="15"/>
    </row>
    <row r="113" spans="1:16">
      <c r="A113" s="11" t="s">
        <v>84</v>
      </c>
      <c r="B113" s="38">
        <v>121501.79999999999</v>
      </c>
      <c r="C113" s="38">
        <v>29.4</v>
      </c>
      <c r="D113" s="38">
        <v>331.8</v>
      </c>
      <c r="E113" s="38">
        <v>8349.2999999999993</v>
      </c>
      <c r="F113" s="38">
        <v>660.9</v>
      </c>
      <c r="G113" s="38">
        <v>2062.9</v>
      </c>
      <c r="H113" s="38">
        <v>38929.1</v>
      </c>
      <c r="I113" s="38">
        <v>1225.9000000000001</v>
      </c>
      <c r="J113" s="38">
        <v>2110.8000000000002</v>
      </c>
      <c r="K113" s="38">
        <v>22.8</v>
      </c>
      <c r="L113" s="38">
        <v>177</v>
      </c>
      <c r="M113" s="38">
        <v>29332.3</v>
      </c>
      <c r="N113" s="38">
        <v>38269.599999999999</v>
      </c>
      <c r="O113" s="15"/>
      <c r="P113" s="15"/>
    </row>
    <row r="114" spans="1:16" s="9" customFormat="1">
      <c r="A114" s="8" t="s">
        <v>41</v>
      </c>
      <c r="B114" s="37">
        <v>337.8</v>
      </c>
      <c r="C114" s="37">
        <v>2</v>
      </c>
      <c r="D114" s="37">
        <v>65.8</v>
      </c>
      <c r="E114" s="37">
        <v>28.3</v>
      </c>
      <c r="F114" s="37">
        <v>18.100000000000001</v>
      </c>
      <c r="G114" s="37">
        <v>10.3</v>
      </c>
      <c r="H114" s="37">
        <v>13.4</v>
      </c>
      <c r="I114" s="37">
        <v>136.30000000000001</v>
      </c>
      <c r="J114" s="37">
        <v>14.6</v>
      </c>
      <c r="K114" s="37">
        <v>12</v>
      </c>
      <c r="L114" s="37">
        <v>16.7</v>
      </c>
      <c r="M114" s="37">
        <v>16.100000000000001</v>
      </c>
      <c r="N114" s="37">
        <v>4.2</v>
      </c>
      <c r="O114" s="45"/>
      <c r="P114" s="45"/>
    </row>
    <row r="115" spans="1:16">
      <c r="A115" s="11" t="s">
        <v>42</v>
      </c>
      <c r="B115" s="38">
        <v>337.8</v>
      </c>
      <c r="C115" s="38">
        <v>2</v>
      </c>
      <c r="D115" s="38">
        <v>65.8</v>
      </c>
      <c r="E115" s="38">
        <v>28.3</v>
      </c>
      <c r="F115" s="38">
        <v>18.100000000000001</v>
      </c>
      <c r="G115" s="38">
        <v>10.3</v>
      </c>
      <c r="H115" s="38">
        <v>13.4</v>
      </c>
      <c r="I115" s="38">
        <v>136.30000000000001</v>
      </c>
      <c r="J115" s="38">
        <v>14.6</v>
      </c>
      <c r="K115" s="38">
        <v>12</v>
      </c>
      <c r="L115" s="38">
        <v>16.7</v>
      </c>
      <c r="M115" s="38">
        <v>16.100000000000001</v>
      </c>
      <c r="N115" s="38">
        <v>4.2</v>
      </c>
      <c r="O115" s="15"/>
      <c r="P115" s="15"/>
    </row>
    <row r="116" spans="1:16" ht="6" customHeight="1">
      <c r="A116" s="1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15"/>
      <c r="P116" s="15"/>
    </row>
    <row r="117" spans="1:16" s="9" customFormat="1">
      <c r="A117" s="8" t="s">
        <v>43</v>
      </c>
      <c r="B117" s="37">
        <v>10460.899999999998</v>
      </c>
      <c r="C117" s="37">
        <v>673.2</v>
      </c>
      <c r="D117" s="37">
        <v>693.80000000000007</v>
      </c>
      <c r="E117" s="37">
        <v>697.6</v>
      </c>
      <c r="F117" s="37">
        <v>415.29999999999995</v>
      </c>
      <c r="G117" s="37">
        <v>559.20000000000005</v>
      </c>
      <c r="H117" s="37">
        <v>692</v>
      </c>
      <c r="I117" s="37">
        <v>879.6</v>
      </c>
      <c r="J117" s="37">
        <v>3012.7</v>
      </c>
      <c r="K117" s="37">
        <v>744.6</v>
      </c>
      <c r="L117" s="37">
        <v>755.30000000000007</v>
      </c>
      <c r="M117" s="37">
        <v>656.30000000000007</v>
      </c>
      <c r="N117" s="37">
        <v>681.3</v>
      </c>
      <c r="O117" s="45"/>
      <c r="P117" s="45"/>
    </row>
    <row r="118" spans="1:16">
      <c r="A118" s="11" t="s">
        <v>45</v>
      </c>
      <c r="B118" s="38">
        <v>3806.7</v>
      </c>
      <c r="C118" s="38">
        <v>389.3</v>
      </c>
      <c r="D118" s="38">
        <v>385.8</v>
      </c>
      <c r="E118" s="38">
        <v>391.7</v>
      </c>
      <c r="F118" s="38">
        <v>247.3</v>
      </c>
      <c r="G118" s="38">
        <v>256.5</v>
      </c>
      <c r="H118" s="38">
        <v>245.9</v>
      </c>
      <c r="I118" s="38">
        <v>312.5</v>
      </c>
      <c r="J118" s="38">
        <v>378.2</v>
      </c>
      <c r="K118" s="38">
        <v>287.89999999999998</v>
      </c>
      <c r="L118" s="38">
        <v>296.2</v>
      </c>
      <c r="M118" s="38">
        <v>317.39999999999998</v>
      </c>
      <c r="N118" s="38">
        <v>298</v>
      </c>
      <c r="O118" s="15"/>
      <c r="P118" s="15"/>
    </row>
    <row r="119" spans="1:16">
      <c r="A119" s="11" t="s">
        <v>62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15"/>
      <c r="P119" s="15"/>
    </row>
    <row r="120" spans="1:16">
      <c r="A120" s="11" t="s">
        <v>63</v>
      </c>
      <c r="B120" s="38">
        <v>3601.5</v>
      </c>
      <c r="C120" s="38">
        <v>207.4</v>
      </c>
      <c r="D120" s="38">
        <v>254.7</v>
      </c>
      <c r="E120" s="38">
        <v>221.1</v>
      </c>
      <c r="F120" s="38">
        <v>113.6</v>
      </c>
      <c r="G120" s="38">
        <v>252.8</v>
      </c>
      <c r="H120" s="38">
        <v>353.9</v>
      </c>
      <c r="I120" s="38">
        <v>485</v>
      </c>
      <c r="J120" s="38">
        <v>425.8</v>
      </c>
      <c r="K120" s="38">
        <v>409.6</v>
      </c>
      <c r="L120" s="38">
        <v>367.5</v>
      </c>
      <c r="M120" s="38">
        <v>224.1</v>
      </c>
      <c r="N120" s="38">
        <v>286</v>
      </c>
      <c r="O120" s="15"/>
      <c r="P120" s="15"/>
    </row>
    <row r="121" spans="1:16" ht="24" customHeight="1">
      <c r="A121" s="11" t="s">
        <v>64</v>
      </c>
      <c r="B121" s="38">
        <v>1.7</v>
      </c>
      <c r="C121" s="38">
        <v>0</v>
      </c>
      <c r="D121" s="38">
        <v>0.2</v>
      </c>
      <c r="E121" s="38">
        <v>0.1</v>
      </c>
      <c r="F121" s="38">
        <v>-0.8</v>
      </c>
      <c r="G121" s="38">
        <v>0</v>
      </c>
      <c r="H121" s="38">
        <v>0</v>
      </c>
      <c r="I121" s="38">
        <v>0</v>
      </c>
      <c r="J121" s="38">
        <v>0</v>
      </c>
      <c r="K121" s="38">
        <v>0.1</v>
      </c>
      <c r="L121" s="38">
        <v>0</v>
      </c>
      <c r="M121" s="38">
        <v>1.2</v>
      </c>
      <c r="N121" s="38">
        <v>0.9</v>
      </c>
      <c r="O121" s="15"/>
      <c r="P121" s="15"/>
    </row>
    <row r="122" spans="1:16" ht="24" customHeight="1">
      <c r="A122" s="11" t="s">
        <v>123</v>
      </c>
      <c r="B122" s="38">
        <v>2149.1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2149.1</v>
      </c>
      <c r="K122" s="38">
        <v>0</v>
      </c>
      <c r="L122" s="38">
        <v>0</v>
      </c>
      <c r="M122" s="38">
        <v>0</v>
      </c>
      <c r="N122" s="38">
        <v>0</v>
      </c>
      <c r="O122" s="15"/>
      <c r="P122" s="15"/>
    </row>
    <row r="123" spans="1:16" ht="24.75" customHeight="1">
      <c r="A123" s="13" t="s">
        <v>104</v>
      </c>
      <c r="B123" s="42">
        <v>901.9</v>
      </c>
      <c r="C123" s="42">
        <v>76.5</v>
      </c>
      <c r="D123" s="42">
        <v>53.1</v>
      </c>
      <c r="E123" s="42">
        <v>84.7</v>
      </c>
      <c r="F123" s="42">
        <v>55.2</v>
      </c>
      <c r="G123" s="42">
        <v>49.9</v>
      </c>
      <c r="H123" s="42">
        <v>92.2</v>
      </c>
      <c r="I123" s="42">
        <v>82.1</v>
      </c>
      <c r="J123" s="42">
        <v>59.6</v>
      </c>
      <c r="K123" s="42">
        <v>47</v>
      </c>
      <c r="L123" s="42">
        <v>91.6</v>
      </c>
      <c r="M123" s="42">
        <v>113.6</v>
      </c>
      <c r="N123" s="42">
        <v>96.4</v>
      </c>
      <c r="O123" s="15"/>
      <c r="P123" s="15"/>
    </row>
    <row r="124" spans="1:16">
      <c r="A124" s="14" t="s">
        <v>194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>
      <c r="A125" s="16" t="s">
        <v>199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>
      <c r="A126" s="16" t="s">
        <v>200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>
      <c r="A127" s="16" t="s">
        <v>201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>
      <c r="A128" s="16" t="s">
        <v>202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>
      <c r="A129" s="17" t="s">
        <v>94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</sheetData>
  <mergeCells count="3">
    <mergeCell ref="A1:N1"/>
    <mergeCell ref="A2:N2"/>
    <mergeCell ref="A3:N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showGridLines="0" topLeftCell="A49" zoomScaleNormal="100" workbookViewId="0">
      <pane xSplit="1" topLeftCell="B1" activePane="topRight" state="frozen"/>
      <selection pane="topRight" activeCell="A60" sqref="A60"/>
    </sheetView>
  </sheetViews>
  <sheetFormatPr baseColWidth="10" defaultRowHeight="12"/>
  <cols>
    <col min="1" max="1" width="71.85546875" style="3" customWidth="1"/>
    <col min="2" max="2" width="15.140625" style="3" customWidth="1"/>
    <col min="3" max="16384" width="11.42578125" style="3"/>
  </cols>
  <sheetData>
    <row r="1" spans="1:14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4.25">
      <c r="A2" s="84" t="s">
        <v>210</v>
      </c>
      <c r="B2" s="15"/>
      <c r="C2" s="35"/>
      <c r="D2" s="35"/>
      <c r="E2" s="35"/>
      <c r="F2" s="35"/>
      <c r="G2" s="15"/>
      <c r="H2" s="15"/>
      <c r="I2" s="15"/>
      <c r="J2" s="15"/>
      <c r="K2" s="15"/>
      <c r="L2" s="15"/>
      <c r="M2" s="15"/>
      <c r="N2" s="15"/>
    </row>
    <row r="3" spans="1:14" ht="14.25">
      <c r="A3" s="85" t="s">
        <v>211</v>
      </c>
      <c r="B3" s="15"/>
      <c r="C3" s="36"/>
      <c r="D3" s="36"/>
      <c r="E3" s="36"/>
      <c r="F3" s="36"/>
      <c r="G3" s="15"/>
      <c r="H3" s="15"/>
      <c r="I3" s="15"/>
      <c r="J3" s="15"/>
      <c r="K3" s="15"/>
      <c r="L3" s="15"/>
      <c r="M3" s="15"/>
      <c r="N3" s="15"/>
    </row>
    <row r="4" spans="1:14">
      <c r="A4" s="86"/>
      <c r="B4" s="87"/>
      <c r="C4" s="88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>
      <c r="A5" s="89" t="s">
        <v>65</v>
      </c>
      <c r="B5" s="90" t="s">
        <v>116</v>
      </c>
      <c r="C5" s="90" t="s">
        <v>2</v>
      </c>
      <c r="D5" s="90" t="s">
        <v>105</v>
      </c>
      <c r="E5" s="90" t="s">
        <v>106</v>
      </c>
      <c r="F5" s="90" t="s">
        <v>107</v>
      </c>
      <c r="G5" s="90" t="s">
        <v>108</v>
      </c>
      <c r="H5" s="90" t="s">
        <v>109</v>
      </c>
      <c r="I5" s="90" t="s">
        <v>110</v>
      </c>
      <c r="J5" s="90" t="s">
        <v>111</v>
      </c>
      <c r="K5" s="90" t="s">
        <v>112</v>
      </c>
      <c r="L5" s="90" t="s">
        <v>113</v>
      </c>
      <c r="M5" s="90" t="s">
        <v>114</v>
      </c>
      <c r="N5" s="90" t="s">
        <v>115</v>
      </c>
    </row>
    <row r="6" spans="1:14" ht="24">
      <c r="A6" s="91" t="s">
        <v>44</v>
      </c>
      <c r="B6" s="106">
        <f>SUM(C6:N6)</f>
        <v>1081009.2</v>
      </c>
      <c r="C6" s="107">
        <f>SUM(C7,C130)</f>
        <v>213519.4</v>
      </c>
      <c r="D6" s="107">
        <f t="shared" ref="D6:N6" si="0">SUM(D7,D130)</f>
        <v>68721.200000000012</v>
      </c>
      <c r="E6" s="107">
        <f t="shared" si="0"/>
        <v>61310.399999999987</v>
      </c>
      <c r="F6" s="107">
        <f t="shared" si="0"/>
        <v>91832.599999999991</v>
      </c>
      <c r="G6" s="107">
        <f t="shared" si="0"/>
        <v>68122</v>
      </c>
      <c r="H6" s="107">
        <f t="shared" si="0"/>
        <v>94779.6</v>
      </c>
      <c r="I6" s="107">
        <f t="shared" si="0"/>
        <v>92971.299999999988</v>
      </c>
      <c r="J6" s="107">
        <f t="shared" si="0"/>
        <v>69955.499999999985</v>
      </c>
      <c r="K6" s="107">
        <f t="shared" si="0"/>
        <v>69070.399999999994</v>
      </c>
      <c r="L6" s="107">
        <f t="shared" si="0"/>
        <v>78315.099999999991</v>
      </c>
      <c r="M6" s="107">
        <f t="shared" si="0"/>
        <v>78513.500000000029</v>
      </c>
      <c r="N6" s="107">
        <f t="shared" si="0"/>
        <v>93898.2</v>
      </c>
    </row>
    <row r="7" spans="1:14" ht="25.5" customHeight="1">
      <c r="A7" s="91" t="s">
        <v>229</v>
      </c>
      <c r="B7" s="106">
        <f t="shared" ref="B7:B70" si="1">SUM(C7:N7)</f>
        <v>1071660.2</v>
      </c>
      <c r="C7" s="107">
        <f>SUM(C8,C102,C103,C127)</f>
        <v>212903.3</v>
      </c>
      <c r="D7" s="107">
        <f t="shared" ref="D7:N7" si="2">SUM(D8,D102,D103,D127)</f>
        <v>68027.100000000006</v>
      </c>
      <c r="E7" s="107">
        <f t="shared" si="2"/>
        <v>60554.299999999988</v>
      </c>
      <c r="F7" s="107">
        <f t="shared" si="2"/>
        <v>91146.299999999988</v>
      </c>
      <c r="G7" s="107">
        <f t="shared" si="2"/>
        <v>67393.8</v>
      </c>
      <c r="H7" s="107">
        <f t="shared" si="2"/>
        <v>94067.200000000012</v>
      </c>
      <c r="I7" s="107">
        <f t="shared" si="2"/>
        <v>92086.099999999991</v>
      </c>
      <c r="J7" s="107">
        <f t="shared" si="2"/>
        <v>69171.699999999983</v>
      </c>
      <c r="K7" s="107">
        <f t="shared" si="2"/>
        <v>68224.7</v>
      </c>
      <c r="L7" s="107">
        <f t="shared" si="2"/>
        <v>77435.999999999985</v>
      </c>
      <c r="M7" s="107">
        <f t="shared" si="2"/>
        <v>77680.900000000023</v>
      </c>
      <c r="N7" s="107">
        <f t="shared" si="2"/>
        <v>92968.8</v>
      </c>
    </row>
    <row r="8" spans="1:14" ht="19.5" customHeight="1">
      <c r="A8" s="91" t="s">
        <v>46</v>
      </c>
      <c r="B8" s="106">
        <f t="shared" si="1"/>
        <v>840343.70000000007</v>
      </c>
      <c r="C8" s="107">
        <f>SUM(C9,C96)</f>
        <v>63760.800000000003</v>
      </c>
      <c r="D8" s="107">
        <f t="shared" ref="D8:N8" si="3">SUM(D9,D96)</f>
        <v>58516.800000000003</v>
      </c>
      <c r="E8" s="107">
        <f t="shared" si="3"/>
        <v>58452.299999999988</v>
      </c>
      <c r="F8" s="107">
        <f t="shared" si="3"/>
        <v>84922</v>
      </c>
      <c r="G8" s="107">
        <f t="shared" si="3"/>
        <v>67074.3</v>
      </c>
      <c r="H8" s="107">
        <f t="shared" si="3"/>
        <v>69239.199999999997</v>
      </c>
      <c r="I8" s="107">
        <f t="shared" si="3"/>
        <v>78335</v>
      </c>
      <c r="J8" s="107">
        <f t="shared" si="3"/>
        <v>68559.099999999991</v>
      </c>
      <c r="K8" s="107">
        <f t="shared" si="3"/>
        <v>66637</v>
      </c>
      <c r="L8" s="107">
        <f t="shared" si="3"/>
        <v>75270.099999999991</v>
      </c>
      <c r="M8" s="107">
        <f t="shared" si="3"/>
        <v>76743.800000000017</v>
      </c>
      <c r="N8" s="107">
        <f t="shared" si="3"/>
        <v>72833.3</v>
      </c>
    </row>
    <row r="9" spans="1:14">
      <c r="A9" s="86" t="s">
        <v>3</v>
      </c>
      <c r="B9" s="106">
        <f t="shared" si="1"/>
        <v>830532.79999999993</v>
      </c>
      <c r="C9" s="107">
        <v>63760.800000000003</v>
      </c>
      <c r="D9" s="108">
        <v>56773.4</v>
      </c>
      <c r="E9" s="108">
        <v>57568.19999999999</v>
      </c>
      <c r="F9" s="108">
        <v>84063.6</v>
      </c>
      <c r="G9" s="108">
        <v>66218.5</v>
      </c>
      <c r="H9" s="108">
        <v>68382.099999999991</v>
      </c>
      <c r="I9" s="108">
        <v>77447.3</v>
      </c>
      <c r="J9" s="108">
        <v>67697.399999999994</v>
      </c>
      <c r="K9" s="108">
        <v>65781.3</v>
      </c>
      <c r="L9" s="108">
        <v>74400.7</v>
      </c>
      <c r="M9" s="108">
        <v>76743.000000000015</v>
      </c>
      <c r="N9" s="108">
        <v>71696.5</v>
      </c>
    </row>
    <row r="10" spans="1:14">
      <c r="A10" s="86" t="s">
        <v>69</v>
      </c>
      <c r="B10" s="106">
        <f t="shared" si="1"/>
        <v>779119.79999999993</v>
      </c>
      <c r="C10" s="107">
        <v>58969.4</v>
      </c>
      <c r="D10" s="108">
        <v>54145.3</v>
      </c>
      <c r="E10" s="108">
        <v>54462.799999999996</v>
      </c>
      <c r="F10" s="108">
        <v>81107.600000000006</v>
      </c>
      <c r="G10" s="108">
        <v>63187.299999999996</v>
      </c>
      <c r="H10" s="108">
        <v>59294.299999999988</v>
      </c>
      <c r="I10" s="108">
        <v>73824.5</v>
      </c>
      <c r="J10" s="108">
        <v>63973.599999999999</v>
      </c>
      <c r="K10" s="108">
        <v>61586.899999999994</v>
      </c>
      <c r="L10" s="108">
        <v>70510.799999999988</v>
      </c>
      <c r="M10" s="108">
        <v>70424.100000000006</v>
      </c>
      <c r="N10" s="108">
        <v>67633.2</v>
      </c>
    </row>
    <row r="11" spans="1:14">
      <c r="A11" s="92" t="s">
        <v>4</v>
      </c>
      <c r="B11" s="106">
        <f t="shared" si="1"/>
        <v>264631.30000000005</v>
      </c>
      <c r="C11" s="107">
        <v>21803.3</v>
      </c>
      <c r="D11" s="108">
        <v>19465.5</v>
      </c>
      <c r="E11" s="108">
        <v>15179.8</v>
      </c>
      <c r="F11" s="108">
        <v>39847.899999999994</v>
      </c>
      <c r="G11" s="108">
        <v>22506.3</v>
      </c>
      <c r="H11" s="108">
        <v>18611.899999999998</v>
      </c>
      <c r="I11" s="108">
        <v>29516.699999999997</v>
      </c>
      <c r="J11" s="108">
        <v>21687.899999999998</v>
      </c>
      <c r="K11" s="108">
        <v>16559.400000000001</v>
      </c>
      <c r="L11" s="108">
        <v>20425</v>
      </c>
      <c r="M11" s="108">
        <v>21737.199999999997</v>
      </c>
      <c r="N11" s="108">
        <v>17290.399999999998</v>
      </c>
    </row>
    <row r="12" spans="1:14">
      <c r="A12" s="93" t="s">
        <v>212</v>
      </c>
      <c r="B12" s="106">
        <f t="shared" si="1"/>
        <v>69025.8</v>
      </c>
      <c r="C12" s="109">
        <v>6347.1</v>
      </c>
      <c r="D12" s="110">
        <v>5866.4</v>
      </c>
      <c r="E12" s="110">
        <v>6287.3</v>
      </c>
      <c r="F12" s="110">
        <v>5482.9</v>
      </c>
      <c r="G12" s="110">
        <v>6263.3</v>
      </c>
      <c r="H12" s="110">
        <v>5392</v>
      </c>
      <c r="I12" s="110">
        <v>5315.5</v>
      </c>
      <c r="J12" s="110">
        <v>5631.3</v>
      </c>
      <c r="K12" s="110">
        <v>5465.1</v>
      </c>
      <c r="L12" s="110">
        <v>5051.3</v>
      </c>
      <c r="M12" s="110">
        <v>5656.9</v>
      </c>
      <c r="N12" s="110">
        <v>6266.7</v>
      </c>
    </row>
    <row r="13" spans="1:14">
      <c r="A13" s="93" t="s">
        <v>6</v>
      </c>
      <c r="B13" s="106">
        <f t="shared" si="1"/>
        <v>150874.79999999999</v>
      </c>
      <c r="C13" s="109">
        <v>11336.3</v>
      </c>
      <c r="D13" s="110">
        <v>11432.6</v>
      </c>
      <c r="E13" s="110">
        <v>6592.9</v>
      </c>
      <c r="F13" s="110">
        <v>30794.799999999999</v>
      </c>
      <c r="G13" s="110">
        <v>12656.5</v>
      </c>
      <c r="H13" s="110">
        <v>9294.6</v>
      </c>
      <c r="I13" s="110">
        <v>19286.7</v>
      </c>
      <c r="J13" s="110">
        <v>12063.2</v>
      </c>
      <c r="K13" s="110">
        <v>7034.6</v>
      </c>
      <c r="L13" s="110">
        <v>11562.4</v>
      </c>
      <c r="M13" s="110">
        <v>11648.4</v>
      </c>
      <c r="N13" s="110">
        <v>7171.8</v>
      </c>
    </row>
    <row r="14" spans="1:14">
      <c r="A14" s="93" t="s">
        <v>7</v>
      </c>
      <c r="B14" s="106">
        <f t="shared" si="1"/>
        <v>43361.100000000006</v>
      </c>
      <c r="C14" s="109">
        <v>4044.1</v>
      </c>
      <c r="D14" s="110">
        <v>2100.1999999999998</v>
      </c>
      <c r="E14" s="110">
        <v>2215.3000000000002</v>
      </c>
      <c r="F14" s="110">
        <v>3480.7</v>
      </c>
      <c r="G14" s="110">
        <v>3462.7</v>
      </c>
      <c r="H14" s="110">
        <v>3799.2</v>
      </c>
      <c r="I14" s="110">
        <v>4774.3999999999996</v>
      </c>
      <c r="J14" s="110">
        <v>3831.8</v>
      </c>
      <c r="K14" s="110">
        <v>3921.2</v>
      </c>
      <c r="L14" s="110">
        <v>3683.3</v>
      </c>
      <c r="M14" s="110">
        <v>4314.3999999999996</v>
      </c>
      <c r="N14" s="110">
        <v>3733.8</v>
      </c>
    </row>
    <row r="15" spans="1:14">
      <c r="A15" s="93" t="s">
        <v>8</v>
      </c>
      <c r="B15" s="106">
        <f t="shared" si="1"/>
        <v>1369.6</v>
      </c>
      <c r="C15" s="109">
        <v>75.8</v>
      </c>
      <c r="D15" s="110">
        <v>66.3</v>
      </c>
      <c r="E15" s="110">
        <v>84.3</v>
      </c>
      <c r="F15" s="110">
        <v>89.5</v>
      </c>
      <c r="G15" s="110">
        <v>123.8</v>
      </c>
      <c r="H15" s="110">
        <v>126.1</v>
      </c>
      <c r="I15" s="110">
        <v>140.1</v>
      </c>
      <c r="J15" s="110">
        <v>161.6</v>
      </c>
      <c r="K15" s="110">
        <v>138.5</v>
      </c>
      <c r="L15" s="110">
        <v>128</v>
      </c>
      <c r="M15" s="110">
        <v>117.5</v>
      </c>
      <c r="N15" s="110">
        <v>118.1</v>
      </c>
    </row>
    <row r="16" spans="1:14">
      <c r="A16" s="92" t="s">
        <v>9</v>
      </c>
      <c r="B16" s="106">
        <f t="shared" si="1"/>
        <v>47648.200000000004</v>
      </c>
      <c r="C16" s="107">
        <v>1866.6999999999998</v>
      </c>
      <c r="D16" s="108">
        <v>2499.4</v>
      </c>
      <c r="E16" s="108">
        <v>3880</v>
      </c>
      <c r="F16" s="108">
        <v>5507.5</v>
      </c>
      <c r="G16" s="108">
        <v>3245.7</v>
      </c>
      <c r="H16" s="108">
        <v>3207.6</v>
      </c>
      <c r="I16" s="108">
        <v>4944.9000000000005</v>
      </c>
      <c r="J16" s="108">
        <v>3115</v>
      </c>
      <c r="K16" s="108">
        <v>4107.6000000000004</v>
      </c>
      <c r="L16" s="108">
        <v>7235.2000000000007</v>
      </c>
      <c r="M16" s="108">
        <v>3762.4</v>
      </c>
      <c r="N16" s="108">
        <v>4276.2</v>
      </c>
    </row>
    <row r="17" spans="1:14" ht="16.5" customHeight="1">
      <c r="A17" s="92" t="s">
        <v>85</v>
      </c>
      <c r="B17" s="106">
        <f t="shared" si="1"/>
        <v>45798.499999999993</v>
      </c>
      <c r="C17" s="108">
        <v>1810.6</v>
      </c>
      <c r="D17" s="108">
        <v>2419.2000000000003</v>
      </c>
      <c r="E17" s="108">
        <v>3785.6</v>
      </c>
      <c r="F17" s="108">
        <v>5414.2</v>
      </c>
      <c r="G17" s="108">
        <v>3113.5</v>
      </c>
      <c r="H17" s="108">
        <v>3065.7</v>
      </c>
      <c r="I17" s="108">
        <v>4736.8</v>
      </c>
      <c r="J17" s="108">
        <v>2936.8</v>
      </c>
      <c r="K17" s="108">
        <v>3887.7000000000003</v>
      </c>
      <c r="L17" s="108">
        <v>7062.6</v>
      </c>
      <c r="M17" s="108">
        <v>3525.1</v>
      </c>
      <c r="N17" s="108">
        <v>4040.7</v>
      </c>
    </row>
    <row r="18" spans="1:14" ht="23.25" customHeight="1">
      <c r="A18" s="93" t="s">
        <v>47</v>
      </c>
      <c r="B18" s="106">
        <f t="shared" si="1"/>
        <v>4170.7</v>
      </c>
      <c r="C18" s="109">
        <v>116.3</v>
      </c>
      <c r="D18" s="110">
        <v>270.7</v>
      </c>
      <c r="E18" s="110">
        <v>1198.3</v>
      </c>
      <c r="F18" s="110">
        <v>237.5</v>
      </c>
      <c r="G18" s="110">
        <v>227.3</v>
      </c>
      <c r="H18" s="110">
        <v>187.8</v>
      </c>
      <c r="I18" s="110">
        <v>268.7</v>
      </c>
      <c r="J18" s="110">
        <v>256.10000000000002</v>
      </c>
      <c r="K18" s="110">
        <v>1006.8</v>
      </c>
      <c r="L18" s="110">
        <v>149.19999999999999</v>
      </c>
      <c r="M18" s="110">
        <v>134.6</v>
      </c>
      <c r="N18" s="110">
        <v>117.4</v>
      </c>
    </row>
    <row r="19" spans="1:14">
      <c r="A19" s="93" t="s">
        <v>86</v>
      </c>
      <c r="B19" s="106">
        <f t="shared" si="1"/>
        <v>8395.6999999999989</v>
      </c>
      <c r="C19" s="109">
        <v>248.2</v>
      </c>
      <c r="D19" s="110">
        <v>181.9</v>
      </c>
      <c r="E19" s="110">
        <v>264.8</v>
      </c>
      <c r="F19" s="110">
        <v>2740.6</v>
      </c>
      <c r="G19" s="110">
        <v>413</v>
      </c>
      <c r="H19" s="110">
        <v>393.7</v>
      </c>
      <c r="I19" s="110">
        <v>658.6</v>
      </c>
      <c r="J19" s="110">
        <v>238.5</v>
      </c>
      <c r="K19" s="110">
        <v>198.4</v>
      </c>
      <c r="L19" s="110">
        <v>2562.6</v>
      </c>
      <c r="M19" s="110">
        <v>288</v>
      </c>
      <c r="N19" s="110">
        <v>207.4</v>
      </c>
    </row>
    <row r="20" spans="1:14">
      <c r="A20" s="93" t="s">
        <v>87</v>
      </c>
      <c r="B20" s="106">
        <f t="shared" si="1"/>
        <v>17067.900000000001</v>
      </c>
      <c r="C20" s="109">
        <v>515.29999999999995</v>
      </c>
      <c r="D20" s="110">
        <v>901.1</v>
      </c>
      <c r="E20" s="110">
        <v>1133.2</v>
      </c>
      <c r="F20" s="110">
        <v>1096.5999999999999</v>
      </c>
      <c r="G20" s="110">
        <v>1191.3</v>
      </c>
      <c r="H20" s="110">
        <v>1343.4</v>
      </c>
      <c r="I20" s="110">
        <v>2367.8000000000002</v>
      </c>
      <c r="J20" s="110">
        <v>1219</v>
      </c>
      <c r="K20" s="110">
        <v>1427.7</v>
      </c>
      <c r="L20" s="110">
        <v>2822.9</v>
      </c>
      <c r="M20" s="110">
        <v>1701.8</v>
      </c>
      <c r="N20" s="110">
        <v>1347.8</v>
      </c>
    </row>
    <row r="21" spans="1:14">
      <c r="A21" s="93" t="s">
        <v>88</v>
      </c>
      <c r="B21" s="106">
        <f t="shared" si="1"/>
        <v>1906.9</v>
      </c>
      <c r="C21" s="109">
        <v>105.3</v>
      </c>
      <c r="D21" s="110">
        <v>159.6</v>
      </c>
      <c r="E21" s="110">
        <v>187.4</v>
      </c>
      <c r="F21" s="110">
        <v>160.69999999999999</v>
      </c>
      <c r="G21" s="110">
        <v>163</v>
      </c>
      <c r="H21" s="110">
        <v>153.1</v>
      </c>
      <c r="I21" s="110">
        <v>162.30000000000001</v>
      </c>
      <c r="J21" s="110">
        <v>155.19999999999999</v>
      </c>
      <c r="K21" s="110">
        <v>167</v>
      </c>
      <c r="L21" s="110">
        <v>158.9</v>
      </c>
      <c r="M21" s="110">
        <v>168.6</v>
      </c>
      <c r="N21" s="110">
        <v>165.8</v>
      </c>
    </row>
    <row r="22" spans="1:14">
      <c r="A22" s="93" t="s">
        <v>89</v>
      </c>
      <c r="B22" s="106">
        <f t="shared" si="1"/>
        <v>11231.300000000001</v>
      </c>
      <c r="C22" s="109">
        <v>773.8</v>
      </c>
      <c r="D22" s="110">
        <v>777.5</v>
      </c>
      <c r="E22" s="110">
        <v>795.8</v>
      </c>
      <c r="F22" s="110">
        <v>986.5</v>
      </c>
      <c r="G22" s="110">
        <v>832</v>
      </c>
      <c r="H22" s="110">
        <v>802.7</v>
      </c>
      <c r="I22" s="110">
        <v>1074</v>
      </c>
      <c r="J22" s="110">
        <v>828</v>
      </c>
      <c r="K22" s="110">
        <v>909.9</v>
      </c>
      <c r="L22" s="110">
        <v>1124.9000000000001</v>
      </c>
      <c r="M22" s="110">
        <v>924.6</v>
      </c>
      <c r="N22" s="110">
        <v>1401.6</v>
      </c>
    </row>
    <row r="23" spans="1:14">
      <c r="A23" s="93" t="s">
        <v>0</v>
      </c>
      <c r="B23" s="106">
        <f t="shared" si="1"/>
        <v>3026</v>
      </c>
      <c r="C23" s="109">
        <v>51.7</v>
      </c>
      <c r="D23" s="110">
        <v>128.4</v>
      </c>
      <c r="E23" s="110">
        <v>206.1</v>
      </c>
      <c r="F23" s="110">
        <v>192.3</v>
      </c>
      <c r="G23" s="110">
        <v>286.89999999999998</v>
      </c>
      <c r="H23" s="110">
        <v>185</v>
      </c>
      <c r="I23" s="110">
        <v>205.4</v>
      </c>
      <c r="J23" s="110">
        <v>240</v>
      </c>
      <c r="K23" s="110">
        <v>177.9</v>
      </c>
      <c r="L23" s="110">
        <v>244.1</v>
      </c>
      <c r="M23" s="110">
        <v>307.5</v>
      </c>
      <c r="N23" s="110">
        <v>800.7</v>
      </c>
    </row>
    <row r="24" spans="1:14">
      <c r="A24" s="92" t="s">
        <v>10</v>
      </c>
      <c r="B24" s="106">
        <f t="shared" si="1"/>
        <v>1849.7</v>
      </c>
      <c r="C24" s="108">
        <v>56.1</v>
      </c>
      <c r="D24" s="108">
        <v>80.2</v>
      </c>
      <c r="E24" s="108">
        <v>94.4</v>
      </c>
      <c r="F24" s="108">
        <v>93.3</v>
      </c>
      <c r="G24" s="108">
        <v>132.19999999999999</v>
      </c>
      <c r="H24" s="108">
        <v>141.9</v>
      </c>
      <c r="I24" s="108">
        <v>208.1</v>
      </c>
      <c r="J24" s="108">
        <v>178.2</v>
      </c>
      <c r="K24" s="108">
        <v>219.9</v>
      </c>
      <c r="L24" s="108">
        <v>172.6</v>
      </c>
      <c r="M24" s="108">
        <v>237.3</v>
      </c>
      <c r="N24" s="108">
        <v>235.5</v>
      </c>
    </row>
    <row r="25" spans="1:14">
      <c r="A25" s="92" t="s">
        <v>213</v>
      </c>
      <c r="B25" s="106">
        <f t="shared" si="1"/>
        <v>416882.9</v>
      </c>
      <c r="C25" s="107">
        <v>32140.3</v>
      </c>
      <c r="D25" s="108">
        <v>28799.399999999998</v>
      </c>
      <c r="E25" s="108">
        <v>31730</v>
      </c>
      <c r="F25" s="108">
        <v>32218.100000000002</v>
      </c>
      <c r="G25" s="108">
        <v>33734.299999999996</v>
      </c>
      <c r="H25" s="108">
        <v>33294.999999999993</v>
      </c>
      <c r="I25" s="108">
        <v>35283.899999999994</v>
      </c>
      <c r="J25" s="108">
        <v>34745.599999999999</v>
      </c>
      <c r="K25" s="108">
        <v>36571.999999999993</v>
      </c>
      <c r="L25" s="108">
        <v>37845.899999999994</v>
      </c>
      <c r="M25" s="108">
        <v>39298.5</v>
      </c>
      <c r="N25" s="108">
        <v>41219.9</v>
      </c>
    </row>
    <row r="26" spans="1:14">
      <c r="A26" s="92" t="s">
        <v>91</v>
      </c>
      <c r="B26" s="106">
        <f t="shared" si="1"/>
        <v>261207</v>
      </c>
      <c r="C26" s="108">
        <v>20090.099999999999</v>
      </c>
      <c r="D26" s="108">
        <v>17813</v>
      </c>
      <c r="E26" s="108">
        <v>19043.599999999999</v>
      </c>
      <c r="F26" s="108">
        <v>20327.3</v>
      </c>
      <c r="G26" s="108">
        <v>21831.599999999999</v>
      </c>
      <c r="H26" s="108">
        <v>21755.1</v>
      </c>
      <c r="I26" s="108">
        <v>22175.200000000001</v>
      </c>
      <c r="J26" s="108">
        <v>21798.400000000001</v>
      </c>
      <c r="K26" s="108">
        <v>22245.199999999997</v>
      </c>
      <c r="L26" s="108">
        <v>24224.199999999997</v>
      </c>
      <c r="M26" s="108">
        <v>25310.5</v>
      </c>
      <c r="N26" s="108">
        <v>24592.800000000003</v>
      </c>
    </row>
    <row r="27" spans="1:14">
      <c r="A27" s="93" t="s">
        <v>49</v>
      </c>
      <c r="B27" s="106">
        <f t="shared" si="1"/>
        <v>136179.30000000002</v>
      </c>
      <c r="C27" s="109">
        <v>12113.7</v>
      </c>
      <c r="D27" s="110">
        <v>9274.2000000000007</v>
      </c>
      <c r="E27" s="110">
        <v>9410.5</v>
      </c>
      <c r="F27" s="110">
        <v>11287.9</v>
      </c>
      <c r="G27" s="110">
        <v>11011.3</v>
      </c>
      <c r="H27" s="110">
        <v>11301.3</v>
      </c>
      <c r="I27" s="110">
        <v>11912.6</v>
      </c>
      <c r="J27" s="110">
        <v>11634.3</v>
      </c>
      <c r="K27" s="110">
        <v>11841.9</v>
      </c>
      <c r="L27" s="110">
        <v>11927.8</v>
      </c>
      <c r="M27" s="110">
        <v>11673.1</v>
      </c>
      <c r="N27" s="110">
        <v>12790.7</v>
      </c>
    </row>
    <row r="28" spans="1:14">
      <c r="A28" s="93" t="s">
        <v>50</v>
      </c>
      <c r="B28" s="106">
        <f t="shared" si="1"/>
        <v>125027.70000000001</v>
      </c>
      <c r="C28" s="109">
        <v>7976.4</v>
      </c>
      <c r="D28" s="110">
        <v>8538.7999999999993</v>
      </c>
      <c r="E28" s="110">
        <v>9633.1</v>
      </c>
      <c r="F28" s="110">
        <v>9039.4</v>
      </c>
      <c r="G28" s="110">
        <v>10820.3</v>
      </c>
      <c r="H28" s="110">
        <v>10453.799999999999</v>
      </c>
      <c r="I28" s="110">
        <v>10262.6</v>
      </c>
      <c r="J28" s="110">
        <v>10164.1</v>
      </c>
      <c r="K28" s="110">
        <v>10403.299999999999</v>
      </c>
      <c r="L28" s="110">
        <v>12296.4</v>
      </c>
      <c r="M28" s="110">
        <v>13637.4</v>
      </c>
      <c r="N28" s="110">
        <v>11802.1</v>
      </c>
    </row>
    <row r="29" spans="1:14">
      <c r="A29" s="92" t="s">
        <v>90</v>
      </c>
      <c r="B29" s="106">
        <f t="shared" si="1"/>
        <v>134006.80000000002</v>
      </c>
      <c r="C29" s="108">
        <v>10271.200000000001</v>
      </c>
      <c r="D29" s="108">
        <v>8834.0999999999985</v>
      </c>
      <c r="E29" s="108">
        <v>10902.700000000003</v>
      </c>
      <c r="F29" s="108">
        <v>10479.900000000001</v>
      </c>
      <c r="G29" s="108">
        <v>10405.400000000001</v>
      </c>
      <c r="H29" s="108">
        <v>10026.799999999999</v>
      </c>
      <c r="I29" s="108">
        <v>11511.3</v>
      </c>
      <c r="J29" s="108">
        <v>10994.299999999997</v>
      </c>
      <c r="K29" s="108">
        <v>12758.6</v>
      </c>
      <c r="L29" s="108">
        <v>11831.4</v>
      </c>
      <c r="M29" s="108">
        <v>12043.699999999999</v>
      </c>
      <c r="N29" s="108">
        <v>13947.4</v>
      </c>
    </row>
    <row r="30" spans="1:14">
      <c r="A30" s="93" t="s">
        <v>124</v>
      </c>
      <c r="B30" s="106">
        <f t="shared" si="1"/>
        <v>43260.1</v>
      </c>
      <c r="C30" s="109">
        <v>3073.3</v>
      </c>
      <c r="D30" s="110">
        <v>3024.6</v>
      </c>
      <c r="E30" s="110">
        <v>3906</v>
      </c>
      <c r="F30" s="110">
        <v>3223.3</v>
      </c>
      <c r="G30" s="110">
        <v>3326.2</v>
      </c>
      <c r="H30" s="110">
        <v>3294.7</v>
      </c>
      <c r="I30" s="110">
        <v>4042.6</v>
      </c>
      <c r="J30" s="110">
        <v>3442.7</v>
      </c>
      <c r="K30" s="110">
        <v>4389.2</v>
      </c>
      <c r="L30" s="110">
        <v>3494.3</v>
      </c>
      <c r="M30" s="110">
        <v>3583</v>
      </c>
      <c r="N30" s="110">
        <v>4460.2</v>
      </c>
    </row>
    <row r="31" spans="1:14">
      <c r="A31" s="93" t="s">
        <v>125</v>
      </c>
      <c r="B31" s="106">
        <f t="shared" si="1"/>
        <v>24562.9</v>
      </c>
      <c r="C31" s="109">
        <v>1429.9</v>
      </c>
      <c r="D31" s="110">
        <v>1585.9</v>
      </c>
      <c r="E31" s="110">
        <v>2115.8000000000002</v>
      </c>
      <c r="F31" s="110">
        <v>1712.4</v>
      </c>
      <c r="G31" s="110">
        <v>1853.4</v>
      </c>
      <c r="H31" s="110">
        <v>1842.8</v>
      </c>
      <c r="I31" s="110">
        <v>2327.4</v>
      </c>
      <c r="J31" s="110">
        <v>1925.1</v>
      </c>
      <c r="K31" s="110">
        <v>2535.3000000000002</v>
      </c>
      <c r="L31" s="110">
        <v>2073.4</v>
      </c>
      <c r="M31" s="110">
        <v>2308.5</v>
      </c>
      <c r="N31" s="110">
        <v>2853</v>
      </c>
    </row>
    <row r="32" spans="1:14">
      <c r="A32" s="93" t="s">
        <v>33</v>
      </c>
      <c r="B32" s="106">
        <f t="shared" si="1"/>
        <v>39822.1</v>
      </c>
      <c r="C32" s="109">
        <v>3756.5</v>
      </c>
      <c r="D32" s="110">
        <v>2404.9</v>
      </c>
      <c r="E32" s="110">
        <v>2793.8</v>
      </c>
      <c r="F32" s="110">
        <v>3212.4</v>
      </c>
      <c r="G32" s="110">
        <v>3157.6</v>
      </c>
      <c r="H32" s="110">
        <v>2826.8</v>
      </c>
      <c r="I32" s="110">
        <v>2984.3</v>
      </c>
      <c r="J32" s="110">
        <v>3351.9</v>
      </c>
      <c r="K32" s="110">
        <v>3425.5</v>
      </c>
      <c r="L32" s="110">
        <v>3954.7</v>
      </c>
      <c r="M32" s="110">
        <v>3738</v>
      </c>
      <c r="N32" s="110">
        <v>4215.7</v>
      </c>
    </row>
    <row r="33" spans="1:14">
      <c r="A33" s="93" t="s">
        <v>53</v>
      </c>
      <c r="B33" s="106">
        <f t="shared" si="1"/>
        <v>3746.9000000000005</v>
      </c>
      <c r="C33" s="109">
        <v>346.4</v>
      </c>
      <c r="D33" s="110">
        <v>234.9</v>
      </c>
      <c r="E33" s="110">
        <v>258.7</v>
      </c>
      <c r="F33" s="110">
        <v>282.7</v>
      </c>
      <c r="G33" s="110">
        <v>269.2</v>
      </c>
      <c r="H33" s="110">
        <v>158</v>
      </c>
      <c r="I33" s="110">
        <v>304.89999999999998</v>
      </c>
      <c r="J33" s="110">
        <v>238</v>
      </c>
      <c r="K33" s="110">
        <v>341.8</v>
      </c>
      <c r="L33" s="110">
        <v>521.4</v>
      </c>
      <c r="M33" s="110">
        <v>380</v>
      </c>
      <c r="N33" s="110">
        <v>410.9</v>
      </c>
    </row>
    <row r="34" spans="1:14">
      <c r="A34" s="93" t="s">
        <v>54</v>
      </c>
      <c r="B34" s="106">
        <f t="shared" si="1"/>
        <v>8181.8</v>
      </c>
      <c r="C34" s="109">
        <v>670.1</v>
      </c>
      <c r="D34" s="110">
        <v>660.3</v>
      </c>
      <c r="E34" s="110">
        <v>657.5</v>
      </c>
      <c r="F34" s="110">
        <v>666</v>
      </c>
      <c r="G34" s="110">
        <v>658.9</v>
      </c>
      <c r="H34" s="110">
        <v>684.3</v>
      </c>
      <c r="I34" s="110">
        <v>669.9</v>
      </c>
      <c r="J34" s="110">
        <v>751.8</v>
      </c>
      <c r="K34" s="110">
        <v>688.7</v>
      </c>
      <c r="L34" s="110">
        <v>686</v>
      </c>
      <c r="M34" s="110">
        <v>699.8</v>
      </c>
      <c r="N34" s="110">
        <v>688.5</v>
      </c>
    </row>
    <row r="35" spans="1:14">
      <c r="A35" s="93" t="s">
        <v>55</v>
      </c>
      <c r="B35" s="106">
        <f t="shared" si="1"/>
        <v>8495.5</v>
      </c>
      <c r="C35" s="109">
        <v>710.6</v>
      </c>
      <c r="D35" s="110">
        <v>543.6</v>
      </c>
      <c r="E35" s="110">
        <v>689.7</v>
      </c>
      <c r="F35" s="110">
        <v>1065.5</v>
      </c>
      <c r="G35" s="110">
        <v>667.6</v>
      </c>
      <c r="H35" s="110">
        <v>672.4</v>
      </c>
      <c r="I35" s="110">
        <v>757.6</v>
      </c>
      <c r="J35" s="110">
        <v>687.3</v>
      </c>
      <c r="K35" s="110">
        <v>698.4</v>
      </c>
      <c r="L35" s="110">
        <v>678.3</v>
      </c>
      <c r="M35" s="110">
        <v>669.4</v>
      </c>
      <c r="N35" s="110">
        <v>655.1</v>
      </c>
    </row>
    <row r="36" spans="1:14">
      <c r="A36" s="93" t="s">
        <v>11</v>
      </c>
      <c r="B36" s="106">
        <f t="shared" si="1"/>
        <v>5937.5</v>
      </c>
      <c r="C36" s="109">
        <v>284.39999999999998</v>
      </c>
      <c r="D36" s="110">
        <v>379.9</v>
      </c>
      <c r="E36" s="110">
        <v>481.2</v>
      </c>
      <c r="F36" s="110">
        <v>317.60000000000002</v>
      </c>
      <c r="G36" s="110">
        <v>472.5</v>
      </c>
      <c r="H36" s="110">
        <v>547.79999999999995</v>
      </c>
      <c r="I36" s="110">
        <v>424.6</v>
      </c>
      <c r="J36" s="110">
        <v>597.5</v>
      </c>
      <c r="K36" s="110">
        <v>679.7</v>
      </c>
      <c r="L36" s="110">
        <v>423.3</v>
      </c>
      <c r="M36" s="110">
        <v>665</v>
      </c>
      <c r="N36" s="110">
        <v>664</v>
      </c>
    </row>
    <row r="37" spans="1:14">
      <c r="A37" s="92" t="s">
        <v>17</v>
      </c>
      <c r="B37" s="106">
        <f t="shared" si="1"/>
        <v>19722.100000000002</v>
      </c>
      <c r="C37" s="108">
        <v>1689.3</v>
      </c>
      <c r="D37" s="108">
        <v>2027.0999999999997</v>
      </c>
      <c r="E37" s="108">
        <v>1702.1000000000001</v>
      </c>
      <c r="F37" s="108">
        <v>1330</v>
      </c>
      <c r="G37" s="108">
        <v>1414.2</v>
      </c>
      <c r="H37" s="108">
        <v>1435.8999999999999</v>
      </c>
      <c r="I37" s="108">
        <v>1503.6999999999998</v>
      </c>
      <c r="J37" s="108">
        <v>1441</v>
      </c>
      <c r="K37" s="108">
        <v>1358.9999999999998</v>
      </c>
      <c r="L37" s="108">
        <v>1555.6</v>
      </c>
      <c r="M37" s="108">
        <v>1817.5000000000002</v>
      </c>
      <c r="N37" s="108">
        <v>2446.6999999999998</v>
      </c>
    </row>
    <row r="38" spans="1:14">
      <c r="A38" s="93" t="s">
        <v>18</v>
      </c>
      <c r="B38" s="106">
        <f t="shared" si="1"/>
        <v>15188.199999999999</v>
      </c>
      <c r="C38" s="109">
        <v>797.8</v>
      </c>
      <c r="D38" s="110">
        <v>1147.8</v>
      </c>
      <c r="E38" s="110">
        <v>1420.9</v>
      </c>
      <c r="F38" s="110">
        <v>1145.5</v>
      </c>
      <c r="G38" s="110">
        <v>1242.5</v>
      </c>
      <c r="H38" s="110">
        <v>1262.8</v>
      </c>
      <c r="I38" s="110">
        <v>1267.5999999999999</v>
      </c>
      <c r="J38" s="110">
        <v>1263</v>
      </c>
      <c r="K38" s="110">
        <v>1196</v>
      </c>
      <c r="L38" s="110">
        <v>1358.5</v>
      </c>
      <c r="M38" s="110">
        <v>1398.3</v>
      </c>
      <c r="N38" s="110">
        <v>1687.5</v>
      </c>
    </row>
    <row r="39" spans="1:14">
      <c r="A39" s="93" t="s">
        <v>214</v>
      </c>
      <c r="B39" s="106">
        <f t="shared" si="1"/>
        <v>2990.9999999999995</v>
      </c>
      <c r="C39" s="109">
        <v>781.9</v>
      </c>
      <c r="D39" s="110">
        <v>779.4</v>
      </c>
      <c r="E39" s="110">
        <v>148.6</v>
      </c>
      <c r="F39" s="110">
        <v>54.8</v>
      </c>
      <c r="G39" s="110">
        <v>55.3</v>
      </c>
      <c r="H39" s="110">
        <v>51.2</v>
      </c>
      <c r="I39" s="110">
        <v>48.8</v>
      </c>
      <c r="J39" s="110">
        <v>47.7</v>
      </c>
      <c r="K39" s="110">
        <v>45.1</v>
      </c>
      <c r="L39" s="110">
        <v>45</v>
      </c>
      <c r="M39" s="110">
        <v>299.10000000000002</v>
      </c>
      <c r="N39" s="110">
        <v>634.1</v>
      </c>
    </row>
    <row r="40" spans="1:14">
      <c r="A40" s="92" t="s">
        <v>19</v>
      </c>
      <c r="B40" s="106">
        <f t="shared" si="1"/>
        <v>168.5</v>
      </c>
      <c r="C40" s="108">
        <v>1.7</v>
      </c>
      <c r="D40" s="108">
        <v>1.6</v>
      </c>
      <c r="E40" s="108">
        <v>24.9</v>
      </c>
      <c r="F40" s="108">
        <v>12.700000000000001</v>
      </c>
      <c r="G40" s="108">
        <v>3.9</v>
      </c>
      <c r="H40" s="108">
        <v>6.1</v>
      </c>
      <c r="I40" s="108">
        <v>30.5</v>
      </c>
      <c r="J40" s="108">
        <v>5.8</v>
      </c>
      <c r="K40" s="108">
        <v>7</v>
      </c>
      <c r="L40" s="108">
        <v>41.8</v>
      </c>
      <c r="M40" s="108">
        <v>12.4</v>
      </c>
      <c r="N40" s="108">
        <v>20.100000000000001</v>
      </c>
    </row>
    <row r="41" spans="1:14">
      <c r="A41" s="93" t="s">
        <v>97</v>
      </c>
      <c r="B41" s="106">
        <f t="shared" si="1"/>
        <v>101.89999999999999</v>
      </c>
      <c r="C41" s="109">
        <v>0</v>
      </c>
      <c r="D41" s="110">
        <v>0</v>
      </c>
      <c r="E41" s="110">
        <v>20.9</v>
      </c>
      <c r="F41" s="110">
        <v>10.8</v>
      </c>
      <c r="G41" s="110">
        <v>0</v>
      </c>
      <c r="H41" s="110">
        <v>0</v>
      </c>
      <c r="I41" s="110">
        <v>22.4</v>
      </c>
      <c r="J41" s="110">
        <v>0</v>
      </c>
      <c r="K41" s="110">
        <v>0</v>
      </c>
      <c r="L41" s="110">
        <v>34.299999999999997</v>
      </c>
      <c r="M41" s="110">
        <v>3.5</v>
      </c>
      <c r="N41" s="110">
        <v>10</v>
      </c>
    </row>
    <row r="42" spans="1:14">
      <c r="A42" s="93" t="s">
        <v>215</v>
      </c>
      <c r="B42" s="106">
        <f t="shared" si="1"/>
        <v>66.599999999999994</v>
      </c>
      <c r="C42" s="109">
        <v>1.7</v>
      </c>
      <c r="D42" s="110">
        <v>1.6</v>
      </c>
      <c r="E42" s="110">
        <v>4</v>
      </c>
      <c r="F42" s="110">
        <v>1.9</v>
      </c>
      <c r="G42" s="110">
        <v>3.9</v>
      </c>
      <c r="H42" s="110">
        <v>6.1</v>
      </c>
      <c r="I42" s="110">
        <v>8.1</v>
      </c>
      <c r="J42" s="110">
        <v>5.8</v>
      </c>
      <c r="K42" s="110">
        <v>7</v>
      </c>
      <c r="L42" s="110">
        <v>7.5</v>
      </c>
      <c r="M42" s="110">
        <v>8.9</v>
      </c>
      <c r="N42" s="110">
        <v>10.1</v>
      </c>
    </row>
    <row r="43" spans="1:14">
      <c r="A43" s="93" t="s">
        <v>126</v>
      </c>
      <c r="B43" s="106">
        <f t="shared" si="1"/>
        <v>1027.3000000000002</v>
      </c>
      <c r="C43" s="109">
        <v>82.2</v>
      </c>
      <c r="D43" s="110">
        <v>72.5</v>
      </c>
      <c r="E43" s="110">
        <v>80.8</v>
      </c>
      <c r="F43" s="110">
        <v>91.1</v>
      </c>
      <c r="G43" s="110">
        <v>82.8</v>
      </c>
      <c r="H43" s="110">
        <v>87.8</v>
      </c>
      <c r="I43" s="110">
        <v>116.2</v>
      </c>
      <c r="J43" s="110">
        <v>83.7</v>
      </c>
      <c r="K43" s="110">
        <v>84.8</v>
      </c>
      <c r="L43" s="110">
        <v>84.2</v>
      </c>
      <c r="M43" s="110">
        <v>82.2</v>
      </c>
      <c r="N43" s="110">
        <v>79</v>
      </c>
    </row>
    <row r="44" spans="1:14">
      <c r="A44" s="93" t="s">
        <v>127</v>
      </c>
      <c r="B44" s="106">
        <f t="shared" si="1"/>
        <v>347.1</v>
      </c>
      <c r="C44" s="109">
        <v>25.7</v>
      </c>
      <c r="D44" s="110">
        <v>25.8</v>
      </c>
      <c r="E44" s="110">
        <v>26.9</v>
      </c>
      <c r="F44" s="110">
        <v>25.9</v>
      </c>
      <c r="G44" s="110">
        <v>29.7</v>
      </c>
      <c r="H44" s="110">
        <v>28</v>
      </c>
      <c r="I44" s="110">
        <v>40.6</v>
      </c>
      <c r="J44" s="110">
        <v>40.799999999999997</v>
      </c>
      <c r="K44" s="110">
        <v>26.1</v>
      </c>
      <c r="L44" s="110">
        <v>26.1</v>
      </c>
      <c r="M44" s="110">
        <v>25.5</v>
      </c>
      <c r="N44" s="110">
        <v>26</v>
      </c>
    </row>
    <row r="45" spans="1:14">
      <c r="A45" s="92" t="s">
        <v>59</v>
      </c>
      <c r="B45" s="106">
        <f t="shared" si="1"/>
        <v>1947.0000000000002</v>
      </c>
      <c r="C45" s="108">
        <v>89.7</v>
      </c>
      <c r="D45" s="108">
        <v>125.2</v>
      </c>
      <c r="E45" s="108">
        <v>81.599999999999994</v>
      </c>
      <c r="F45" s="108">
        <v>80.900000000000006</v>
      </c>
      <c r="G45" s="108">
        <v>83.1</v>
      </c>
      <c r="H45" s="108">
        <v>77.2</v>
      </c>
      <c r="I45" s="108">
        <v>93.7</v>
      </c>
      <c r="J45" s="108">
        <v>511.9</v>
      </c>
      <c r="K45" s="108">
        <v>209.2</v>
      </c>
      <c r="L45" s="108">
        <v>234.7</v>
      </c>
      <c r="M45" s="108">
        <v>126.8</v>
      </c>
      <c r="N45" s="108">
        <v>233</v>
      </c>
    </row>
    <row r="46" spans="1:14">
      <c r="A46" s="92" t="s">
        <v>12</v>
      </c>
      <c r="B46" s="106">
        <f t="shared" si="1"/>
        <v>48853.999999999993</v>
      </c>
      <c r="C46" s="107">
        <v>3102.7</v>
      </c>
      <c r="D46" s="108">
        <v>3296.8999999999996</v>
      </c>
      <c r="E46" s="108">
        <v>3571.2000000000003</v>
      </c>
      <c r="F46" s="108">
        <v>3452.8</v>
      </c>
      <c r="G46" s="108">
        <v>3609.3999999999996</v>
      </c>
      <c r="H46" s="108">
        <v>4086.9</v>
      </c>
      <c r="I46" s="108">
        <v>3987.2999999999997</v>
      </c>
      <c r="J46" s="108">
        <v>4332</v>
      </c>
      <c r="K46" s="108">
        <v>4257.8999999999996</v>
      </c>
      <c r="L46" s="108">
        <v>4908.2</v>
      </c>
      <c r="M46" s="108">
        <v>5522.5</v>
      </c>
      <c r="N46" s="108">
        <v>4726.2</v>
      </c>
    </row>
    <row r="47" spans="1:14">
      <c r="A47" s="94" t="s">
        <v>20</v>
      </c>
      <c r="B47" s="106">
        <f t="shared" si="1"/>
        <v>42637.5</v>
      </c>
      <c r="C47" s="109">
        <v>2709.6</v>
      </c>
      <c r="D47" s="110">
        <v>2948.2</v>
      </c>
      <c r="E47" s="110">
        <v>3253.8</v>
      </c>
      <c r="F47" s="110">
        <v>3010</v>
      </c>
      <c r="G47" s="110">
        <v>3155.7</v>
      </c>
      <c r="H47" s="110">
        <v>3560.9</v>
      </c>
      <c r="I47" s="110">
        <v>3412.2</v>
      </c>
      <c r="J47" s="110">
        <v>3620.1</v>
      </c>
      <c r="K47" s="110">
        <v>3602.7</v>
      </c>
      <c r="L47" s="110">
        <v>4415.3999999999996</v>
      </c>
      <c r="M47" s="110">
        <v>4891</v>
      </c>
      <c r="N47" s="110">
        <v>4057.9</v>
      </c>
    </row>
    <row r="48" spans="1:14">
      <c r="A48" s="93" t="s">
        <v>66</v>
      </c>
      <c r="B48" s="106">
        <f t="shared" si="1"/>
        <v>42637.5</v>
      </c>
      <c r="C48" s="109">
        <v>2709.6</v>
      </c>
      <c r="D48" s="110">
        <v>2948.2</v>
      </c>
      <c r="E48" s="110">
        <v>3253.8</v>
      </c>
      <c r="F48" s="110">
        <v>3010</v>
      </c>
      <c r="G48" s="110">
        <v>3155.7</v>
      </c>
      <c r="H48" s="110">
        <v>3560.9</v>
      </c>
      <c r="I48" s="110">
        <v>3412.2</v>
      </c>
      <c r="J48" s="110">
        <v>3620.1</v>
      </c>
      <c r="K48" s="110">
        <v>3602.7</v>
      </c>
      <c r="L48" s="110">
        <v>4415.3999999999996</v>
      </c>
      <c r="M48" s="110">
        <v>4891</v>
      </c>
      <c r="N48" s="110">
        <v>4057.9</v>
      </c>
    </row>
    <row r="49" spans="1:14">
      <c r="A49" s="93" t="s">
        <v>0</v>
      </c>
      <c r="B49" s="106">
        <f t="shared" si="1"/>
        <v>0</v>
      </c>
      <c r="C49" s="109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</row>
    <row r="50" spans="1:14">
      <c r="A50" s="93" t="s">
        <v>21</v>
      </c>
      <c r="B50" s="106">
        <f t="shared" si="1"/>
        <v>0</v>
      </c>
      <c r="C50" s="109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</row>
    <row r="51" spans="1:14">
      <c r="A51" s="93" t="s">
        <v>22</v>
      </c>
      <c r="B51" s="106">
        <f t="shared" si="1"/>
        <v>6216.5</v>
      </c>
      <c r="C51" s="109">
        <v>393.1</v>
      </c>
      <c r="D51" s="110">
        <v>348.7</v>
      </c>
      <c r="E51" s="110">
        <v>317.40000000000003</v>
      </c>
      <c r="F51" s="110">
        <v>442.8</v>
      </c>
      <c r="G51" s="110">
        <v>453.70000000000005</v>
      </c>
      <c r="H51" s="110">
        <v>526</v>
      </c>
      <c r="I51" s="110">
        <v>575.09999999999991</v>
      </c>
      <c r="J51" s="110">
        <v>711.9</v>
      </c>
      <c r="K51" s="110">
        <v>655.19999999999993</v>
      </c>
      <c r="L51" s="110">
        <v>492.79999999999995</v>
      </c>
      <c r="M51" s="110">
        <v>631.5</v>
      </c>
      <c r="N51" s="110">
        <v>668.3</v>
      </c>
    </row>
    <row r="52" spans="1:14">
      <c r="A52" s="93" t="s">
        <v>67</v>
      </c>
      <c r="B52" s="106">
        <f t="shared" si="1"/>
        <v>5870.0999999999995</v>
      </c>
      <c r="C52" s="109">
        <v>356.8</v>
      </c>
      <c r="D52" s="110">
        <v>322.3</v>
      </c>
      <c r="E52" s="110">
        <v>287.10000000000002</v>
      </c>
      <c r="F52" s="110">
        <v>415.3</v>
      </c>
      <c r="G52" s="110">
        <v>422.6</v>
      </c>
      <c r="H52" s="110">
        <v>498.7</v>
      </c>
      <c r="I52" s="110">
        <v>552.9</v>
      </c>
      <c r="J52" s="110">
        <v>679.9</v>
      </c>
      <c r="K52" s="110">
        <v>625.29999999999995</v>
      </c>
      <c r="L52" s="110">
        <v>467.4</v>
      </c>
      <c r="M52" s="110">
        <v>603.5</v>
      </c>
      <c r="N52" s="110">
        <v>638.29999999999995</v>
      </c>
    </row>
    <row r="53" spans="1:14">
      <c r="A53" s="93" t="s">
        <v>68</v>
      </c>
      <c r="B53" s="106">
        <f t="shared" si="1"/>
        <v>64.599999999999994</v>
      </c>
      <c r="C53" s="109">
        <v>5</v>
      </c>
      <c r="D53" s="110">
        <v>5.7</v>
      </c>
      <c r="E53" s="110">
        <v>6.2</v>
      </c>
      <c r="F53" s="110">
        <v>5.4</v>
      </c>
      <c r="G53" s="110">
        <v>5</v>
      </c>
      <c r="H53" s="110">
        <v>4.9000000000000004</v>
      </c>
      <c r="I53" s="110">
        <v>4.9000000000000004</v>
      </c>
      <c r="J53" s="110">
        <v>5.3</v>
      </c>
      <c r="K53" s="110">
        <v>6</v>
      </c>
      <c r="L53" s="110">
        <v>5.7</v>
      </c>
      <c r="M53" s="110">
        <v>6.1</v>
      </c>
      <c r="N53" s="110">
        <v>4.4000000000000004</v>
      </c>
    </row>
    <row r="54" spans="1:14">
      <c r="A54" s="93" t="s">
        <v>0</v>
      </c>
      <c r="B54" s="106">
        <f t="shared" si="1"/>
        <v>281.8</v>
      </c>
      <c r="C54" s="109">
        <v>31.3</v>
      </c>
      <c r="D54" s="110">
        <v>20.7</v>
      </c>
      <c r="E54" s="110">
        <v>24.1</v>
      </c>
      <c r="F54" s="110">
        <v>22.1</v>
      </c>
      <c r="G54" s="110">
        <v>26.1</v>
      </c>
      <c r="H54" s="110">
        <v>22.4</v>
      </c>
      <c r="I54" s="110">
        <v>17.3</v>
      </c>
      <c r="J54" s="110">
        <v>26.7</v>
      </c>
      <c r="K54" s="110">
        <v>23.9</v>
      </c>
      <c r="L54" s="110">
        <v>19.7</v>
      </c>
      <c r="M54" s="110">
        <v>21.9</v>
      </c>
      <c r="N54" s="110">
        <v>25.6</v>
      </c>
    </row>
    <row r="55" spans="1:14">
      <c r="A55" s="92" t="s">
        <v>216</v>
      </c>
      <c r="B55" s="106">
        <f t="shared" si="1"/>
        <v>1101.7</v>
      </c>
      <c r="C55" s="107">
        <v>56.4</v>
      </c>
      <c r="D55" s="108">
        <v>83.9</v>
      </c>
      <c r="E55" s="108">
        <v>101.7</v>
      </c>
      <c r="F55" s="108">
        <v>81.3</v>
      </c>
      <c r="G55" s="108">
        <v>91.5</v>
      </c>
      <c r="H55" s="108">
        <v>92.8</v>
      </c>
      <c r="I55" s="108">
        <v>91.4</v>
      </c>
      <c r="J55" s="108">
        <v>92.9</v>
      </c>
      <c r="K55" s="108">
        <v>89.9</v>
      </c>
      <c r="L55" s="108">
        <v>96.1</v>
      </c>
      <c r="M55" s="108">
        <v>103.4</v>
      </c>
      <c r="N55" s="108">
        <v>120.4</v>
      </c>
    </row>
    <row r="56" spans="1:14">
      <c r="A56" s="92" t="s">
        <v>14</v>
      </c>
      <c r="B56" s="106">
        <f t="shared" si="1"/>
        <v>1.7000000000000002</v>
      </c>
      <c r="C56" s="107">
        <v>0</v>
      </c>
      <c r="D56" s="108">
        <v>0.2</v>
      </c>
      <c r="E56" s="108">
        <v>0.1</v>
      </c>
      <c r="F56" s="108">
        <v>0</v>
      </c>
      <c r="G56" s="108">
        <v>0.1</v>
      </c>
      <c r="H56" s="108">
        <v>0.1</v>
      </c>
      <c r="I56" s="108">
        <v>0.3</v>
      </c>
      <c r="J56" s="108">
        <v>0.2</v>
      </c>
      <c r="K56" s="108">
        <v>0.1</v>
      </c>
      <c r="L56" s="108">
        <v>0.4</v>
      </c>
      <c r="M56" s="108">
        <v>0.1</v>
      </c>
      <c r="N56" s="108">
        <v>0.1</v>
      </c>
    </row>
    <row r="57" spans="1:14">
      <c r="A57" s="86" t="s">
        <v>70</v>
      </c>
      <c r="B57" s="106">
        <f t="shared" si="1"/>
        <v>3420.2000000000003</v>
      </c>
      <c r="C57" s="107">
        <v>180.2</v>
      </c>
      <c r="D57" s="108">
        <v>204.5</v>
      </c>
      <c r="E57" s="108">
        <v>205.2</v>
      </c>
      <c r="F57" s="108">
        <v>200</v>
      </c>
      <c r="G57" s="108">
        <v>200.8</v>
      </c>
      <c r="H57" s="108">
        <v>523.6</v>
      </c>
      <c r="I57" s="108">
        <v>216.9</v>
      </c>
      <c r="J57" s="108">
        <v>400</v>
      </c>
      <c r="K57" s="108">
        <v>218.4</v>
      </c>
      <c r="L57" s="108">
        <v>340.1</v>
      </c>
      <c r="M57" s="108">
        <v>241</v>
      </c>
      <c r="N57" s="108">
        <v>489.5</v>
      </c>
    </row>
    <row r="58" spans="1:14">
      <c r="A58" s="86" t="s">
        <v>102</v>
      </c>
      <c r="B58" s="106">
        <f t="shared" si="1"/>
        <v>2661.8</v>
      </c>
      <c r="C58" s="107">
        <v>1648.9</v>
      </c>
      <c r="D58" s="108">
        <v>0.2</v>
      </c>
      <c r="E58" s="108">
        <v>341.90000000000003</v>
      </c>
      <c r="F58" s="108">
        <v>0</v>
      </c>
      <c r="G58" s="108">
        <v>0.2</v>
      </c>
      <c r="H58" s="108">
        <v>330</v>
      </c>
      <c r="I58" s="108">
        <v>0.1</v>
      </c>
      <c r="J58" s="108">
        <v>0</v>
      </c>
      <c r="K58" s="108">
        <v>340.1</v>
      </c>
      <c r="L58" s="108">
        <v>0</v>
      </c>
      <c r="M58" s="108">
        <v>0.1</v>
      </c>
      <c r="N58" s="108">
        <v>0.3</v>
      </c>
    </row>
    <row r="59" spans="1:14">
      <c r="A59" s="92" t="s">
        <v>128</v>
      </c>
      <c r="B59" s="106">
        <f t="shared" si="1"/>
        <v>2661.8</v>
      </c>
      <c r="C59" s="108">
        <v>1648.9</v>
      </c>
      <c r="D59" s="108">
        <v>0.2</v>
      </c>
      <c r="E59" s="108">
        <v>341.90000000000003</v>
      </c>
      <c r="F59" s="108">
        <v>0</v>
      </c>
      <c r="G59" s="108">
        <v>0.2</v>
      </c>
      <c r="H59" s="108">
        <v>330</v>
      </c>
      <c r="I59" s="108">
        <v>0.1</v>
      </c>
      <c r="J59" s="108">
        <v>0</v>
      </c>
      <c r="K59" s="108">
        <v>340.1</v>
      </c>
      <c r="L59" s="108">
        <v>0</v>
      </c>
      <c r="M59" s="108">
        <v>0.1</v>
      </c>
      <c r="N59" s="108">
        <v>0.3</v>
      </c>
    </row>
    <row r="60" spans="1:14">
      <c r="A60" s="93" t="s">
        <v>129</v>
      </c>
      <c r="B60" s="106">
        <f t="shared" si="1"/>
        <v>0</v>
      </c>
      <c r="C60" s="109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</row>
    <row r="61" spans="1:14" ht="24">
      <c r="A61" s="93" t="s">
        <v>130</v>
      </c>
      <c r="B61" s="106">
        <f t="shared" si="1"/>
        <v>0</v>
      </c>
      <c r="C61" s="109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</row>
    <row r="62" spans="1:14" ht="24">
      <c r="A62" s="93" t="s">
        <v>131</v>
      </c>
      <c r="B62" s="106">
        <f t="shared" si="1"/>
        <v>11.8</v>
      </c>
      <c r="C62" s="109">
        <v>0</v>
      </c>
      <c r="D62" s="110">
        <v>0</v>
      </c>
      <c r="E62" s="110">
        <v>11.8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</row>
    <row r="63" spans="1:14" ht="24">
      <c r="A63" s="93" t="s">
        <v>132</v>
      </c>
      <c r="B63" s="106">
        <f t="shared" si="1"/>
        <v>1000</v>
      </c>
      <c r="C63" s="109">
        <v>0</v>
      </c>
      <c r="D63" s="110">
        <v>0</v>
      </c>
      <c r="E63" s="110">
        <v>330</v>
      </c>
      <c r="F63" s="110">
        <v>0</v>
      </c>
      <c r="G63" s="110">
        <v>0</v>
      </c>
      <c r="H63" s="110">
        <v>330</v>
      </c>
      <c r="I63" s="110">
        <v>0</v>
      </c>
      <c r="J63" s="110">
        <v>0</v>
      </c>
      <c r="K63" s="110">
        <v>340</v>
      </c>
      <c r="L63" s="110">
        <v>0</v>
      </c>
      <c r="M63" s="110">
        <v>0</v>
      </c>
      <c r="N63" s="110">
        <v>0</v>
      </c>
    </row>
    <row r="64" spans="1:14">
      <c r="A64" s="93" t="s">
        <v>217</v>
      </c>
      <c r="B64" s="106">
        <f t="shared" si="1"/>
        <v>1648.9</v>
      </c>
      <c r="C64" s="109">
        <v>1648.9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</row>
    <row r="65" spans="1:14">
      <c r="A65" s="95" t="s">
        <v>134</v>
      </c>
      <c r="B65" s="106">
        <f t="shared" si="1"/>
        <v>1.0999999999999999</v>
      </c>
      <c r="C65" s="109">
        <v>0</v>
      </c>
      <c r="D65" s="110">
        <v>0.2</v>
      </c>
      <c r="E65" s="110">
        <v>0.1</v>
      </c>
      <c r="F65" s="110">
        <v>0</v>
      </c>
      <c r="G65" s="110">
        <v>0.2</v>
      </c>
      <c r="H65" s="110">
        <v>0</v>
      </c>
      <c r="I65" s="110">
        <v>0.1</v>
      </c>
      <c r="J65" s="110">
        <v>0</v>
      </c>
      <c r="K65" s="110">
        <v>0.1</v>
      </c>
      <c r="L65" s="110">
        <v>0</v>
      </c>
      <c r="M65" s="110">
        <v>0.1</v>
      </c>
      <c r="N65" s="110">
        <v>0.3</v>
      </c>
    </row>
    <row r="66" spans="1:14">
      <c r="A66" s="86" t="s">
        <v>71</v>
      </c>
      <c r="B66" s="106">
        <f t="shared" si="1"/>
        <v>21874.000000000004</v>
      </c>
      <c r="C66" s="107">
        <v>1679.0000000000002</v>
      </c>
      <c r="D66" s="108">
        <v>1456.1000000000001</v>
      </c>
      <c r="E66" s="108">
        <v>1461.1</v>
      </c>
      <c r="F66" s="108">
        <v>1592.5</v>
      </c>
      <c r="G66" s="108">
        <v>1769</v>
      </c>
      <c r="H66" s="108">
        <v>1828.1</v>
      </c>
      <c r="I66" s="108">
        <v>2032.1000000000001</v>
      </c>
      <c r="J66" s="108">
        <v>2209.1</v>
      </c>
      <c r="K66" s="108">
        <v>2226.3000000000002</v>
      </c>
      <c r="L66" s="108">
        <v>1979</v>
      </c>
      <c r="M66" s="108">
        <v>1799.6999999999998</v>
      </c>
      <c r="N66" s="108">
        <v>1842</v>
      </c>
    </row>
    <row r="67" spans="1:14">
      <c r="A67" s="92" t="s">
        <v>23</v>
      </c>
      <c r="B67" s="106">
        <f t="shared" si="1"/>
        <v>17334.400000000001</v>
      </c>
      <c r="C67" s="108">
        <v>1429.3000000000002</v>
      </c>
      <c r="D67" s="108">
        <v>1212.9000000000001</v>
      </c>
      <c r="E67" s="108">
        <v>1172.5</v>
      </c>
      <c r="F67" s="108">
        <v>1169</v>
      </c>
      <c r="G67" s="108">
        <v>1344.6</v>
      </c>
      <c r="H67" s="108">
        <v>1395</v>
      </c>
      <c r="I67" s="108">
        <v>1616.7</v>
      </c>
      <c r="J67" s="108">
        <v>1797.5</v>
      </c>
      <c r="K67" s="108">
        <v>1862.6</v>
      </c>
      <c r="L67" s="108">
        <v>1584.4</v>
      </c>
      <c r="M67" s="108">
        <v>1370.6</v>
      </c>
      <c r="N67" s="108">
        <v>1379.3</v>
      </c>
    </row>
    <row r="68" spans="1:14">
      <c r="A68" s="92" t="s">
        <v>72</v>
      </c>
      <c r="B68" s="106">
        <f t="shared" si="1"/>
        <v>1526.2000000000003</v>
      </c>
      <c r="C68" s="108">
        <v>76.900000000000006</v>
      </c>
      <c r="D68" s="108">
        <v>91.899999999999991</v>
      </c>
      <c r="E68" s="108">
        <v>109.1</v>
      </c>
      <c r="F68" s="108">
        <v>148.5</v>
      </c>
      <c r="G68" s="108">
        <v>146.80000000000001</v>
      </c>
      <c r="H68" s="108">
        <v>175.7</v>
      </c>
      <c r="I68" s="108">
        <v>91.9</v>
      </c>
      <c r="J68" s="108">
        <v>231.5</v>
      </c>
      <c r="K68" s="108">
        <v>146.6</v>
      </c>
      <c r="L68" s="108">
        <v>143.40000000000003</v>
      </c>
      <c r="M68" s="108">
        <v>81.899999999999991</v>
      </c>
      <c r="N68" s="108">
        <v>82</v>
      </c>
    </row>
    <row r="69" spans="1:14">
      <c r="A69" s="93" t="s">
        <v>60</v>
      </c>
      <c r="B69" s="106">
        <f t="shared" si="1"/>
        <v>1034.0999999999999</v>
      </c>
      <c r="C69" s="109">
        <v>74.900000000000006</v>
      </c>
      <c r="D69" s="110">
        <v>91.8</v>
      </c>
      <c r="E69" s="110">
        <v>100.7</v>
      </c>
      <c r="F69" s="110">
        <v>89</v>
      </c>
      <c r="G69" s="110">
        <v>87.3</v>
      </c>
      <c r="H69" s="110">
        <v>93.1</v>
      </c>
      <c r="I69" s="110">
        <v>89.5</v>
      </c>
      <c r="J69" s="110">
        <v>80</v>
      </c>
      <c r="K69" s="110">
        <v>83.6</v>
      </c>
      <c r="L69" s="110">
        <v>80.900000000000006</v>
      </c>
      <c r="M69" s="110">
        <v>81.8</v>
      </c>
      <c r="N69" s="110">
        <v>81.5</v>
      </c>
    </row>
    <row r="70" spans="1:14">
      <c r="A70" s="93" t="s">
        <v>61</v>
      </c>
      <c r="B70" s="106">
        <f t="shared" si="1"/>
        <v>0</v>
      </c>
      <c r="C70" s="109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</row>
    <row r="71" spans="1:14" ht="24">
      <c r="A71" s="93" t="s">
        <v>96</v>
      </c>
      <c r="B71" s="106">
        <f t="shared" ref="B71:B134" si="4">SUM(C71:N71)</f>
        <v>486.79999999999995</v>
      </c>
      <c r="C71" s="109">
        <v>1.9</v>
      </c>
      <c r="D71" s="110">
        <v>0</v>
      </c>
      <c r="E71" s="110">
        <v>7.1</v>
      </c>
      <c r="F71" s="110">
        <v>59.5</v>
      </c>
      <c r="G71" s="110">
        <v>59.5</v>
      </c>
      <c r="H71" s="110">
        <v>82.5</v>
      </c>
      <c r="I71" s="110">
        <v>0.5</v>
      </c>
      <c r="J71" s="110">
        <v>151.4</v>
      </c>
      <c r="K71" s="110">
        <v>62.9</v>
      </c>
      <c r="L71" s="110">
        <v>61.2</v>
      </c>
      <c r="M71" s="110">
        <v>0</v>
      </c>
      <c r="N71" s="110">
        <v>0.3</v>
      </c>
    </row>
    <row r="72" spans="1:14">
      <c r="A72" s="93" t="s">
        <v>24</v>
      </c>
      <c r="B72" s="106">
        <f t="shared" si="4"/>
        <v>5.3</v>
      </c>
      <c r="C72" s="109">
        <v>0.1</v>
      </c>
      <c r="D72" s="110">
        <v>0.1</v>
      </c>
      <c r="E72" s="110">
        <v>1.3</v>
      </c>
      <c r="F72" s="110">
        <v>0</v>
      </c>
      <c r="G72" s="110">
        <v>0</v>
      </c>
      <c r="H72" s="110">
        <v>0.1</v>
      </c>
      <c r="I72" s="110">
        <v>1.9</v>
      </c>
      <c r="J72" s="110">
        <v>0.1</v>
      </c>
      <c r="K72" s="110">
        <v>0.1</v>
      </c>
      <c r="L72" s="110">
        <v>1.3</v>
      </c>
      <c r="M72" s="110">
        <v>0.1</v>
      </c>
      <c r="N72" s="110">
        <v>0.2</v>
      </c>
    </row>
    <row r="73" spans="1:14">
      <c r="A73" s="92" t="s">
        <v>79</v>
      </c>
      <c r="B73" s="106">
        <f t="shared" si="4"/>
        <v>15808.2</v>
      </c>
      <c r="C73" s="108">
        <v>1352.4</v>
      </c>
      <c r="D73" s="108">
        <v>1121</v>
      </c>
      <c r="E73" s="108">
        <v>1063.4000000000001</v>
      </c>
      <c r="F73" s="108">
        <v>1020.5</v>
      </c>
      <c r="G73" s="108">
        <v>1197.8</v>
      </c>
      <c r="H73" s="108">
        <v>1219.3</v>
      </c>
      <c r="I73" s="108">
        <v>1524.8</v>
      </c>
      <c r="J73" s="108">
        <v>1566</v>
      </c>
      <c r="K73" s="108">
        <v>1716</v>
      </c>
      <c r="L73" s="108">
        <v>1441</v>
      </c>
      <c r="M73" s="108">
        <v>1288.6999999999998</v>
      </c>
      <c r="N73" s="108">
        <v>1297.3</v>
      </c>
    </row>
    <row r="74" spans="1:14">
      <c r="A74" s="93" t="s">
        <v>92</v>
      </c>
      <c r="B74" s="106">
        <f t="shared" si="4"/>
        <v>494.20000000000005</v>
      </c>
      <c r="C74" s="109">
        <v>23.2</v>
      </c>
      <c r="D74" s="110">
        <v>30.9</v>
      </c>
      <c r="E74" s="110">
        <v>28.9</v>
      </c>
      <c r="F74" s="110">
        <v>25.4</v>
      </c>
      <c r="G74" s="110">
        <v>23.3</v>
      </c>
      <c r="H74" s="110">
        <v>24.5</v>
      </c>
      <c r="I74" s="110">
        <v>31.8</v>
      </c>
      <c r="J74" s="110">
        <v>56</v>
      </c>
      <c r="K74" s="110">
        <v>35.799999999999997</v>
      </c>
      <c r="L74" s="110">
        <v>119</v>
      </c>
      <c r="M74" s="110">
        <v>45.1</v>
      </c>
      <c r="N74" s="110">
        <v>50.3</v>
      </c>
    </row>
    <row r="75" spans="1:14" ht="24">
      <c r="A75" s="93" t="s">
        <v>96</v>
      </c>
      <c r="B75" s="106">
        <f t="shared" si="4"/>
        <v>12727.4</v>
      </c>
      <c r="C75" s="109">
        <v>1042.7</v>
      </c>
      <c r="D75" s="110">
        <v>838.4</v>
      </c>
      <c r="E75" s="110">
        <v>889.1</v>
      </c>
      <c r="F75" s="110">
        <v>849.7</v>
      </c>
      <c r="G75" s="110">
        <v>996</v>
      </c>
      <c r="H75" s="110">
        <v>1017.6</v>
      </c>
      <c r="I75" s="110">
        <v>1290.2</v>
      </c>
      <c r="J75" s="110">
        <v>1185.8</v>
      </c>
      <c r="K75" s="110">
        <v>1372.1</v>
      </c>
      <c r="L75" s="110">
        <v>1085</v>
      </c>
      <c r="M75" s="110">
        <v>1113.5</v>
      </c>
      <c r="N75" s="110">
        <v>1047.3</v>
      </c>
    </row>
    <row r="76" spans="1:14">
      <c r="A76" s="93" t="s">
        <v>0</v>
      </c>
      <c r="B76" s="106">
        <f t="shared" si="4"/>
        <v>2586.6</v>
      </c>
      <c r="C76" s="109">
        <v>286.5</v>
      </c>
      <c r="D76" s="110">
        <v>251.7</v>
      </c>
      <c r="E76" s="110">
        <v>145.4</v>
      </c>
      <c r="F76" s="110">
        <v>145.4</v>
      </c>
      <c r="G76" s="110">
        <v>178.5</v>
      </c>
      <c r="H76" s="110">
        <v>177.2</v>
      </c>
      <c r="I76" s="110">
        <v>202.8</v>
      </c>
      <c r="J76" s="110">
        <v>324.2</v>
      </c>
      <c r="K76" s="110">
        <v>308.10000000000002</v>
      </c>
      <c r="L76" s="110">
        <v>237</v>
      </c>
      <c r="M76" s="110">
        <v>130.1</v>
      </c>
      <c r="N76" s="110">
        <v>199.7</v>
      </c>
    </row>
    <row r="77" spans="1:14">
      <c r="A77" s="92" t="s">
        <v>15</v>
      </c>
      <c r="B77" s="106">
        <f t="shared" si="4"/>
        <v>4385.3</v>
      </c>
      <c r="C77" s="108">
        <v>244</v>
      </c>
      <c r="D77" s="108">
        <v>236.8</v>
      </c>
      <c r="E77" s="108">
        <v>280.00000000000006</v>
      </c>
      <c r="F77" s="108">
        <v>416.6</v>
      </c>
      <c r="G77" s="108">
        <v>416.5</v>
      </c>
      <c r="H77" s="108">
        <v>414.3</v>
      </c>
      <c r="I77" s="108">
        <v>407.70000000000005</v>
      </c>
      <c r="J77" s="108">
        <v>386.1</v>
      </c>
      <c r="K77" s="108">
        <v>355.9</v>
      </c>
      <c r="L77" s="108">
        <v>375.1</v>
      </c>
      <c r="M77" s="108">
        <v>415.6</v>
      </c>
      <c r="N77" s="108">
        <v>436.7</v>
      </c>
    </row>
    <row r="78" spans="1:14">
      <c r="A78" s="93" t="s">
        <v>35</v>
      </c>
      <c r="B78" s="106">
        <f t="shared" si="4"/>
        <v>3441</v>
      </c>
      <c r="C78" s="109">
        <v>184.5</v>
      </c>
      <c r="D78" s="110">
        <v>175.3</v>
      </c>
      <c r="E78" s="110">
        <v>198.8</v>
      </c>
      <c r="F78" s="110">
        <v>333.5</v>
      </c>
      <c r="G78" s="110">
        <v>334.3</v>
      </c>
      <c r="H78" s="110">
        <v>331.2</v>
      </c>
      <c r="I78" s="110">
        <v>319.60000000000002</v>
      </c>
      <c r="J78" s="110">
        <v>296.2</v>
      </c>
      <c r="K78" s="110">
        <v>275.39999999999998</v>
      </c>
      <c r="L78" s="110">
        <v>290.39999999999998</v>
      </c>
      <c r="M78" s="110">
        <v>341.1</v>
      </c>
      <c r="N78" s="110">
        <v>360.7</v>
      </c>
    </row>
    <row r="79" spans="1:14">
      <c r="A79" s="93" t="s">
        <v>93</v>
      </c>
      <c r="B79" s="106">
        <f t="shared" si="4"/>
        <v>913.80000000000007</v>
      </c>
      <c r="C79" s="109">
        <v>57.9</v>
      </c>
      <c r="D79" s="110">
        <v>59</v>
      </c>
      <c r="E79" s="110">
        <v>78.400000000000006</v>
      </c>
      <c r="F79" s="110">
        <v>80.5</v>
      </c>
      <c r="G79" s="110">
        <v>79.599999999999994</v>
      </c>
      <c r="H79" s="110">
        <v>80.3</v>
      </c>
      <c r="I79" s="110">
        <v>85.5</v>
      </c>
      <c r="J79" s="110">
        <v>87.3</v>
      </c>
      <c r="K79" s="110">
        <v>77.7</v>
      </c>
      <c r="L79" s="110">
        <v>82.1</v>
      </c>
      <c r="M79" s="110">
        <v>71.8</v>
      </c>
      <c r="N79" s="110">
        <v>73.7</v>
      </c>
    </row>
    <row r="80" spans="1:14">
      <c r="A80" s="96" t="s">
        <v>0</v>
      </c>
      <c r="B80" s="106">
        <f t="shared" si="4"/>
        <v>30.500000000000004</v>
      </c>
      <c r="C80" s="109">
        <v>1.6</v>
      </c>
      <c r="D80" s="110">
        <v>2.5</v>
      </c>
      <c r="E80" s="110">
        <v>2.8</v>
      </c>
      <c r="F80" s="110">
        <v>2.6</v>
      </c>
      <c r="G80" s="110">
        <v>2.6</v>
      </c>
      <c r="H80" s="110">
        <v>2.8</v>
      </c>
      <c r="I80" s="110">
        <v>2.6</v>
      </c>
      <c r="J80" s="110">
        <v>2.6</v>
      </c>
      <c r="K80" s="110">
        <v>2.8</v>
      </c>
      <c r="L80" s="110">
        <v>2.6</v>
      </c>
      <c r="M80" s="110">
        <v>2.7</v>
      </c>
      <c r="N80" s="110">
        <v>2.2999999999999998</v>
      </c>
    </row>
    <row r="81" spans="1:14">
      <c r="A81" s="96" t="s">
        <v>25</v>
      </c>
      <c r="B81" s="106">
        <f t="shared" si="4"/>
        <v>154.30000000000001</v>
      </c>
      <c r="C81" s="111">
        <v>5.7</v>
      </c>
      <c r="D81" s="111">
        <v>6.4</v>
      </c>
      <c r="E81" s="111">
        <v>8.6</v>
      </c>
      <c r="F81" s="111">
        <v>6.9</v>
      </c>
      <c r="G81" s="111">
        <v>7.9</v>
      </c>
      <c r="H81" s="111">
        <v>18.8</v>
      </c>
      <c r="I81" s="111">
        <v>7.6999999999999993</v>
      </c>
      <c r="J81" s="111">
        <v>25.5</v>
      </c>
      <c r="K81" s="111">
        <v>7.8</v>
      </c>
      <c r="L81" s="111">
        <v>19.5</v>
      </c>
      <c r="M81" s="111">
        <v>13.5</v>
      </c>
      <c r="N81" s="111">
        <v>26</v>
      </c>
    </row>
    <row r="82" spans="1:14" ht="24">
      <c r="A82" s="97" t="s">
        <v>96</v>
      </c>
      <c r="B82" s="106">
        <f t="shared" si="4"/>
        <v>102.4</v>
      </c>
      <c r="C82" s="108">
        <v>2</v>
      </c>
      <c r="D82" s="108">
        <v>2.4</v>
      </c>
      <c r="E82" s="108">
        <v>3.3</v>
      </c>
      <c r="F82" s="108">
        <v>2.5</v>
      </c>
      <c r="G82" s="108">
        <v>2.9</v>
      </c>
      <c r="H82" s="108">
        <v>14.3</v>
      </c>
      <c r="I82" s="108">
        <v>3.4</v>
      </c>
      <c r="J82" s="108">
        <v>21.1</v>
      </c>
      <c r="K82" s="108">
        <v>3.7</v>
      </c>
      <c r="L82" s="108">
        <v>15.3</v>
      </c>
      <c r="M82" s="108">
        <v>9.3000000000000007</v>
      </c>
      <c r="N82" s="108">
        <v>22.2</v>
      </c>
    </row>
    <row r="83" spans="1:14">
      <c r="A83" s="93" t="s">
        <v>84</v>
      </c>
      <c r="B83" s="106">
        <f t="shared" si="4"/>
        <v>51.900000000000006</v>
      </c>
      <c r="C83" s="110">
        <v>3.7</v>
      </c>
      <c r="D83" s="110">
        <v>4</v>
      </c>
      <c r="E83" s="110">
        <v>5.3</v>
      </c>
      <c r="F83" s="110">
        <v>4.4000000000000004</v>
      </c>
      <c r="G83" s="110">
        <v>5</v>
      </c>
      <c r="H83" s="110">
        <v>4.5</v>
      </c>
      <c r="I83" s="110">
        <v>4.3</v>
      </c>
      <c r="J83" s="110">
        <v>4.4000000000000004</v>
      </c>
      <c r="K83" s="110">
        <v>4.0999999999999996</v>
      </c>
      <c r="L83" s="110">
        <v>4.2</v>
      </c>
      <c r="M83" s="110">
        <v>4.2</v>
      </c>
      <c r="N83" s="110">
        <v>3.8</v>
      </c>
    </row>
    <row r="84" spans="1:14">
      <c r="A84" s="86" t="s">
        <v>73</v>
      </c>
      <c r="B84" s="106">
        <f t="shared" si="4"/>
        <v>23457</v>
      </c>
      <c r="C84" s="107">
        <v>1283.3000000000002</v>
      </c>
      <c r="D84" s="108">
        <v>967.3</v>
      </c>
      <c r="E84" s="108">
        <v>1097.1999999999998</v>
      </c>
      <c r="F84" s="108">
        <v>1163.5</v>
      </c>
      <c r="G84" s="108">
        <v>1061.2</v>
      </c>
      <c r="H84" s="108">
        <v>6406.0999999999995</v>
      </c>
      <c r="I84" s="108">
        <v>1373.7</v>
      </c>
      <c r="J84" s="108">
        <v>1114.7</v>
      </c>
      <c r="K84" s="108">
        <v>1409.6</v>
      </c>
      <c r="L84" s="108">
        <v>1570.8</v>
      </c>
      <c r="M84" s="108">
        <v>4278.1000000000004</v>
      </c>
      <c r="N84" s="108">
        <v>1731.5</v>
      </c>
    </row>
    <row r="85" spans="1:14">
      <c r="A85" s="92" t="s">
        <v>78</v>
      </c>
      <c r="B85" s="106">
        <f t="shared" si="4"/>
        <v>12336</v>
      </c>
      <c r="C85" s="108">
        <v>469.6</v>
      </c>
      <c r="D85" s="108">
        <v>155.69999999999999</v>
      </c>
      <c r="E85" s="108">
        <v>183.8</v>
      </c>
      <c r="F85" s="108">
        <v>202</v>
      </c>
      <c r="G85" s="108">
        <v>173.1</v>
      </c>
      <c r="H85" s="108">
        <v>5570.7999999999993</v>
      </c>
      <c r="I85" s="108">
        <v>265.8</v>
      </c>
      <c r="J85" s="108">
        <v>203.9</v>
      </c>
      <c r="K85" s="108">
        <v>387</v>
      </c>
      <c r="L85" s="108">
        <v>745</v>
      </c>
      <c r="M85" s="108">
        <v>3387.8</v>
      </c>
      <c r="N85" s="108">
        <v>591.5</v>
      </c>
    </row>
    <row r="86" spans="1:14">
      <c r="A86" s="93" t="s">
        <v>76</v>
      </c>
      <c r="B86" s="106">
        <f t="shared" si="4"/>
        <v>2600.1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2600.1</v>
      </c>
      <c r="N86" s="110">
        <v>0</v>
      </c>
    </row>
    <row r="87" spans="1:14">
      <c r="A87" s="93" t="s">
        <v>135</v>
      </c>
      <c r="B87" s="106">
        <f t="shared" si="4"/>
        <v>2095.3000000000002</v>
      </c>
      <c r="C87" s="110">
        <v>109.4</v>
      </c>
      <c r="D87" s="110">
        <v>155.69999999999999</v>
      </c>
      <c r="E87" s="110">
        <v>183.8</v>
      </c>
      <c r="F87" s="110">
        <v>167.4</v>
      </c>
      <c r="G87" s="110">
        <v>173.1</v>
      </c>
      <c r="H87" s="110">
        <v>167.9</v>
      </c>
      <c r="I87" s="110">
        <v>168.2</v>
      </c>
      <c r="J87" s="110">
        <v>183</v>
      </c>
      <c r="K87" s="110">
        <v>185.9</v>
      </c>
      <c r="L87" s="110">
        <v>174.1</v>
      </c>
      <c r="M87" s="110">
        <v>225.8</v>
      </c>
      <c r="N87" s="110">
        <v>201</v>
      </c>
    </row>
    <row r="88" spans="1:14">
      <c r="A88" s="93" t="s">
        <v>74</v>
      </c>
      <c r="B88" s="106">
        <f t="shared" si="4"/>
        <v>5889.2</v>
      </c>
      <c r="C88" s="110">
        <v>360.2</v>
      </c>
      <c r="D88" s="110">
        <v>0</v>
      </c>
      <c r="E88" s="110">
        <v>0</v>
      </c>
      <c r="F88" s="110">
        <v>34.6</v>
      </c>
      <c r="G88" s="110">
        <v>0</v>
      </c>
      <c r="H88" s="110">
        <v>5402.9</v>
      </c>
      <c r="I88" s="110">
        <v>44.5</v>
      </c>
      <c r="J88" s="110">
        <v>0</v>
      </c>
      <c r="K88" s="110">
        <v>0</v>
      </c>
      <c r="L88" s="110">
        <v>47</v>
      </c>
      <c r="M88" s="110">
        <v>0</v>
      </c>
      <c r="N88" s="110">
        <v>0</v>
      </c>
    </row>
    <row r="89" spans="1:14">
      <c r="A89" s="93" t="s">
        <v>218</v>
      </c>
      <c r="B89" s="106">
        <f t="shared" si="4"/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</row>
    <row r="90" spans="1:14">
      <c r="A90" s="93" t="s">
        <v>137</v>
      </c>
      <c r="B90" s="106">
        <f t="shared" si="4"/>
        <v>1751.4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53.1</v>
      </c>
      <c r="J90" s="110">
        <v>20.9</v>
      </c>
      <c r="K90" s="110">
        <v>201.1</v>
      </c>
      <c r="L90" s="110">
        <v>523.9</v>
      </c>
      <c r="M90" s="110">
        <v>561.9</v>
      </c>
      <c r="N90" s="110">
        <v>390.5</v>
      </c>
    </row>
    <row r="91" spans="1:14">
      <c r="A91" s="92" t="s">
        <v>77</v>
      </c>
      <c r="B91" s="106">
        <f t="shared" si="4"/>
        <v>1393.6</v>
      </c>
      <c r="C91" s="108">
        <v>112.2</v>
      </c>
      <c r="D91" s="108">
        <v>85.8</v>
      </c>
      <c r="E91" s="108">
        <v>92.6</v>
      </c>
      <c r="F91" s="108">
        <v>91.1</v>
      </c>
      <c r="G91" s="108">
        <v>107.1</v>
      </c>
      <c r="H91" s="108">
        <v>104.5</v>
      </c>
      <c r="I91" s="108">
        <v>183.7</v>
      </c>
      <c r="J91" s="108">
        <v>146.19999999999999</v>
      </c>
      <c r="K91" s="108">
        <v>104.1</v>
      </c>
      <c r="L91" s="108">
        <v>119</v>
      </c>
      <c r="M91" s="108">
        <v>101.3</v>
      </c>
      <c r="N91" s="108">
        <v>146</v>
      </c>
    </row>
    <row r="92" spans="1:14" ht="21.75" customHeight="1">
      <c r="A92" s="93" t="s">
        <v>219</v>
      </c>
      <c r="B92" s="106">
        <f t="shared" si="4"/>
        <v>962.1</v>
      </c>
      <c r="C92" s="110">
        <v>76.900000000000006</v>
      </c>
      <c r="D92" s="110">
        <v>56.7</v>
      </c>
      <c r="E92" s="110">
        <v>71.900000000000006</v>
      </c>
      <c r="F92" s="110">
        <v>70.8</v>
      </c>
      <c r="G92" s="110">
        <v>86.1</v>
      </c>
      <c r="H92" s="110">
        <v>86.8</v>
      </c>
      <c r="I92" s="110">
        <v>93.3</v>
      </c>
      <c r="J92" s="110">
        <v>81.400000000000006</v>
      </c>
      <c r="K92" s="110">
        <v>83.6</v>
      </c>
      <c r="L92" s="110">
        <v>86.8</v>
      </c>
      <c r="M92" s="110">
        <v>83.7</v>
      </c>
      <c r="N92" s="110">
        <v>84.1</v>
      </c>
    </row>
    <row r="93" spans="1:14">
      <c r="A93" s="92" t="s">
        <v>26</v>
      </c>
      <c r="B93" s="106">
        <f t="shared" si="4"/>
        <v>9727.4000000000015</v>
      </c>
      <c r="C93" s="108">
        <v>701.5</v>
      </c>
      <c r="D93" s="108">
        <v>725.8</v>
      </c>
      <c r="E93" s="108">
        <v>820.8</v>
      </c>
      <c r="F93" s="108">
        <v>870.4</v>
      </c>
      <c r="G93" s="108">
        <v>781</v>
      </c>
      <c r="H93" s="108">
        <v>730.8</v>
      </c>
      <c r="I93" s="108">
        <v>924.2</v>
      </c>
      <c r="J93" s="108">
        <v>764.6</v>
      </c>
      <c r="K93" s="108">
        <v>918.5</v>
      </c>
      <c r="L93" s="108">
        <v>706.8</v>
      </c>
      <c r="M93" s="108">
        <v>789</v>
      </c>
      <c r="N93" s="108">
        <v>994</v>
      </c>
    </row>
    <row r="94" spans="1:14">
      <c r="A94" s="93" t="s">
        <v>100</v>
      </c>
      <c r="B94" s="106">
        <f t="shared" si="4"/>
        <v>9637.7999999999993</v>
      </c>
      <c r="C94" s="110">
        <v>694.6</v>
      </c>
      <c r="D94" s="110">
        <v>721.7</v>
      </c>
      <c r="E94" s="110">
        <v>794.3</v>
      </c>
      <c r="F94" s="110">
        <v>861.9</v>
      </c>
      <c r="G94" s="110">
        <v>776.3</v>
      </c>
      <c r="H94" s="110">
        <v>726.4</v>
      </c>
      <c r="I94" s="110">
        <v>918.4</v>
      </c>
      <c r="J94" s="110">
        <v>761</v>
      </c>
      <c r="K94" s="110">
        <v>913</v>
      </c>
      <c r="L94" s="110">
        <v>701.3</v>
      </c>
      <c r="M94" s="110">
        <v>779</v>
      </c>
      <c r="N94" s="110">
        <v>989.9</v>
      </c>
    </row>
    <row r="95" spans="1:14" ht="16.5" customHeight="1">
      <c r="A95" s="93" t="s">
        <v>220</v>
      </c>
      <c r="B95" s="106">
        <f t="shared" si="4"/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</row>
    <row r="96" spans="1:14" ht="13.5" customHeight="1">
      <c r="A96" s="86" t="s">
        <v>16</v>
      </c>
      <c r="B96" s="106">
        <f t="shared" si="4"/>
        <v>9810.8999999999978</v>
      </c>
      <c r="C96" s="107">
        <v>0</v>
      </c>
      <c r="D96" s="108">
        <v>1743.4</v>
      </c>
      <c r="E96" s="108">
        <v>884.1</v>
      </c>
      <c r="F96" s="108">
        <v>858.4</v>
      </c>
      <c r="G96" s="108">
        <v>855.8</v>
      </c>
      <c r="H96" s="108">
        <v>857.1</v>
      </c>
      <c r="I96" s="108">
        <v>887.7</v>
      </c>
      <c r="J96" s="108">
        <v>861.69999999999993</v>
      </c>
      <c r="K96" s="108">
        <v>855.7</v>
      </c>
      <c r="L96" s="108">
        <v>869.40000000000009</v>
      </c>
      <c r="M96" s="108">
        <v>0.8</v>
      </c>
      <c r="N96" s="108">
        <v>1136.8</v>
      </c>
    </row>
    <row r="97" spans="1:14">
      <c r="A97" s="93" t="s">
        <v>27</v>
      </c>
      <c r="B97" s="106">
        <f t="shared" si="4"/>
        <v>1219.5</v>
      </c>
      <c r="C97" s="110">
        <v>0</v>
      </c>
      <c r="D97" s="110">
        <v>0</v>
      </c>
      <c r="E97" s="110">
        <v>23.7</v>
      </c>
      <c r="F97" s="110">
        <v>1.4</v>
      </c>
      <c r="G97" s="110">
        <v>0</v>
      </c>
      <c r="H97" s="110">
        <v>0</v>
      </c>
      <c r="I97" s="110">
        <v>29.7</v>
      </c>
      <c r="J97" s="110">
        <v>3.3</v>
      </c>
      <c r="K97" s="110">
        <v>1.6</v>
      </c>
      <c r="L97" s="110">
        <v>22.2</v>
      </c>
      <c r="M97" s="110">
        <v>0.8</v>
      </c>
      <c r="N97" s="110">
        <v>1136.8</v>
      </c>
    </row>
    <row r="98" spans="1:14">
      <c r="A98" s="93" t="s">
        <v>138</v>
      </c>
      <c r="B98" s="106">
        <f t="shared" si="4"/>
        <v>82.699999999999989</v>
      </c>
      <c r="C98" s="110">
        <v>0</v>
      </c>
      <c r="D98" s="110">
        <v>0</v>
      </c>
      <c r="E98" s="110">
        <v>23.7</v>
      </c>
      <c r="F98" s="110">
        <v>1.4</v>
      </c>
      <c r="G98" s="110">
        <v>0</v>
      </c>
      <c r="H98" s="110">
        <v>0</v>
      </c>
      <c r="I98" s="110">
        <v>29.7</v>
      </c>
      <c r="J98" s="110">
        <v>3.3</v>
      </c>
      <c r="K98" s="110">
        <v>1.6</v>
      </c>
      <c r="L98" s="110">
        <v>22.2</v>
      </c>
      <c r="M98" s="110">
        <v>0.8</v>
      </c>
      <c r="N98" s="110">
        <v>0</v>
      </c>
    </row>
    <row r="99" spans="1:14">
      <c r="A99" s="93" t="s">
        <v>139</v>
      </c>
      <c r="B99" s="106">
        <f t="shared" si="4"/>
        <v>1136.8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1136.8</v>
      </c>
    </row>
    <row r="100" spans="1:14">
      <c r="A100" s="93" t="s">
        <v>103</v>
      </c>
      <c r="B100" s="106">
        <f t="shared" si="4"/>
        <v>8591.4000000000015</v>
      </c>
      <c r="C100" s="110">
        <v>0</v>
      </c>
      <c r="D100" s="110">
        <v>1743.4</v>
      </c>
      <c r="E100" s="110">
        <v>860.4</v>
      </c>
      <c r="F100" s="110">
        <v>857</v>
      </c>
      <c r="G100" s="110">
        <v>855.8</v>
      </c>
      <c r="H100" s="110">
        <v>857.1</v>
      </c>
      <c r="I100" s="110">
        <v>858</v>
      </c>
      <c r="J100" s="110">
        <v>858.4</v>
      </c>
      <c r="K100" s="110">
        <v>854.1</v>
      </c>
      <c r="L100" s="110">
        <v>847.2</v>
      </c>
      <c r="M100" s="110">
        <v>0</v>
      </c>
      <c r="N100" s="110">
        <v>0</v>
      </c>
    </row>
    <row r="101" spans="1:14">
      <c r="A101" s="98"/>
      <c r="B101" s="106">
        <f t="shared" si="4"/>
        <v>0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</row>
    <row r="102" spans="1:14">
      <c r="A102" s="86" t="s">
        <v>1</v>
      </c>
      <c r="B102" s="106">
        <f t="shared" si="4"/>
        <v>895.90000000000009</v>
      </c>
      <c r="C102" s="108">
        <v>108.6</v>
      </c>
      <c r="D102" s="108">
        <v>6</v>
      </c>
      <c r="E102" s="108">
        <v>12.2</v>
      </c>
      <c r="F102" s="108">
        <v>47.7</v>
      </c>
      <c r="G102" s="108">
        <v>1.4</v>
      </c>
      <c r="H102" s="108">
        <v>14.3</v>
      </c>
      <c r="I102" s="108">
        <v>149.9</v>
      </c>
      <c r="J102" s="108">
        <v>78.8</v>
      </c>
      <c r="K102" s="108">
        <v>0.1</v>
      </c>
      <c r="L102" s="108">
        <v>17.7</v>
      </c>
      <c r="M102" s="108">
        <v>87</v>
      </c>
      <c r="N102" s="108">
        <v>372.2</v>
      </c>
    </row>
    <row r="103" spans="1:14">
      <c r="A103" s="86" t="s">
        <v>37</v>
      </c>
      <c r="B103" s="106">
        <f t="shared" si="4"/>
        <v>229636.19999999998</v>
      </c>
      <c r="C103" s="108">
        <v>148892.4</v>
      </c>
      <c r="D103" s="108">
        <v>9276</v>
      </c>
      <c r="E103" s="108">
        <v>2035.5</v>
      </c>
      <c r="F103" s="108">
        <v>6166.7</v>
      </c>
      <c r="G103" s="108">
        <v>266.3</v>
      </c>
      <c r="H103" s="108">
        <v>24674.200000000004</v>
      </c>
      <c r="I103" s="108">
        <v>13591.3</v>
      </c>
      <c r="J103" s="108">
        <v>521.40000000000009</v>
      </c>
      <c r="K103" s="108">
        <v>1582.9</v>
      </c>
      <c r="L103" s="108">
        <v>2107.5</v>
      </c>
      <c r="M103" s="108">
        <v>826.5</v>
      </c>
      <c r="N103" s="108">
        <v>19695.5</v>
      </c>
    </row>
    <row r="104" spans="1:14">
      <c r="A104" s="92" t="s">
        <v>28</v>
      </c>
      <c r="B104" s="106">
        <f t="shared" si="4"/>
        <v>561.1</v>
      </c>
      <c r="C104" s="108">
        <v>0</v>
      </c>
      <c r="D104" s="108">
        <v>36.1</v>
      </c>
      <c r="E104" s="108">
        <v>43.4</v>
      </c>
      <c r="F104" s="108">
        <v>0</v>
      </c>
      <c r="G104" s="108">
        <v>116.9</v>
      </c>
      <c r="H104" s="108">
        <v>8.4</v>
      </c>
      <c r="I104" s="108">
        <v>0</v>
      </c>
      <c r="J104" s="108">
        <v>200.8</v>
      </c>
      <c r="K104" s="108">
        <v>29.5</v>
      </c>
      <c r="L104" s="108">
        <v>126</v>
      </c>
      <c r="M104" s="108">
        <v>0</v>
      </c>
      <c r="N104" s="108">
        <v>0</v>
      </c>
    </row>
    <row r="105" spans="1:14">
      <c r="A105" s="93" t="s">
        <v>140</v>
      </c>
      <c r="B105" s="106">
        <f t="shared" si="4"/>
        <v>426.3</v>
      </c>
      <c r="C105" s="110">
        <v>0</v>
      </c>
      <c r="D105" s="110">
        <v>36.1</v>
      </c>
      <c r="E105" s="110">
        <v>43.4</v>
      </c>
      <c r="F105" s="110">
        <v>0</v>
      </c>
      <c r="G105" s="110">
        <v>116.9</v>
      </c>
      <c r="H105" s="110">
        <v>8.4</v>
      </c>
      <c r="I105" s="110">
        <v>0</v>
      </c>
      <c r="J105" s="110">
        <v>66</v>
      </c>
      <c r="K105" s="110">
        <v>29.5</v>
      </c>
      <c r="L105" s="110">
        <v>126</v>
      </c>
      <c r="M105" s="110">
        <v>0</v>
      </c>
      <c r="N105" s="110">
        <v>0</v>
      </c>
    </row>
    <row r="106" spans="1:14">
      <c r="A106" s="93" t="s">
        <v>221</v>
      </c>
      <c r="B106" s="106">
        <f t="shared" si="4"/>
        <v>134.80000000000001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134.80000000000001</v>
      </c>
      <c r="K106" s="110">
        <v>0</v>
      </c>
      <c r="L106" s="110">
        <v>0</v>
      </c>
      <c r="M106" s="110">
        <v>0</v>
      </c>
      <c r="N106" s="110">
        <v>0</v>
      </c>
    </row>
    <row r="107" spans="1:14">
      <c r="A107" s="92" t="s">
        <v>29</v>
      </c>
      <c r="B107" s="106">
        <f t="shared" si="4"/>
        <v>221717.9</v>
      </c>
      <c r="C107" s="108">
        <v>144914.1</v>
      </c>
      <c r="D107" s="108">
        <v>7149.4000000000005</v>
      </c>
      <c r="E107" s="108">
        <v>1992.1</v>
      </c>
      <c r="F107" s="108">
        <v>5016.2</v>
      </c>
      <c r="G107" s="108">
        <v>149.4</v>
      </c>
      <c r="H107" s="108">
        <v>24527.9</v>
      </c>
      <c r="I107" s="108">
        <v>13591.3</v>
      </c>
      <c r="J107" s="108">
        <v>320.60000000000002</v>
      </c>
      <c r="K107" s="108">
        <v>1553.4</v>
      </c>
      <c r="L107" s="108">
        <v>1981.5</v>
      </c>
      <c r="M107" s="108">
        <v>826.5</v>
      </c>
      <c r="N107" s="108">
        <v>19695.5</v>
      </c>
    </row>
    <row r="108" spans="1:14">
      <c r="A108" s="93" t="s">
        <v>30</v>
      </c>
      <c r="B108" s="106">
        <f t="shared" si="4"/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</row>
    <row r="109" spans="1:14">
      <c r="A109" s="93" t="s">
        <v>81</v>
      </c>
      <c r="B109" s="106">
        <f t="shared" si="4"/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</row>
    <row r="110" spans="1:14">
      <c r="A110" s="93" t="s">
        <v>34</v>
      </c>
      <c r="B110" s="106">
        <f t="shared" si="4"/>
        <v>221717.9</v>
      </c>
      <c r="C110" s="110">
        <v>144914.1</v>
      </c>
      <c r="D110" s="110">
        <v>7149.4000000000005</v>
      </c>
      <c r="E110" s="110">
        <v>1992.1</v>
      </c>
      <c r="F110" s="110">
        <v>5016.2</v>
      </c>
      <c r="G110" s="110">
        <v>149.4</v>
      </c>
      <c r="H110" s="110">
        <v>24527.9</v>
      </c>
      <c r="I110" s="110">
        <v>13591.3</v>
      </c>
      <c r="J110" s="110">
        <v>320.60000000000002</v>
      </c>
      <c r="K110" s="110">
        <v>1553.4</v>
      </c>
      <c r="L110" s="110">
        <v>1981.5</v>
      </c>
      <c r="M110" s="110">
        <v>826.5</v>
      </c>
      <c r="N110" s="110">
        <v>19695.5</v>
      </c>
    </row>
    <row r="111" spans="1:14">
      <c r="A111" s="92" t="s">
        <v>36</v>
      </c>
      <c r="B111" s="106">
        <f t="shared" si="4"/>
        <v>0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</row>
    <row r="112" spans="1:14">
      <c r="A112" s="92" t="s">
        <v>38</v>
      </c>
      <c r="B112" s="106">
        <f t="shared" si="4"/>
        <v>197656</v>
      </c>
      <c r="C112" s="108">
        <v>144893.4</v>
      </c>
      <c r="D112" s="108">
        <v>7119.6</v>
      </c>
      <c r="E112" s="108">
        <v>0</v>
      </c>
      <c r="F112" s="108">
        <v>5000</v>
      </c>
      <c r="G112" s="108">
        <v>0</v>
      </c>
      <c r="H112" s="108">
        <v>24329.200000000001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16313.8</v>
      </c>
    </row>
    <row r="113" spans="1:14">
      <c r="A113" s="93" t="s">
        <v>82</v>
      </c>
      <c r="B113" s="106">
        <f t="shared" si="4"/>
        <v>52643</v>
      </c>
      <c r="C113" s="110">
        <v>0</v>
      </c>
      <c r="D113" s="110">
        <v>7000</v>
      </c>
      <c r="E113" s="110">
        <v>0</v>
      </c>
      <c r="F113" s="110">
        <v>5000</v>
      </c>
      <c r="G113" s="110">
        <v>0</v>
      </c>
      <c r="H113" s="110">
        <v>24329.200000000001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16313.8</v>
      </c>
    </row>
    <row r="114" spans="1:14">
      <c r="A114" s="93" t="s">
        <v>39</v>
      </c>
      <c r="B114" s="106">
        <f t="shared" si="4"/>
        <v>145013</v>
      </c>
      <c r="C114" s="110">
        <v>144893.4</v>
      </c>
      <c r="D114" s="110">
        <v>119.6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</row>
    <row r="115" spans="1:14">
      <c r="A115" s="92" t="s">
        <v>31</v>
      </c>
      <c r="B115" s="106">
        <f t="shared" si="4"/>
        <v>24061.9</v>
      </c>
      <c r="C115" s="108">
        <v>20.7</v>
      </c>
      <c r="D115" s="108">
        <v>29.8</v>
      </c>
      <c r="E115" s="108">
        <v>1992.1</v>
      </c>
      <c r="F115" s="108">
        <v>16.2</v>
      </c>
      <c r="G115" s="108">
        <v>149.4</v>
      </c>
      <c r="H115" s="108">
        <v>198.7</v>
      </c>
      <c r="I115" s="108">
        <v>13591.3</v>
      </c>
      <c r="J115" s="108">
        <v>320.60000000000002</v>
      </c>
      <c r="K115" s="108">
        <v>1553.4</v>
      </c>
      <c r="L115" s="108">
        <v>1981.5</v>
      </c>
      <c r="M115" s="108">
        <v>826.5</v>
      </c>
      <c r="N115" s="108">
        <v>3381.7</v>
      </c>
    </row>
    <row r="116" spans="1:14">
      <c r="A116" s="93" t="s">
        <v>40</v>
      </c>
      <c r="B116" s="106">
        <f t="shared" si="4"/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0</v>
      </c>
    </row>
    <row r="117" spans="1:14" ht="12" customHeight="1">
      <c r="A117" s="93" t="s">
        <v>32</v>
      </c>
      <c r="B117" s="106">
        <f t="shared" si="4"/>
        <v>24061.9</v>
      </c>
      <c r="C117" s="110">
        <v>20.7</v>
      </c>
      <c r="D117" s="110">
        <v>29.8</v>
      </c>
      <c r="E117" s="110">
        <v>1992.1</v>
      </c>
      <c r="F117" s="110">
        <v>16.2</v>
      </c>
      <c r="G117" s="110">
        <v>149.4</v>
      </c>
      <c r="H117" s="110">
        <v>198.7</v>
      </c>
      <c r="I117" s="110">
        <v>13591.3</v>
      </c>
      <c r="J117" s="110">
        <v>320.60000000000002</v>
      </c>
      <c r="K117" s="110">
        <v>1553.4</v>
      </c>
      <c r="L117" s="110">
        <v>1981.5</v>
      </c>
      <c r="M117" s="110">
        <v>826.5</v>
      </c>
      <c r="N117" s="110">
        <v>3381.7</v>
      </c>
    </row>
    <row r="118" spans="1:14">
      <c r="A118" s="93" t="s">
        <v>83</v>
      </c>
      <c r="B118" s="106">
        <f t="shared" si="4"/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</row>
    <row r="119" spans="1:14">
      <c r="A119" s="93" t="s">
        <v>84</v>
      </c>
      <c r="B119" s="106">
        <f t="shared" si="4"/>
        <v>24061.9</v>
      </c>
      <c r="C119" s="110">
        <v>20.7</v>
      </c>
      <c r="D119" s="110">
        <v>29.8</v>
      </c>
      <c r="E119" s="110">
        <v>1992.1</v>
      </c>
      <c r="F119" s="110">
        <v>16.2</v>
      </c>
      <c r="G119" s="110">
        <v>149.4</v>
      </c>
      <c r="H119" s="110">
        <v>198.7</v>
      </c>
      <c r="I119" s="110">
        <v>13591.3</v>
      </c>
      <c r="J119" s="110">
        <v>320.60000000000002</v>
      </c>
      <c r="K119" s="110">
        <v>1553.4</v>
      </c>
      <c r="L119" s="110">
        <v>1981.5</v>
      </c>
      <c r="M119" s="110">
        <v>826.5</v>
      </c>
      <c r="N119" s="110">
        <v>3381.7</v>
      </c>
    </row>
    <row r="120" spans="1:14">
      <c r="A120" s="92" t="s">
        <v>142</v>
      </c>
      <c r="B120" s="106">
        <f t="shared" si="4"/>
        <v>7357.2</v>
      </c>
      <c r="C120" s="108">
        <v>3978.3</v>
      </c>
      <c r="D120" s="108">
        <v>2090.5</v>
      </c>
      <c r="E120" s="108">
        <v>0</v>
      </c>
      <c r="F120" s="108">
        <v>1150.5</v>
      </c>
      <c r="G120" s="108">
        <v>0</v>
      </c>
      <c r="H120" s="108">
        <v>137.9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</row>
    <row r="121" spans="1:14">
      <c r="A121" s="92" t="s">
        <v>143</v>
      </c>
      <c r="B121" s="106">
        <f t="shared" si="4"/>
        <v>5911.9</v>
      </c>
      <c r="C121" s="113">
        <v>2738.4</v>
      </c>
      <c r="D121" s="113">
        <v>2025.1</v>
      </c>
      <c r="E121" s="113">
        <v>0</v>
      </c>
      <c r="F121" s="113">
        <v>1010.5</v>
      </c>
      <c r="G121" s="113">
        <v>0</v>
      </c>
      <c r="H121" s="113">
        <v>137.9</v>
      </c>
      <c r="I121" s="113">
        <v>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</row>
    <row r="122" spans="1:14" ht="17.25" customHeight="1">
      <c r="A122" s="93" t="s">
        <v>222</v>
      </c>
      <c r="B122" s="106">
        <f t="shared" si="4"/>
        <v>3173.5</v>
      </c>
      <c r="C122" s="110">
        <v>0</v>
      </c>
      <c r="D122" s="110">
        <v>2025.1</v>
      </c>
      <c r="E122" s="110">
        <v>0</v>
      </c>
      <c r="F122" s="110">
        <v>1010.5</v>
      </c>
      <c r="G122" s="110">
        <v>0</v>
      </c>
      <c r="H122" s="110">
        <v>137.9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</row>
    <row r="123" spans="1:14" ht="17.25" customHeight="1">
      <c r="A123" s="93" t="s">
        <v>223</v>
      </c>
      <c r="B123" s="106">
        <f t="shared" si="4"/>
        <v>2738.4</v>
      </c>
      <c r="C123" s="110">
        <v>2738.4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</row>
    <row r="124" spans="1:14" ht="17.25" customHeight="1">
      <c r="A124" s="92" t="s">
        <v>145</v>
      </c>
      <c r="B124" s="106">
        <f t="shared" si="4"/>
        <v>1445.3000000000002</v>
      </c>
      <c r="C124" s="113">
        <v>1239.9000000000001</v>
      </c>
      <c r="D124" s="113">
        <v>65.400000000000006</v>
      </c>
      <c r="E124" s="113">
        <v>0</v>
      </c>
      <c r="F124" s="113">
        <v>140</v>
      </c>
      <c r="G124" s="113">
        <v>0</v>
      </c>
      <c r="H124" s="113">
        <v>0</v>
      </c>
      <c r="I124" s="113">
        <v>0</v>
      </c>
      <c r="J124" s="113">
        <v>0</v>
      </c>
      <c r="K124" s="113">
        <v>0</v>
      </c>
      <c r="L124" s="113">
        <v>0</v>
      </c>
      <c r="M124" s="113">
        <v>0</v>
      </c>
      <c r="N124" s="113">
        <v>0</v>
      </c>
    </row>
    <row r="125" spans="1:14">
      <c r="A125" s="93" t="s">
        <v>224</v>
      </c>
      <c r="B125" s="106">
        <f t="shared" si="4"/>
        <v>205.4</v>
      </c>
      <c r="C125" s="110">
        <v>0</v>
      </c>
      <c r="D125" s="110">
        <v>65.400000000000006</v>
      </c>
      <c r="E125" s="110">
        <v>0</v>
      </c>
      <c r="F125" s="110">
        <v>140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  <c r="N125" s="110">
        <v>0</v>
      </c>
    </row>
    <row r="126" spans="1:14">
      <c r="A126" s="93" t="s">
        <v>225</v>
      </c>
      <c r="B126" s="106">
        <f t="shared" si="4"/>
        <v>1239.9000000000001</v>
      </c>
      <c r="C126" s="110">
        <v>1239.9000000000001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</row>
    <row r="127" spans="1:14">
      <c r="A127" s="99" t="s">
        <v>41</v>
      </c>
      <c r="B127" s="106">
        <f t="shared" si="4"/>
        <v>784.4</v>
      </c>
      <c r="C127" s="108">
        <v>141.5</v>
      </c>
      <c r="D127" s="108">
        <v>228.3</v>
      </c>
      <c r="E127" s="108">
        <v>54.3</v>
      </c>
      <c r="F127" s="108">
        <v>9.9</v>
      </c>
      <c r="G127" s="108">
        <v>51.8</v>
      </c>
      <c r="H127" s="108">
        <v>139.5</v>
      </c>
      <c r="I127" s="108">
        <v>9.9</v>
      </c>
      <c r="J127" s="108">
        <v>12.4</v>
      </c>
      <c r="K127" s="108">
        <v>4.7</v>
      </c>
      <c r="L127" s="108">
        <v>40.700000000000003</v>
      </c>
      <c r="M127" s="108">
        <v>23.6</v>
      </c>
      <c r="N127" s="108">
        <v>67.8</v>
      </c>
    </row>
    <row r="128" spans="1:14">
      <c r="A128" s="93" t="s">
        <v>42</v>
      </c>
      <c r="B128" s="106">
        <f t="shared" si="4"/>
        <v>784.4</v>
      </c>
      <c r="C128" s="110">
        <v>141.5</v>
      </c>
      <c r="D128" s="110">
        <v>228.3</v>
      </c>
      <c r="E128" s="110">
        <v>54.3</v>
      </c>
      <c r="F128" s="110">
        <v>9.9</v>
      </c>
      <c r="G128" s="110">
        <v>51.8</v>
      </c>
      <c r="H128" s="110">
        <v>139.5</v>
      </c>
      <c r="I128" s="110">
        <v>9.9</v>
      </c>
      <c r="J128" s="110">
        <v>12.4</v>
      </c>
      <c r="K128" s="110">
        <v>4.7</v>
      </c>
      <c r="L128" s="110">
        <v>40.700000000000003</v>
      </c>
      <c r="M128" s="110">
        <v>23.6</v>
      </c>
      <c r="N128" s="110">
        <v>67.8</v>
      </c>
    </row>
    <row r="129" spans="1:14">
      <c r="A129" s="98"/>
      <c r="B129" s="106">
        <f t="shared" si="4"/>
        <v>0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1:14">
      <c r="A130" s="99" t="s">
        <v>43</v>
      </c>
      <c r="B130" s="106">
        <f t="shared" si="4"/>
        <v>9349</v>
      </c>
      <c r="C130" s="108">
        <f>SUM(C131:C138)</f>
        <v>616.1</v>
      </c>
      <c r="D130" s="108">
        <f t="shared" ref="D130:N130" si="5">SUM(D131:D138)</f>
        <v>694.1</v>
      </c>
      <c r="E130" s="108">
        <f t="shared" si="5"/>
        <v>756.1</v>
      </c>
      <c r="F130" s="108">
        <f t="shared" si="5"/>
        <v>686.3</v>
      </c>
      <c r="G130" s="108">
        <f t="shared" si="5"/>
        <v>728.2</v>
      </c>
      <c r="H130" s="108">
        <f t="shared" si="5"/>
        <v>712.4</v>
      </c>
      <c r="I130" s="108">
        <f t="shared" si="5"/>
        <v>885.2</v>
      </c>
      <c r="J130" s="108">
        <f t="shared" si="5"/>
        <v>783.80000000000007</v>
      </c>
      <c r="K130" s="108">
        <f t="shared" si="5"/>
        <v>845.69999999999993</v>
      </c>
      <c r="L130" s="108">
        <f t="shared" si="5"/>
        <v>879.1</v>
      </c>
      <c r="M130" s="108">
        <f t="shared" si="5"/>
        <v>832.6</v>
      </c>
      <c r="N130" s="108">
        <f t="shared" si="5"/>
        <v>929.4</v>
      </c>
    </row>
    <row r="131" spans="1:14">
      <c r="A131" s="93" t="s">
        <v>45</v>
      </c>
      <c r="B131" s="106">
        <f t="shared" si="4"/>
        <v>4292.8999999999996</v>
      </c>
      <c r="C131" s="110">
        <v>313.3</v>
      </c>
      <c r="D131" s="110">
        <v>339.7</v>
      </c>
      <c r="E131" s="110">
        <v>343.1</v>
      </c>
      <c r="F131" s="110">
        <v>321.5</v>
      </c>
      <c r="G131" s="110">
        <v>348</v>
      </c>
      <c r="H131" s="110">
        <v>335.7</v>
      </c>
      <c r="I131" s="110">
        <v>363.8</v>
      </c>
      <c r="J131" s="110">
        <v>361.5</v>
      </c>
      <c r="K131" s="110">
        <v>367.9</v>
      </c>
      <c r="L131" s="110">
        <v>394.8</v>
      </c>
      <c r="M131" s="110">
        <v>386.7</v>
      </c>
      <c r="N131" s="110">
        <v>416.9</v>
      </c>
    </row>
    <row r="132" spans="1:14">
      <c r="A132" s="93" t="s">
        <v>226</v>
      </c>
      <c r="B132" s="106">
        <f t="shared" si="4"/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</row>
    <row r="133" spans="1:14">
      <c r="A133" s="93" t="s">
        <v>227</v>
      </c>
      <c r="B133" s="106">
        <f t="shared" si="4"/>
        <v>169.79999999999998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63</v>
      </c>
      <c r="J133" s="110">
        <v>12.6</v>
      </c>
      <c r="K133" s="110">
        <v>8.6</v>
      </c>
      <c r="L133" s="110">
        <v>69.400000000000006</v>
      </c>
      <c r="M133" s="110">
        <v>9.6999999999999993</v>
      </c>
      <c r="N133" s="110">
        <v>6.5</v>
      </c>
    </row>
    <row r="134" spans="1:14">
      <c r="A134" s="93" t="s">
        <v>63</v>
      </c>
      <c r="B134" s="106">
        <f t="shared" si="4"/>
        <v>3570.0000000000005</v>
      </c>
      <c r="C134" s="110">
        <v>236.9</v>
      </c>
      <c r="D134" s="110">
        <v>242.7</v>
      </c>
      <c r="E134" s="110">
        <v>316.89999999999998</v>
      </c>
      <c r="F134" s="110">
        <v>259.8</v>
      </c>
      <c r="G134" s="110">
        <v>272.60000000000002</v>
      </c>
      <c r="H134" s="110">
        <v>270.39999999999998</v>
      </c>
      <c r="I134" s="110">
        <v>335.8</v>
      </c>
      <c r="J134" s="110">
        <v>282.5</v>
      </c>
      <c r="K134" s="110">
        <v>364.4</v>
      </c>
      <c r="L134" s="110">
        <v>293</v>
      </c>
      <c r="M134" s="110">
        <v>310.10000000000002</v>
      </c>
      <c r="N134" s="110">
        <v>384.9</v>
      </c>
    </row>
    <row r="135" spans="1:14" ht="24">
      <c r="A135" s="93" t="s">
        <v>64</v>
      </c>
      <c r="B135" s="106">
        <f t="shared" ref="B135:B139" si="6">SUM(C135:N135)</f>
        <v>0.9</v>
      </c>
      <c r="C135" s="110">
        <v>0</v>
      </c>
      <c r="D135" s="110">
        <v>0.1</v>
      </c>
      <c r="E135" s="110">
        <v>0.2</v>
      </c>
      <c r="F135" s="110">
        <v>0</v>
      </c>
      <c r="G135" s="110">
        <v>0.5</v>
      </c>
      <c r="H135" s="110">
        <v>-0.8</v>
      </c>
      <c r="I135" s="110">
        <v>0</v>
      </c>
      <c r="J135" s="110">
        <v>0</v>
      </c>
      <c r="K135" s="110">
        <v>0</v>
      </c>
      <c r="L135" s="110">
        <v>0.6</v>
      </c>
      <c r="M135" s="110">
        <v>0.2</v>
      </c>
      <c r="N135" s="110">
        <v>0.1</v>
      </c>
    </row>
    <row r="136" spans="1:14" ht="24">
      <c r="A136" s="93" t="s">
        <v>123</v>
      </c>
      <c r="B136" s="106">
        <f t="shared" si="6"/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</row>
    <row r="137" spans="1:14" ht="24">
      <c r="A137" s="93" t="s">
        <v>104</v>
      </c>
      <c r="B137" s="106">
        <f t="shared" si="6"/>
        <v>1315.4</v>
      </c>
      <c r="C137" s="110">
        <v>65.900000000000006</v>
      </c>
      <c r="D137" s="110">
        <v>111.6</v>
      </c>
      <c r="E137" s="110">
        <v>95.9</v>
      </c>
      <c r="F137" s="110">
        <v>105</v>
      </c>
      <c r="G137" s="110">
        <v>107.1</v>
      </c>
      <c r="H137" s="110">
        <v>107.1</v>
      </c>
      <c r="I137" s="110">
        <v>122.6</v>
      </c>
      <c r="J137" s="110">
        <v>127.2</v>
      </c>
      <c r="K137" s="110">
        <v>104.8</v>
      </c>
      <c r="L137" s="110">
        <v>121.3</v>
      </c>
      <c r="M137" s="110">
        <v>125.9</v>
      </c>
      <c r="N137" s="110">
        <v>121</v>
      </c>
    </row>
    <row r="138" spans="1:14" ht="14.25">
      <c r="A138" s="93"/>
      <c r="B138" s="106">
        <f t="shared" si="6"/>
        <v>0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1:14" ht="24">
      <c r="A139" s="100" t="s">
        <v>146</v>
      </c>
      <c r="B139" s="115">
        <f t="shared" si="6"/>
        <v>14345.299999999997</v>
      </c>
      <c r="C139" s="116">
        <v>1125.2000000000003</v>
      </c>
      <c r="D139" s="116">
        <v>899.1</v>
      </c>
      <c r="E139" s="116">
        <v>975.4</v>
      </c>
      <c r="F139" s="116">
        <v>984.4</v>
      </c>
      <c r="G139" s="116">
        <v>1148.4000000000001</v>
      </c>
      <c r="H139" s="116">
        <v>1207.3</v>
      </c>
      <c r="I139" s="116">
        <v>1395.5</v>
      </c>
      <c r="J139" s="116">
        <v>1445.5</v>
      </c>
      <c r="K139" s="116">
        <v>1529.3</v>
      </c>
      <c r="L139" s="116">
        <v>1255.8</v>
      </c>
      <c r="M139" s="116">
        <v>1215.4000000000001</v>
      </c>
      <c r="N139" s="116">
        <v>1163.9999999999998</v>
      </c>
    </row>
    <row r="140" spans="1:14" ht="14.25">
      <c r="A140" s="101" t="s">
        <v>194</v>
      </c>
      <c r="B140" s="102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4.25">
      <c r="A141" s="103" t="s">
        <v>228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4.25">
      <c r="A142" s="103" t="s">
        <v>236</v>
      </c>
      <c r="B142" s="15"/>
      <c r="C142" s="15"/>
      <c r="D142" s="15"/>
      <c r="E142" s="15"/>
      <c r="F142" s="20"/>
      <c r="G142" s="15"/>
      <c r="H142" s="15"/>
      <c r="I142" s="15"/>
      <c r="J142" s="15"/>
      <c r="K142" s="15"/>
      <c r="L142" s="15"/>
      <c r="M142" s="15"/>
      <c r="N142" s="15"/>
    </row>
    <row r="143" spans="1:14" ht="14.25">
      <c r="A143" s="103" t="s">
        <v>235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4.25">
      <c r="A144" s="103" t="s">
        <v>234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4.25">
      <c r="A145" s="104" t="s">
        <v>94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4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</sheetData>
  <pageMargins left="0.7" right="0.7" top="0.75" bottom="0.75" header="0.3" footer="0.3"/>
  <pageSetup orientation="portrait" r:id="rId1"/>
  <ignoredErrors>
    <ignoredError sqref="C130 D130:N130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workbookViewId="0">
      <pane xSplit="1" topLeftCell="B1" activePane="topRight" state="frozen"/>
      <selection pane="topRight" activeCell="B129" sqref="B129"/>
    </sheetView>
  </sheetViews>
  <sheetFormatPr baseColWidth="10" defaultRowHeight="15"/>
  <cols>
    <col min="1" max="1" width="47.140625" style="1" customWidth="1"/>
    <col min="2" max="13" width="12.42578125" style="1" customWidth="1"/>
    <col min="14" max="14" width="12.28515625" style="1" customWidth="1"/>
    <col min="15" max="16384" width="11.42578125" style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127" t="s">
        <v>239</v>
      </c>
      <c r="B2" s="127"/>
      <c r="C2" s="127"/>
      <c r="D2" s="127"/>
    </row>
    <row r="3" spans="1:14">
      <c r="A3" s="126" t="s">
        <v>211</v>
      </c>
      <c r="B3" s="126"/>
      <c r="C3" s="126"/>
      <c r="D3" s="126"/>
    </row>
    <row r="4" spans="1:14">
      <c r="A4" s="36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>
      <c r="A5" s="5" t="s">
        <v>65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</row>
    <row r="6" spans="1:14" ht="36">
      <c r="A6" s="7" t="s">
        <v>44</v>
      </c>
      <c r="B6" s="37">
        <f>SUM(C6:N6)</f>
        <v>1250188.6999999997</v>
      </c>
      <c r="C6" s="37">
        <f>SUM(C7,C129)</f>
        <v>100016.79999999999</v>
      </c>
      <c r="D6" s="37">
        <f t="shared" ref="D6:N6" si="0">SUM(D7,D129)</f>
        <v>202362.39999999997</v>
      </c>
      <c r="E6" s="37">
        <f t="shared" si="0"/>
        <v>74555.899999999965</v>
      </c>
      <c r="F6" s="37">
        <f t="shared" si="0"/>
        <v>89166.200000000026</v>
      </c>
      <c r="G6" s="37">
        <f t="shared" si="0"/>
        <v>87287.500000000015</v>
      </c>
      <c r="H6" s="37">
        <f t="shared" si="0"/>
        <v>162655.99999999997</v>
      </c>
      <c r="I6" s="37">
        <f t="shared" si="0"/>
        <v>82252.5</v>
      </c>
      <c r="J6" s="37">
        <f t="shared" si="0"/>
        <v>79601.299999999988</v>
      </c>
      <c r="K6" s="37">
        <f t="shared" si="0"/>
        <v>114608.2</v>
      </c>
      <c r="L6" s="37">
        <f t="shared" si="0"/>
        <v>83780</v>
      </c>
      <c r="M6" s="37">
        <f t="shared" si="0"/>
        <v>78598.500000000015</v>
      </c>
      <c r="N6" s="37">
        <f t="shared" si="0"/>
        <v>95303.4</v>
      </c>
    </row>
    <row r="7" spans="1:14" ht="24" customHeight="1">
      <c r="A7" s="7" t="s">
        <v>229</v>
      </c>
      <c r="B7" s="37">
        <f t="shared" ref="B7:B70" si="1">SUM(C7:N7)</f>
        <v>1237227.5</v>
      </c>
      <c r="C7" s="37">
        <f>SUM(C8,C103,C104,C126)</f>
        <v>99180.299999999988</v>
      </c>
      <c r="D7" s="37">
        <f t="shared" ref="D7:N7" si="2">SUM(D8,D103,D104,D126)</f>
        <v>201576.09999999998</v>
      </c>
      <c r="E7" s="37">
        <f t="shared" si="2"/>
        <v>73564.699999999968</v>
      </c>
      <c r="F7" s="37">
        <f t="shared" si="2"/>
        <v>87718.500000000029</v>
      </c>
      <c r="G7" s="37">
        <f t="shared" si="2"/>
        <v>85415.10000000002</v>
      </c>
      <c r="H7" s="37">
        <f t="shared" si="2"/>
        <v>161629.79999999996</v>
      </c>
      <c r="I7" s="37">
        <f t="shared" si="2"/>
        <v>81228.3</v>
      </c>
      <c r="J7" s="37">
        <f t="shared" si="2"/>
        <v>78660.399999999994</v>
      </c>
      <c r="K7" s="37">
        <f t="shared" si="2"/>
        <v>113672.9</v>
      </c>
      <c r="L7" s="37">
        <f t="shared" si="2"/>
        <v>82778.2</v>
      </c>
      <c r="M7" s="37">
        <f t="shared" si="2"/>
        <v>77730.300000000017</v>
      </c>
      <c r="N7" s="37">
        <f t="shared" si="2"/>
        <v>94072.9</v>
      </c>
    </row>
    <row r="8" spans="1:14" ht="24" customHeight="1">
      <c r="A8" s="23" t="s">
        <v>46</v>
      </c>
      <c r="B8" s="37">
        <f t="shared" si="1"/>
        <v>955181</v>
      </c>
      <c r="C8" s="37">
        <f>SUM(C9,C97)</f>
        <v>80867.699999999983</v>
      </c>
      <c r="D8" s="37">
        <f t="shared" ref="D8:N8" si="3">SUM(D9,D97)</f>
        <v>66273.5</v>
      </c>
      <c r="E8" s="37">
        <f t="shared" si="3"/>
        <v>72648.999999999985</v>
      </c>
      <c r="F8" s="37">
        <f t="shared" si="3"/>
        <v>87402.500000000029</v>
      </c>
      <c r="G8" s="37">
        <f t="shared" si="3"/>
        <v>85039.200000000012</v>
      </c>
      <c r="H8" s="37">
        <f t="shared" si="3"/>
        <v>78774.899999999994</v>
      </c>
      <c r="I8" s="37">
        <f t="shared" si="3"/>
        <v>76871.3</v>
      </c>
      <c r="J8" s="37">
        <f t="shared" si="3"/>
        <v>78405.399999999994</v>
      </c>
      <c r="K8" s="37">
        <f t="shared" si="3"/>
        <v>81344.899999999994</v>
      </c>
      <c r="L8" s="37">
        <f t="shared" si="3"/>
        <v>81545.100000000006</v>
      </c>
      <c r="M8" s="37">
        <f t="shared" si="3"/>
        <v>75664.800000000017</v>
      </c>
      <c r="N8" s="37">
        <f t="shared" si="3"/>
        <v>90342.7</v>
      </c>
    </row>
    <row r="9" spans="1:14" s="9" customFormat="1">
      <c r="A9" s="8" t="s">
        <v>3</v>
      </c>
      <c r="B9" s="37">
        <f t="shared" si="1"/>
        <v>944013.1</v>
      </c>
      <c r="C9" s="37">
        <v>80867.699999999983</v>
      </c>
      <c r="D9" s="37">
        <v>66273.5</v>
      </c>
      <c r="E9" s="37">
        <v>71822.799999999988</v>
      </c>
      <c r="F9" s="37">
        <v>87402.500000000029</v>
      </c>
      <c r="G9" s="37">
        <v>85020.6</v>
      </c>
      <c r="H9" s="37">
        <v>78772.299999999988</v>
      </c>
      <c r="I9" s="37">
        <v>76871.3</v>
      </c>
      <c r="J9" s="37">
        <v>78405.399999999994</v>
      </c>
      <c r="K9" s="37">
        <v>78954.299999999988</v>
      </c>
      <c r="L9" s="37">
        <v>79129.600000000006</v>
      </c>
      <c r="M9" s="37">
        <v>73216.200000000012</v>
      </c>
      <c r="N9" s="37">
        <v>87276.9</v>
      </c>
    </row>
    <row r="10" spans="1:14" s="9" customFormat="1">
      <c r="A10" s="8" t="s">
        <v>69</v>
      </c>
      <c r="B10" s="37">
        <f t="shared" si="1"/>
        <v>870447.1</v>
      </c>
      <c r="C10" s="37">
        <v>73510.39999999998</v>
      </c>
      <c r="D10" s="37">
        <v>61880.299999999996</v>
      </c>
      <c r="E10" s="37">
        <v>67118.599999999991</v>
      </c>
      <c r="F10" s="37">
        <v>83697.700000000026</v>
      </c>
      <c r="G10" s="37">
        <v>80535.5</v>
      </c>
      <c r="H10" s="37">
        <v>72133.89999999998</v>
      </c>
      <c r="I10" s="37">
        <v>72372.099999999991</v>
      </c>
      <c r="J10" s="37">
        <v>70101.399999999994</v>
      </c>
      <c r="K10" s="37">
        <v>73693.3</v>
      </c>
      <c r="L10" s="37">
        <v>72416.3</v>
      </c>
      <c r="M10" s="37">
        <v>68136.200000000012</v>
      </c>
      <c r="N10" s="37">
        <v>74851.400000000009</v>
      </c>
    </row>
    <row r="11" spans="1:14" s="24" customFormat="1">
      <c r="A11" s="23" t="s">
        <v>156</v>
      </c>
      <c r="B11" s="37">
        <f t="shared" si="1"/>
        <v>278502.2</v>
      </c>
      <c r="C11" s="37">
        <v>24882.1</v>
      </c>
      <c r="D11" s="37">
        <v>16246.9</v>
      </c>
      <c r="E11" s="37">
        <v>18065.7</v>
      </c>
      <c r="F11" s="37">
        <v>36171.399999999994</v>
      </c>
      <c r="G11" s="37">
        <v>30998.699999999997</v>
      </c>
      <c r="H11" s="37">
        <v>21322.1</v>
      </c>
      <c r="I11" s="37">
        <v>24440.600000000002</v>
      </c>
      <c r="J11" s="37">
        <v>19683.7</v>
      </c>
      <c r="K11" s="37">
        <v>21864.7</v>
      </c>
      <c r="L11" s="37">
        <v>22527</v>
      </c>
      <c r="M11" s="37">
        <v>20210.099999999999</v>
      </c>
      <c r="N11" s="37">
        <v>22089.200000000001</v>
      </c>
    </row>
    <row r="12" spans="1:14">
      <c r="A12" s="21" t="s">
        <v>5</v>
      </c>
      <c r="B12" s="37">
        <f t="shared" si="1"/>
        <v>87199.700000000012</v>
      </c>
      <c r="C12" s="38">
        <v>8213.4</v>
      </c>
      <c r="D12" s="38">
        <v>6823.7</v>
      </c>
      <c r="E12" s="38">
        <v>7665.4</v>
      </c>
      <c r="F12" s="38">
        <v>7677.4</v>
      </c>
      <c r="G12" s="38">
        <v>8262.4</v>
      </c>
      <c r="H12" s="38">
        <v>6881.5</v>
      </c>
      <c r="I12" s="38">
        <v>5893.1</v>
      </c>
      <c r="J12" s="38">
        <v>6865.2</v>
      </c>
      <c r="K12" s="38">
        <v>7789</v>
      </c>
      <c r="L12" s="38">
        <v>6428.4</v>
      </c>
      <c r="M12" s="38">
        <v>6916.1</v>
      </c>
      <c r="N12" s="38">
        <v>7784.1</v>
      </c>
    </row>
    <row r="13" spans="1:14" ht="24">
      <c r="A13" s="21" t="s">
        <v>6</v>
      </c>
      <c r="B13" s="37">
        <f t="shared" si="1"/>
        <v>140884.29999999999</v>
      </c>
      <c r="C13" s="38">
        <v>10863.5</v>
      </c>
      <c r="D13" s="38">
        <v>6754.3</v>
      </c>
      <c r="E13" s="38">
        <v>7280.6</v>
      </c>
      <c r="F13" s="38">
        <v>24162.1</v>
      </c>
      <c r="G13" s="38">
        <v>18167.7</v>
      </c>
      <c r="H13" s="38">
        <v>9882.7000000000007</v>
      </c>
      <c r="I13" s="38">
        <v>13510.8</v>
      </c>
      <c r="J13" s="38">
        <v>9376.2000000000007</v>
      </c>
      <c r="K13" s="38">
        <v>9413.7999999999993</v>
      </c>
      <c r="L13" s="38">
        <v>12478</v>
      </c>
      <c r="M13" s="38">
        <v>9433.2999999999993</v>
      </c>
      <c r="N13" s="38">
        <v>9561.2999999999993</v>
      </c>
    </row>
    <row r="14" spans="1:14" ht="24">
      <c r="A14" s="21" t="s">
        <v>7</v>
      </c>
      <c r="B14" s="37">
        <f t="shared" si="1"/>
        <v>48380.299999999996</v>
      </c>
      <c r="C14" s="38">
        <v>5706.1</v>
      </c>
      <c r="D14" s="38">
        <v>2498.9</v>
      </c>
      <c r="E14" s="38">
        <v>2986.7</v>
      </c>
      <c r="F14" s="38">
        <v>4221.2</v>
      </c>
      <c r="G14" s="38">
        <v>4423.3</v>
      </c>
      <c r="H14" s="38">
        <v>4380.8</v>
      </c>
      <c r="I14" s="38">
        <v>4877.7</v>
      </c>
      <c r="J14" s="38">
        <v>3242.5</v>
      </c>
      <c r="K14" s="38">
        <v>4514</v>
      </c>
      <c r="L14" s="38">
        <v>3424.5</v>
      </c>
      <c r="M14" s="38">
        <v>3722.4</v>
      </c>
      <c r="N14" s="38">
        <v>4382.2</v>
      </c>
    </row>
    <row r="15" spans="1:14">
      <c r="A15" s="21" t="s">
        <v>8</v>
      </c>
      <c r="B15" s="37">
        <f t="shared" si="1"/>
        <v>2037.9</v>
      </c>
      <c r="C15" s="38">
        <v>99.1</v>
      </c>
      <c r="D15" s="38">
        <v>170</v>
      </c>
      <c r="E15" s="38">
        <v>133</v>
      </c>
      <c r="F15" s="38">
        <v>110.7</v>
      </c>
      <c r="G15" s="38">
        <v>145.30000000000001</v>
      </c>
      <c r="H15" s="38">
        <v>177.1</v>
      </c>
      <c r="I15" s="38">
        <v>159</v>
      </c>
      <c r="J15" s="38">
        <v>199.8</v>
      </c>
      <c r="K15" s="38">
        <v>147.9</v>
      </c>
      <c r="L15" s="38">
        <v>196.1</v>
      </c>
      <c r="M15" s="38">
        <v>138.30000000000001</v>
      </c>
      <c r="N15" s="38">
        <v>361.6</v>
      </c>
    </row>
    <row r="16" spans="1:14" s="9" customFormat="1">
      <c r="A16" s="10" t="s">
        <v>9</v>
      </c>
      <c r="B16" s="37">
        <f t="shared" si="1"/>
        <v>47361.899999999994</v>
      </c>
      <c r="C16" s="37">
        <v>2422.8000000000002</v>
      </c>
      <c r="D16" s="37">
        <v>3160.0999999999995</v>
      </c>
      <c r="E16" s="37">
        <v>4726.9999999999991</v>
      </c>
      <c r="F16" s="37">
        <v>4715.4000000000005</v>
      </c>
      <c r="G16" s="37">
        <v>4823.7000000000016</v>
      </c>
      <c r="H16" s="37">
        <v>3340.1000000000004</v>
      </c>
      <c r="I16" s="37">
        <v>3396.4999999999995</v>
      </c>
      <c r="J16" s="37">
        <v>3441.1</v>
      </c>
      <c r="K16" s="37">
        <v>4491.8999999999996</v>
      </c>
      <c r="L16" s="37">
        <v>5624</v>
      </c>
      <c r="M16" s="37">
        <v>3201.2000000000003</v>
      </c>
      <c r="N16" s="37">
        <v>4018.1</v>
      </c>
    </row>
    <row r="17" spans="1:14" s="9" customFormat="1" ht="16.5" customHeight="1">
      <c r="A17" s="10" t="s">
        <v>155</v>
      </c>
      <c r="B17" s="37">
        <f t="shared" si="1"/>
        <v>45060.900000000009</v>
      </c>
      <c r="C17" s="37">
        <v>2294.1000000000004</v>
      </c>
      <c r="D17" s="37">
        <v>2965.8999999999996</v>
      </c>
      <c r="E17" s="37">
        <v>4480.9999999999991</v>
      </c>
      <c r="F17" s="37">
        <v>4530.6000000000004</v>
      </c>
      <c r="G17" s="37">
        <v>4603.1000000000013</v>
      </c>
      <c r="H17" s="37">
        <v>3138.1000000000004</v>
      </c>
      <c r="I17" s="37">
        <v>3202.2999999999997</v>
      </c>
      <c r="J17" s="37">
        <v>3250.4</v>
      </c>
      <c r="K17" s="37">
        <v>4296.7</v>
      </c>
      <c r="L17" s="37">
        <v>5441.4</v>
      </c>
      <c r="M17" s="37">
        <v>3033.8</v>
      </c>
      <c r="N17" s="37">
        <v>3823.5</v>
      </c>
    </row>
    <row r="18" spans="1:14" ht="23.25" customHeight="1">
      <c r="A18" s="22" t="s">
        <v>47</v>
      </c>
      <c r="B18" s="37">
        <f t="shared" si="1"/>
        <v>4437.5</v>
      </c>
      <c r="C18" s="38">
        <v>95.3</v>
      </c>
      <c r="D18" s="38">
        <v>354</v>
      </c>
      <c r="E18" s="38">
        <v>1483.4</v>
      </c>
      <c r="F18" s="38">
        <v>189.1</v>
      </c>
      <c r="G18" s="38">
        <v>168.8</v>
      </c>
      <c r="H18" s="38">
        <v>140.1</v>
      </c>
      <c r="I18" s="38">
        <v>136.6</v>
      </c>
      <c r="J18" s="38">
        <v>334.9</v>
      </c>
      <c r="K18" s="38">
        <v>1180.0999999999999</v>
      </c>
      <c r="L18" s="38">
        <v>145.1</v>
      </c>
      <c r="M18" s="38">
        <v>113.4</v>
      </c>
      <c r="N18" s="38">
        <v>96.7</v>
      </c>
    </row>
    <row r="19" spans="1:14">
      <c r="A19" s="22" t="s">
        <v>86</v>
      </c>
      <c r="B19" s="37">
        <f t="shared" si="1"/>
        <v>8614.5</v>
      </c>
      <c r="C19" s="38">
        <v>257.10000000000002</v>
      </c>
      <c r="D19" s="38">
        <v>217.9</v>
      </c>
      <c r="E19" s="38">
        <v>234.2</v>
      </c>
      <c r="F19" s="38">
        <v>1658.7</v>
      </c>
      <c r="G19" s="38">
        <v>2019.9</v>
      </c>
      <c r="H19" s="38">
        <v>317.10000000000002</v>
      </c>
      <c r="I19" s="38">
        <v>349.9</v>
      </c>
      <c r="J19" s="38">
        <v>170.8</v>
      </c>
      <c r="K19" s="38">
        <v>193.6</v>
      </c>
      <c r="L19" s="38">
        <v>2749.6</v>
      </c>
      <c r="M19" s="38">
        <v>285.89999999999998</v>
      </c>
      <c r="N19" s="38">
        <v>159.80000000000001</v>
      </c>
    </row>
    <row r="20" spans="1:14">
      <c r="A20" s="22" t="s">
        <v>87</v>
      </c>
      <c r="B20" s="37">
        <f t="shared" si="1"/>
        <v>13014.699999999999</v>
      </c>
      <c r="C20" s="38">
        <v>810.2</v>
      </c>
      <c r="D20" s="38">
        <v>983.3</v>
      </c>
      <c r="E20" s="38">
        <v>1189.0999999999999</v>
      </c>
      <c r="F20" s="38">
        <v>954.5</v>
      </c>
      <c r="G20" s="38">
        <v>1003.2</v>
      </c>
      <c r="H20" s="38">
        <v>1151</v>
      </c>
      <c r="I20" s="38">
        <v>1047.5</v>
      </c>
      <c r="J20" s="38">
        <v>1359.9</v>
      </c>
      <c r="K20" s="38">
        <v>1113.8</v>
      </c>
      <c r="L20" s="38">
        <v>1011.6</v>
      </c>
      <c r="M20" s="38">
        <v>1121.8</v>
      </c>
      <c r="N20" s="38">
        <v>1268.8</v>
      </c>
    </row>
    <row r="21" spans="1:14" ht="24">
      <c r="A21" s="22" t="s">
        <v>88</v>
      </c>
      <c r="B21" s="37">
        <f t="shared" si="1"/>
        <v>2048.2999999999997</v>
      </c>
      <c r="C21" s="38">
        <v>150.19999999999999</v>
      </c>
      <c r="D21" s="38">
        <v>186.7</v>
      </c>
      <c r="E21" s="38">
        <v>205</v>
      </c>
      <c r="F21" s="38">
        <v>156.5</v>
      </c>
      <c r="G21" s="38">
        <v>171.8</v>
      </c>
      <c r="H21" s="38">
        <v>168.6</v>
      </c>
      <c r="I21" s="38">
        <v>165.1</v>
      </c>
      <c r="J21" s="38">
        <v>170.4</v>
      </c>
      <c r="K21" s="38">
        <v>159.6</v>
      </c>
      <c r="L21" s="38">
        <v>158</v>
      </c>
      <c r="M21" s="38">
        <v>176.8</v>
      </c>
      <c r="N21" s="38">
        <v>179.6</v>
      </c>
    </row>
    <row r="22" spans="1:14">
      <c r="A22" s="22" t="s">
        <v>89</v>
      </c>
      <c r="B22" s="37">
        <f t="shared" si="1"/>
        <v>13547.500000000002</v>
      </c>
      <c r="C22" s="38">
        <v>833.9</v>
      </c>
      <c r="D22" s="38">
        <v>1008.5</v>
      </c>
      <c r="E22" s="38">
        <v>1007.9</v>
      </c>
      <c r="F22" s="38">
        <v>1287.3</v>
      </c>
      <c r="G22" s="38">
        <v>1032.5999999999999</v>
      </c>
      <c r="H22" s="38">
        <v>1029.5</v>
      </c>
      <c r="I22" s="38">
        <v>1328.1</v>
      </c>
      <c r="J22" s="38">
        <v>996.7</v>
      </c>
      <c r="K22" s="38">
        <v>1294.5999999999999</v>
      </c>
      <c r="L22" s="38">
        <v>1066.3</v>
      </c>
      <c r="M22" s="38">
        <v>1041.9000000000001</v>
      </c>
      <c r="N22" s="38">
        <v>1620.2</v>
      </c>
    </row>
    <row r="23" spans="1:14">
      <c r="A23" s="22" t="s">
        <v>0</v>
      </c>
      <c r="B23" s="37">
        <f t="shared" si="1"/>
        <v>3398.4</v>
      </c>
      <c r="C23" s="38">
        <v>147.4</v>
      </c>
      <c r="D23" s="38">
        <v>215.5</v>
      </c>
      <c r="E23" s="38">
        <v>361.4</v>
      </c>
      <c r="F23" s="38">
        <v>284.5</v>
      </c>
      <c r="G23" s="38">
        <v>206.8</v>
      </c>
      <c r="H23" s="38">
        <v>331.8</v>
      </c>
      <c r="I23" s="38">
        <v>175.1</v>
      </c>
      <c r="J23" s="38">
        <v>217.7</v>
      </c>
      <c r="K23" s="38">
        <v>355</v>
      </c>
      <c r="L23" s="38">
        <v>310.8</v>
      </c>
      <c r="M23" s="38">
        <v>294</v>
      </c>
      <c r="N23" s="38">
        <v>498.4</v>
      </c>
    </row>
    <row r="24" spans="1:14" s="9" customFormat="1">
      <c r="A24" s="10" t="s">
        <v>157</v>
      </c>
      <c r="B24" s="37">
        <f t="shared" si="1"/>
        <v>2301</v>
      </c>
      <c r="C24" s="37">
        <v>128.69999999999999</v>
      </c>
      <c r="D24" s="37">
        <v>194.2</v>
      </c>
      <c r="E24" s="37">
        <v>246</v>
      </c>
      <c r="F24" s="37">
        <v>184.8</v>
      </c>
      <c r="G24" s="37">
        <v>220.6</v>
      </c>
      <c r="H24" s="37">
        <v>202</v>
      </c>
      <c r="I24" s="37">
        <v>194.2</v>
      </c>
      <c r="J24" s="37">
        <v>190.7</v>
      </c>
      <c r="K24" s="37">
        <v>195.2</v>
      </c>
      <c r="L24" s="37">
        <v>182.6</v>
      </c>
      <c r="M24" s="37">
        <v>167.4</v>
      </c>
      <c r="N24" s="37">
        <v>194.6</v>
      </c>
    </row>
    <row r="25" spans="1:14" s="9" customFormat="1">
      <c r="A25" s="26" t="s">
        <v>48</v>
      </c>
      <c r="B25" s="37">
        <f t="shared" si="1"/>
        <v>483901.6</v>
      </c>
      <c r="C25" s="37">
        <v>41333.899999999994</v>
      </c>
      <c r="D25" s="37">
        <v>37588.6</v>
      </c>
      <c r="E25" s="37">
        <v>39227.5</v>
      </c>
      <c r="F25" s="37">
        <v>38289.400000000009</v>
      </c>
      <c r="G25" s="37">
        <v>39604.299999999996</v>
      </c>
      <c r="H25" s="37">
        <v>41953.799999999988</v>
      </c>
      <c r="I25" s="37">
        <v>39680.1</v>
      </c>
      <c r="J25" s="37">
        <v>41460.9</v>
      </c>
      <c r="K25" s="37">
        <v>41973.3</v>
      </c>
      <c r="L25" s="37">
        <v>39385.5</v>
      </c>
      <c r="M25" s="37">
        <v>39530.300000000003</v>
      </c>
      <c r="N25" s="37">
        <v>43874</v>
      </c>
    </row>
    <row r="26" spans="1:14" s="9" customFormat="1">
      <c r="A26" s="25" t="s">
        <v>158</v>
      </c>
      <c r="B26" s="37">
        <f t="shared" si="1"/>
        <v>310788.3</v>
      </c>
      <c r="C26" s="37">
        <v>27407.5</v>
      </c>
      <c r="D26" s="37">
        <v>23641.9</v>
      </c>
      <c r="E26" s="37">
        <v>24138.2</v>
      </c>
      <c r="F26" s="37">
        <v>24897.5</v>
      </c>
      <c r="G26" s="37">
        <v>25584</v>
      </c>
      <c r="H26" s="37">
        <v>27257.599999999999</v>
      </c>
      <c r="I26" s="37">
        <v>25778.5</v>
      </c>
      <c r="J26" s="37">
        <v>27800.6</v>
      </c>
      <c r="K26" s="37">
        <v>26855.200000000001</v>
      </c>
      <c r="L26" s="37">
        <v>24819.4</v>
      </c>
      <c r="M26" s="37">
        <v>25800.1</v>
      </c>
      <c r="N26" s="37">
        <v>26807.8</v>
      </c>
    </row>
    <row r="27" spans="1:14">
      <c r="A27" s="22" t="s">
        <v>49</v>
      </c>
      <c r="B27" s="37">
        <f t="shared" si="1"/>
        <v>159208.6</v>
      </c>
      <c r="C27" s="38">
        <v>15662.9</v>
      </c>
      <c r="D27" s="38">
        <v>11723.7</v>
      </c>
      <c r="E27" s="38">
        <v>11686.7</v>
      </c>
      <c r="F27" s="38">
        <v>13848.8</v>
      </c>
      <c r="G27" s="38">
        <v>12830.5</v>
      </c>
      <c r="H27" s="38">
        <v>13337.9</v>
      </c>
      <c r="I27" s="38">
        <v>12961.8</v>
      </c>
      <c r="J27" s="38">
        <v>13257.7</v>
      </c>
      <c r="K27" s="38">
        <v>13104.2</v>
      </c>
      <c r="L27" s="38">
        <v>12059.5</v>
      </c>
      <c r="M27" s="38">
        <v>13623.9</v>
      </c>
      <c r="N27" s="38">
        <v>15111</v>
      </c>
    </row>
    <row r="28" spans="1:14">
      <c r="A28" s="22" t="s">
        <v>50</v>
      </c>
      <c r="B28" s="37">
        <f t="shared" si="1"/>
        <v>151579.69999999998</v>
      </c>
      <c r="C28" s="38">
        <v>11744.6</v>
      </c>
      <c r="D28" s="38">
        <v>11918.2</v>
      </c>
      <c r="E28" s="38">
        <v>12451.5</v>
      </c>
      <c r="F28" s="38">
        <v>11048.7</v>
      </c>
      <c r="G28" s="38">
        <v>12753.5</v>
      </c>
      <c r="H28" s="38">
        <v>13919.7</v>
      </c>
      <c r="I28" s="38">
        <v>12816.7</v>
      </c>
      <c r="J28" s="38">
        <v>14542.9</v>
      </c>
      <c r="K28" s="38">
        <v>13751</v>
      </c>
      <c r="L28" s="38">
        <v>12759.9</v>
      </c>
      <c r="M28" s="38">
        <v>12176.2</v>
      </c>
      <c r="N28" s="38">
        <v>11696.8</v>
      </c>
    </row>
    <row r="29" spans="1:14" s="9" customFormat="1">
      <c r="A29" s="10" t="s">
        <v>159</v>
      </c>
      <c r="B29" s="37">
        <f t="shared" si="1"/>
        <v>148910.59999999998</v>
      </c>
      <c r="C29" s="37">
        <v>11758.899999999998</v>
      </c>
      <c r="D29" s="37">
        <v>11410.599999999999</v>
      </c>
      <c r="E29" s="37">
        <v>13016.4</v>
      </c>
      <c r="F29" s="37">
        <v>11879.8</v>
      </c>
      <c r="G29" s="37">
        <v>12298.7</v>
      </c>
      <c r="H29" s="37">
        <v>12964.8</v>
      </c>
      <c r="I29" s="37">
        <v>12253.599999999999</v>
      </c>
      <c r="J29" s="37">
        <v>11947.4</v>
      </c>
      <c r="K29" s="37">
        <v>13536.2</v>
      </c>
      <c r="L29" s="37">
        <v>12933.500000000002</v>
      </c>
      <c r="M29" s="37">
        <v>11437.2</v>
      </c>
      <c r="N29" s="37">
        <v>13473.500000000002</v>
      </c>
    </row>
    <row r="30" spans="1:14">
      <c r="A30" s="22" t="s">
        <v>124</v>
      </c>
      <c r="B30" s="37">
        <f t="shared" si="1"/>
        <v>45678.3</v>
      </c>
      <c r="C30" s="38">
        <v>3331.9</v>
      </c>
      <c r="D30" s="38">
        <v>3380.1</v>
      </c>
      <c r="E30" s="38">
        <v>4348.7</v>
      </c>
      <c r="F30" s="38">
        <v>3361</v>
      </c>
      <c r="G30" s="38">
        <v>3609.5</v>
      </c>
      <c r="H30" s="38">
        <v>4276.2</v>
      </c>
      <c r="I30" s="38">
        <v>3528.5</v>
      </c>
      <c r="J30" s="38">
        <v>3615.1</v>
      </c>
      <c r="K30" s="38">
        <v>4322.6000000000004</v>
      </c>
      <c r="L30" s="38">
        <v>4113.8</v>
      </c>
      <c r="M30" s="38">
        <v>3276.4</v>
      </c>
      <c r="N30" s="38">
        <v>4514.5</v>
      </c>
    </row>
    <row r="31" spans="1:14" ht="24">
      <c r="A31" s="22" t="s">
        <v>125</v>
      </c>
      <c r="B31" s="37">
        <f t="shared" si="1"/>
        <v>32896.6</v>
      </c>
      <c r="C31" s="38">
        <v>2150.6999999999998</v>
      </c>
      <c r="D31" s="38">
        <v>2365.4</v>
      </c>
      <c r="E31" s="38">
        <v>3121.7</v>
      </c>
      <c r="F31" s="38">
        <v>2418.1</v>
      </c>
      <c r="G31" s="38">
        <v>2772.3</v>
      </c>
      <c r="H31" s="38">
        <v>3073.6</v>
      </c>
      <c r="I31" s="38">
        <v>2693.2</v>
      </c>
      <c r="J31" s="38">
        <v>2548.8000000000002</v>
      </c>
      <c r="K31" s="38">
        <v>3267.4</v>
      </c>
      <c r="L31" s="38">
        <v>2891.7</v>
      </c>
      <c r="M31" s="38">
        <v>2428.6</v>
      </c>
      <c r="N31" s="38">
        <v>3165.1</v>
      </c>
    </row>
    <row r="32" spans="1:14">
      <c r="A32" s="22" t="s">
        <v>33</v>
      </c>
      <c r="B32" s="37">
        <f t="shared" si="1"/>
        <v>42491.399999999994</v>
      </c>
      <c r="C32" s="38">
        <v>4249.7</v>
      </c>
      <c r="D32" s="38">
        <v>3623</v>
      </c>
      <c r="E32" s="38">
        <v>3373.5</v>
      </c>
      <c r="F32" s="38">
        <v>3483.4</v>
      </c>
      <c r="G32" s="38">
        <v>3627.1</v>
      </c>
      <c r="H32" s="38">
        <v>3155.1</v>
      </c>
      <c r="I32" s="38">
        <v>3734.1</v>
      </c>
      <c r="J32" s="38">
        <v>3415.9</v>
      </c>
      <c r="K32" s="38">
        <v>3358.2</v>
      </c>
      <c r="L32" s="38">
        <v>3517.6</v>
      </c>
      <c r="M32" s="38">
        <v>3448.2</v>
      </c>
      <c r="N32" s="38">
        <v>3505.6</v>
      </c>
    </row>
    <row r="33" spans="1:14">
      <c r="A33" s="22" t="s">
        <v>53</v>
      </c>
      <c r="B33" s="37">
        <f t="shared" si="1"/>
        <v>3309.9999999999995</v>
      </c>
      <c r="C33" s="38">
        <v>129.30000000000001</v>
      </c>
      <c r="D33" s="38">
        <v>128.4</v>
      </c>
      <c r="E33" s="38">
        <v>244.9</v>
      </c>
      <c r="F33" s="38">
        <v>207.5</v>
      </c>
      <c r="G33" s="38">
        <v>380</v>
      </c>
      <c r="H33" s="38">
        <v>330.7</v>
      </c>
      <c r="I33" s="38">
        <v>274.60000000000002</v>
      </c>
      <c r="J33" s="38">
        <v>196.8</v>
      </c>
      <c r="K33" s="38">
        <v>366.8</v>
      </c>
      <c r="L33" s="38">
        <v>402.7</v>
      </c>
      <c r="M33" s="38">
        <v>331.1</v>
      </c>
      <c r="N33" s="38">
        <v>317.2</v>
      </c>
    </row>
    <row r="34" spans="1:14">
      <c r="A34" s="22" t="s">
        <v>54</v>
      </c>
      <c r="B34" s="37">
        <f t="shared" si="1"/>
        <v>8715.6999999999989</v>
      </c>
      <c r="C34" s="38">
        <v>746</v>
      </c>
      <c r="D34" s="38">
        <v>692.8</v>
      </c>
      <c r="E34" s="38">
        <v>704</v>
      </c>
      <c r="F34" s="38">
        <v>726.7</v>
      </c>
      <c r="G34" s="38">
        <v>718.1</v>
      </c>
      <c r="H34" s="38">
        <v>727.8</v>
      </c>
      <c r="I34" s="38">
        <v>722.4</v>
      </c>
      <c r="J34" s="38">
        <v>738.1</v>
      </c>
      <c r="K34" s="38">
        <v>728.5</v>
      </c>
      <c r="L34" s="38">
        <v>736.9</v>
      </c>
      <c r="M34" s="38">
        <v>739.2</v>
      </c>
      <c r="N34" s="38">
        <v>735.2</v>
      </c>
    </row>
    <row r="35" spans="1:14">
      <c r="A35" s="22" t="s">
        <v>55</v>
      </c>
      <c r="B35" s="37">
        <f t="shared" si="1"/>
        <v>9567</v>
      </c>
      <c r="C35" s="38">
        <v>873.5</v>
      </c>
      <c r="D35" s="38">
        <v>631.5</v>
      </c>
      <c r="E35" s="38">
        <v>748.5</v>
      </c>
      <c r="F35" s="38">
        <v>1152.8</v>
      </c>
      <c r="G35" s="38">
        <v>793.5</v>
      </c>
      <c r="H35" s="38">
        <v>708.3</v>
      </c>
      <c r="I35" s="38">
        <v>848.9</v>
      </c>
      <c r="J35" s="38">
        <v>853.5</v>
      </c>
      <c r="K35" s="38">
        <v>778.7</v>
      </c>
      <c r="L35" s="38">
        <v>750.1</v>
      </c>
      <c r="M35" s="38">
        <v>682.9</v>
      </c>
      <c r="N35" s="38">
        <v>744.8</v>
      </c>
    </row>
    <row r="36" spans="1:14">
      <c r="A36" s="22" t="s">
        <v>11</v>
      </c>
      <c r="B36" s="37">
        <f t="shared" si="1"/>
        <v>6251.6</v>
      </c>
      <c r="C36" s="38">
        <v>277.8</v>
      </c>
      <c r="D36" s="38">
        <v>589.4</v>
      </c>
      <c r="E36" s="38">
        <v>475.1</v>
      </c>
      <c r="F36" s="38">
        <v>530.29999999999995</v>
      </c>
      <c r="G36" s="38">
        <v>398.2</v>
      </c>
      <c r="H36" s="38">
        <v>693.1</v>
      </c>
      <c r="I36" s="38">
        <v>451.9</v>
      </c>
      <c r="J36" s="38">
        <v>579.20000000000005</v>
      </c>
      <c r="K36" s="38">
        <v>714</v>
      </c>
      <c r="L36" s="38">
        <v>520.70000000000005</v>
      </c>
      <c r="M36" s="38">
        <v>530.79999999999995</v>
      </c>
      <c r="N36" s="38">
        <v>491.1</v>
      </c>
    </row>
    <row r="37" spans="1:14" s="9" customFormat="1">
      <c r="A37" s="10" t="s">
        <v>160</v>
      </c>
      <c r="B37" s="37">
        <f t="shared" si="1"/>
        <v>21784.2</v>
      </c>
      <c r="C37" s="37">
        <v>2071.8000000000002</v>
      </c>
      <c r="D37" s="37">
        <v>2309.4999999999995</v>
      </c>
      <c r="E37" s="37">
        <v>1946.1</v>
      </c>
      <c r="F37" s="37">
        <v>1412.8</v>
      </c>
      <c r="G37" s="37">
        <v>1629.0000000000002</v>
      </c>
      <c r="H37" s="37">
        <v>1628.2</v>
      </c>
      <c r="I37" s="37">
        <v>1544.3999999999999</v>
      </c>
      <c r="J37" s="37">
        <v>1572.7999999999997</v>
      </c>
      <c r="K37" s="37">
        <v>1455.3999999999999</v>
      </c>
      <c r="L37" s="37">
        <v>1529.2</v>
      </c>
      <c r="M37" s="37">
        <v>2135.4</v>
      </c>
      <c r="N37" s="37">
        <v>2549.6</v>
      </c>
    </row>
    <row r="38" spans="1:14">
      <c r="A38" s="22" t="s">
        <v>18</v>
      </c>
      <c r="B38" s="37">
        <f>SUM(C38:N38)</f>
        <v>17059.099999999999</v>
      </c>
      <c r="C38" s="38">
        <v>1169.5</v>
      </c>
      <c r="D38" s="38">
        <v>1542.1</v>
      </c>
      <c r="E38" s="38">
        <v>1576.3</v>
      </c>
      <c r="F38" s="38">
        <v>1231.0999999999999</v>
      </c>
      <c r="G38" s="38">
        <v>1448.9</v>
      </c>
      <c r="H38" s="38">
        <v>1428.9</v>
      </c>
      <c r="I38" s="38">
        <v>1373.3</v>
      </c>
      <c r="J38" s="38">
        <v>1383.1</v>
      </c>
      <c r="K38" s="38">
        <v>1285.0999999999999</v>
      </c>
      <c r="L38" s="38">
        <v>1295</v>
      </c>
      <c r="M38" s="38">
        <v>1630.4</v>
      </c>
      <c r="N38" s="38">
        <v>1695.4</v>
      </c>
    </row>
    <row r="39" spans="1:14">
      <c r="A39" s="22" t="s">
        <v>56</v>
      </c>
      <c r="B39" s="37">
        <f t="shared" si="1"/>
        <v>3022.6000000000004</v>
      </c>
      <c r="C39" s="38">
        <v>759.7</v>
      </c>
      <c r="D39" s="38">
        <v>640.1</v>
      </c>
      <c r="E39" s="38">
        <v>229.9</v>
      </c>
      <c r="F39" s="38">
        <v>44.1</v>
      </c>
      <c r="G39" s="38">
        <v>42.6</v>
      </c>
      <c r="H39" s="38">
        <v>51.1</v>
      </c>
      <c r="I39" s="38">
        <v>38.200000000000003</v>
      </c>
      <c r="J39" s="38">
        <v>38.299999999999997</v>
      </c>
      <c r="K39" s="38">
        <v>35</v>
      </c>
      <c r="L39" s="38">
        <v>91.4</v>
      </c>
      <c r="M39" s="38">
        <v>344.9</v>
      </c>
      <c r="N39" s="38">
        <v>707.3</v>
      </c>
    </row>
    <row r="40" spans="1:14" s="9" customFormat="1">
      <c r="A40" s="119" t="s">
        <v>161</v>
      </c>
      <c r="B40" s="37">
        <f t="shared" si="1"/>
        <v>275.90000000000003</v>
      </c>
      <c r="C40" s="38">
        <v>33.200000000000003</v>
      </c>
      <c r="D40" s="38">
        <v>17.399999999999999</v>
      </c>
      <c r="E40" s="38">
        <v>20.100000000000001</v>
      </c>
      <c r="F40" s="38">
        <v>16.3</v>
      </c>
      <c r="G40" s="38">
        <v>18.200000000000003</v>
      </c>
      <c r="H40" s="38">
        <v>24.799999999999997</v>
      </c>
      <c r="I40" s="38">
        <v>11.3</v>
      </c>
      <c r="J40" s="38">
        <v>32.299999999999997</v>
      </c>
      <c r="K40" s="38">
        <v>13.9</v>
      </c>
      <c r="L40" s="38">
        <v>22.200000000000003</v>
      </c>
      <c r="M40" s="38">
        <v>39.200000000000003</v>
      </c>
      <c r="N40" s="38">
        <v>27</v>
      </c>
    </row>
    <row r="41" spans="1:14">
      <c r="A41" s="21" t="s">
        <v>162</v>
      </c>
      <c r="B41" s="37">
        <f t="shared" si="1"/>
        <v>142.10000000000002</v>
      </c>
      <c r="C41" s="38">
        <v>24.6</v>
      </c>
      <c r="D41" s="38">
        <v>9.1999999999999993</v>
      </c>
      <c r="E41" s="38">
        <v>10.7</v>
      </c>
      <c r="F41" s="38">
        <v>8.5</v>
      </c>
      <c r="G41" s="38">
        <v>9.9</v>
      </c>
      <c r="H41" s="38">
        <v>9.6999999999999993</v>
      </c>
      <c r="I41" s="38">
        <v>0</v>
      </c>
      <c r="J41" s="38">
        <v>22.5</v>
      </c>
      <c r="K41" s="38">
        <v>4.4000000000000004</v>
      </c>
      <c r="L41" s="38">
        <v>10.9</v>
      </c>
      <c r="M41" s="38">
        <v>17.899999999999999</v>
      </c>
      <c r="N41" s="38">
        <v>13.8</v>
      </c>
    </row>
    <row r="42" spans="1:14" ht="24">
      <c r="A42" s="21" t="s">
        <v>163</v>
      </c>
      <c r="B42" s="37">
        <f t="shared" si="1"/>
        <v>133.79999999999998</v>
      </c>
      <c r="C42" s="38">
        <v>8.6</v>
      </c>
      <c r="D42" s="38">
        <v>8.1999999999999993</v>
      </c>
      <c r="E42" s="38">
        <v>9.4</v>
      </c>
      <c r="F42" s="38">
        <v>7.8</v>
      </c>
      <c r="G42" s="38">
        <v>8.3000000000000007</v>
      </c>
      <c r="H42" s="38">
        <v>15.1</v>
      </c>
      <c r="I42" s="38">
        <v>11.3</v>
      </c>
      <c r="J42" s="38">
        <v>9.8000000000000007</v>
      </c>
      <c r="K42" s="38">
        <v>9.5</v>
      </c>
      <c r="L42" s="38">
        <v>11.3</v>
      </c>
      <c r="M42" s="38">
        <v>21.3</v>
      </c>
      <c r="N42" s="38">
        <v>13.2</v>
      </c>
    </row>
    <row r="43" spans="1:14">
      <c r="A43" s="21" t="s">
        <v>126</v>
      </c>
      <c r="B43" s="37">
        <f t="shared" si="1"/>
        <v>1084.4000000000001</v>
      </c>
      <c r="C43" s="38">
        <v>83.2</v>
      </c>
      <c r="D43" s="38">
        <v>83.2</v>
      </c>
      <c r="E43" s="38">
        <v>89.2</v>
      </c>
      <c r="F43" s="38">
        <v>90.9</v>
      </c>
      <c r="G43" s="38">
        <v>90.9</v>
      </c>
      <c r="H43" s="38">
        <v>94.7</v>
      </c>
      <c r="I43" s="38">
        <v>93.3</v>
      </c>
      <c r="J43" s="38">
        <v>91</v>
      </c>
      <c r="K43" s="38">
        <v>92.6</v>
      </c>
      <c r="L43" s="38">
        <v>91.1</v>
      </c>
      <c r="M43" s="38">
        <v>92.7</v>
      </c>
      <c r="N43" s="38">
        <v>91.6</v>
      </c>
    </row>
    <row r="44" spans="1:14" ht="24">
      <c r="A44" s="21" t="s">
        <v>164</v>
      </c>
      <c r="B44" s="37">
        <f t="shared" si="1"/>
        <v>342.2</v>
      </c>
      <c r="C44" s="38">
        <v>26.2</v>
      </c>
      <c r="D44" s="38">
        <v>26.7</v>
      </c>
      <c r="E44" s="38">
        <v>30.6</v>
      </c>
      <c r="F44" s="38">
        <v>30.4</v>
      </c>
      <c r="G44" s="38">
        <v>28.4</v>
      </c>
      <c r="H44" s="38">
        <v>28.7</v>
      </c>
      <c r="I44" s="38">
        <v>28.3</v>
      </c>
      <c r="J44" s="38">
        <v>28.1</v>
      </c>
      <c r="K44" s="38">
        <v>28.8</v>
      </c>
      <c r="L44" s="38">
        <v>29.5</v>
      </c>
      <c r="M44" s="38">
        <v>28.2</v>
      </c>
      <c r="N44" s="38">
        <v>28.3</v>
      </c>
    </row>
    <row r="45" spans="1:14" s="9" customFormat="1">
      <c r="A45" s="10" t="s">
        <v>165</v>
      </c>
      <c r="B45" s="37">
        <f t="shared" si="1"/>
        <v>2418.5</v>
      </c>
      <c r="C45" s="37">
        <v>95.7</v>
      </c>
      <c r="D45" s="37">
        <v>226.6</v>
      </c>
      <c r="E45" s="37">
        <v>126.8</v>
      </c>
      <c r="F45" s="37">
        <v>99.3</v>
      </c>
      <c r="G45" s="37">
        <v>92.6</v>
      </c>
      <c r="H45" s="37">
        <v>103.2</v>
      </c>
      <c r="I45" s="37">
        <v>103.6</v>
      </c>
      <c r="J45" s="37">
        <v>140.1</v>
      </c>
      <c r="K45" s="37">
        <v>126.5</v>
      </c>
      <c r="L45" s="37">
        <v>103.4</v>
      </c>
      <c r="M45" s="37">
        <v>157.6</v>
      </c>
      <c r="N45" s="37">
        <v>1043.0999999999999</v>
      </c>
    </row>
    <row r="46" spans="1:14" s="9" customFormat="1">
      <c r="A46" s="26" t="s">
        <v>12</v>
      </c>
      <c r="B46" s="37">
        <f t="shared" si="1"/>
        <v>59469.399999999994</v>
      </c>
      <c r="C46" s="37">
        <v>4788.7</v>
      </c>
      <c r="D46" s="37">
        <v>4778</v>
      </c>
      <c r="E46" s="37">
        <v>4989.3999999999996</v>
      </c>
      <c r="F46" s="37">
        <v>4434.6000000000004</v>
      </c>
      <c r="G46" s="37">
        <v>5006</v>
      </c>
      <c r="H46" s="37">
        <v>5413.4</v>
      </c>
      <c r="I46" s="37">
        <v>4755.8</v>
      </c>
      <c r="J46" s="37">
        <v>5422.6</v>
      </c>
      <c r="K46" s="37">
        <v>5270.1</v>
      </c>
      <c r="L46" s="37">
        <v>4785.0999999999995</v>
      </c>
      <c r="M46" s="37">
        <v>5077</v>
      </c>
      <c r="N46" s="37">
        <v>4748.7</v>
      </c>
    </row>
    <row r="47" spans="1:14">
      <c r="A47" s="12" t="s">
        <v>166</v>
      </c>
      <c r="B47" s="37">
        <f t="shared" si="1"/>
        <v>50634.700000000004</v>
      </c>
      <c r="C47" s="38">
        <v>4000.2</v>
      </c>
      <c r="D47" s="38">
        <v>4024.5</v>
      </c>
      <c r="E47" s="38">
        <v>4272.2</v>
      </c>
      <c r="F47" s="38">
        <v>3651.2</v>
      </c>
      <c r="G47" s="38">
        <v>4256</v>
      </c>
      <c r="H47" s="38">
        <v>4688.2</v>
      </c>
      <c r="I47" s="38">
        <v>3995.8</v>
      </c>
      <c r="J47" s="38">
        <v>4583.8</v>
      </c>
      <c r="K47" s="38">
        <v>4503.6000000000004</v>
      </c>
      <c r="L47" s="38">
        <v>4214.8999999999996</v>
      </c>
      <c r="M47" s="38">
        <v>4395</v>
      </c>
      <c r="N47" s="38">
        <v>4049.3</v>
      </c>
    </row>
    <row r="48" spans="1:14">
      <c r="A48" s="22" t="s">
        <v>66</v>
      </c>
      <c r="B48" s="37">
        <f t="shared" si="1"/>
        <v>50634.700000000004</v>
      </c>
      <c r="C48" s="38">
        <v>4000.2</v>
      </c>
      <c r="D48" s="38">
        <v>4024.5</v>
      </c>
      <c r="E48" s="38">
        <v>4272.2</v>
      </c>
      <c r="F48" s="38">
        <v>3651.2</v>
      </c>
      <c r="G48" s="38">
        <v>4256</v>
      </c>
      <c r="H48" s="38">
        <v>4688.2</v>
      </c>
      <c r="I48" s="38">
        <v>3995.8</v>
      </c>
      <c r="J48" s="38">
        <v>4583.8</v>
      </c>
      <c r="K48" s="38">
        <v>4503.6000000000004</v>
      </c>
      <c r="L48" s="38">
        <v>4214.8999999999996</v>
      </c>
      <c r="M48" s="38">
        <v>4395</v>
      </c>
      <c r="N48" s="38">
        <v>4049.3</v>
      </c>
    </row>
    <row r="49" spans="1:14">
      <c r="A49" s="22" t="s">
        <v>0</v>
      </c>
      <c r="B49" s="37">
        <f t="shared" si="1"/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>
      <c r="A50" s="11" t="s">
        <v>22</v>
      </c>
      <c r="B50" s="37">
        <f t="shared" si="1"/>
        <v>8834.7000000000007</v>
      </c>
      <c r="C50" s="38">
        <v>788.5</v>
      </c>
      <c r="D50" s="38">
        <v>753.5</v>
      </c>
      <c r="E50" s="38">
        <v>717.19999999999993</v>
      </c>
      <c r="F50" s="38">
        <v>783.40000000000009</v>
      </c>
      <c r="G50" s="38">
        <v>750</v>
      </c>
      <c r="H50" s="38">
        <v>725.19999999999993</v>
      </c>
      <c r="I50" s="38">
        <v>759.99999999999989</v>
      </c>
      <c r="J50" s="38">
        <v>838.80000000000007</v>
      </c>
      <c r="K50" s="38">
        <v>766.5</v>
      </c>
      <c r="L50" s="38">
        <v>570.20000000000005</v>
      </c>
      <c r="M50" s="38">
        <v>682</v>
      </c>
      <c r="N50" s="38">
        <v>699.4</v>
      </c>
    </row>
    <row r="51" spans="1:14" ht="24">
      <c r="A51" s="22" t="s">
        <v>67</v>
      </c>
      <c r="B51" s="37">
        <f t="shared" si="1"/>
        <v>8427.6</v>
      </c>
      <c r="C51" s="38">
        <v>757.5</v>
      </c>
      <c r="D51" s="38">
        <v>724.9</v>
      </c>
      <c r="E51" s="38">
        <v>684.6</v>
      </c>
      <c r="F51" s="38">
        <v>753.7</v>
      </c>
      <c r="G51" s="38">
        <v>721.1</v>
      </c>
      <c r="H51" s="38">
        <v>694.5</v>
      </c>
      <c r="I51" s="38">
        <v>719.8</v>
      </c>
      <c r="J51" s="38">
        <v>794.2</v>
      </c>
      <c r="K51" s="38">
        <v>732.6</v>
      </c>
      <c r="L51" s="38">
        <v>537.79999999999995</v>
      </c>
      <c r="M51" s="38">
        <v>646.20000000000005</v>
      </c>
      <c r="N51" s="38">
        <v>660.7</v>
      </c>
    </row>
    <row r="52" spans="1:14">
      <c r="A52" s="22" t="s">
        <v>68</v>
      </c>
      <c r="B52" s="37">
        <f t="shared" si="1"/>
        <v>132.5</v>
      </c>
      <c r="C52" s="38">
        <v>4.8</v>
      </c>
      <c r="D52" s="38">
        <v>5</v>
      </c>
      <c r="E52" s="38">
        <v>5.8</v>
      </c>
      <c r="F52" s="38">
        <v>4.2</v>
      </c>
      <c r="G52" s="38">
        <v>6.4</v>
      </c>
      <c r="H52" s="38">
        <v>8.9</v>
      </c>
      <c r="I52" s="38">
        <v>16.399999999999999</v>
      </c>
      <c r="J52" s="38">
        <v>18.7</v>
      </c>
      <c r="K52" s="38">
        <v>17</v>
      </c>
      <c r="L52" s="38">
        <v>14.7</v>
      </c>
      <c r="M52" s="38">
        <v>16.3</v>
      </c>
      <c r="N52" s="38">
        <v>14.3</v>
      </c>
    </row>
    <row r="53" spans="1:14">
      <c r="A53" s="22" t="s">
        <v>0</v>
      </c>
      <c r="B53" s="37">
        <f t="shared" si="1"/>
        <v>274.60000000000002</v>
      </c>
      <c r="C53" s="38">
        <v>26.2</v>
      </c>
      <c r="D53" s="38">
        <v>23.6</v>
      </c>
      <c r="E53" s="38">
        <v>26.8</v>
      </c>
      <c r="F53" s="38">
        <v>25.5</v>
      </c>
      <c r="G53" s="38">
        <v>22.5</v>
      </c>
      <c r="H53" s="38">
        <v>21.8</v>
      </c>
      <c r="I53" s="38">
        <v>23.8</v>
      </c>
      <c r="J53" s="38">
        <v>25.9</v>
      </c>
      <c r="K53" s="38">
        <v>16.899999999999999</v>
      </c>
      <c r="L53" s="38">
        <v>17.7</v>
      </c>
      <c r="M53" s="38">
        <v>19.5</v>
      </c>
      <c r="N53" s="38">
        <v>24.4</v>
      </c>
    </row>
    <row r="54" spans="1:14" s="9" customFormat="1">
      <c r="A54" s="26" t="s">
        <v>13</v>
      </c>
      <c r="B54" s="37">
        <f t="shared" si="1"/>
        <v>1209</v>
      </c>
      <c r="C54" s="37">
        <v>82.7</v>
      </c>
      <c r="D54" s="37">
        <v>106.1</v>
      </c>
      <c r="E54" s="37">
        <v>108.8</v>
      </c>
      <c r="F54" s="37">
        <v>86.8</v>
      </c>
      <c r="G54" s="37">
        <v>102.5</v>
      </c>
      <c r="H54" s="37">
        <v>104.3</v>
      </c>
      <c r="I54" s="37">
        <v>98.9</v>
      </c>
      <c r="J54" s="37">
        <v>92.9</v>
      </c>
      <c r="K54" s="37">
        <v>93.2</v>
      </c>
      <c r="L54" s="37">
        <v>94.4</v>
      </c>
      <c r="M54" s="37">
        <v>117.3</v>
      </c>
      <c r="N54" s="37">
        <v>121.1</v>
      </c>
    </row>
    <row r="55" spans="1:14" s="9" customFormat="1">
      <c r="A55" s="26" t="s">
        <v>14</v>
      </c>
      <c r="B55" s="37">
        <f t="shared" si="1"/>
        <v>2.9999999999999996</v>
      </c>
      <c r="C55" s="37">
        <v>0.2</v>
      </c>
      <c r="D55" s="37">
        <v>0.6</v>
      </c>
      <c r="E55" s="37">
        <v>0.2</v>
      </c>
      <c r="F55" s="37">
        <v>0.1</v>
      </c>
      <c r="G55" s="37">
        <v>0.3</v>
      </c>
      <c r="H55" s="37">
        <v>0.2</v>
      </c>
      <c r="I55" s="37">
        <v>0.2</v>
      </c>
      <c r="J55" s="37">
        <v>0.2</v>
      </c>
      <c r="K55" s="37">
        <v>0.1</v>
      </c>
      <c r="L55" s="37">
        <v>0.3</v>
      </c>
      <c r="M55" s="37">
        <v>0.3</v>
      </c>
      <c r="N55" s="37">
        <v>0.3</v>
      </c>
    </row>
    <row r="56" spans="1:14" s="9" customFormat="1">
      <c r="A56" s="26" t="s">
        <v>70</v>
      </c>
      <c r="B56" s="37">
        <f t="shared" si="1"/>
        <v>4923.1999999999989</v>
      </c>
      <c r="C56" s="37">
        <v>686.2</v>
      </c>
      <c r="D56" s="37">
        <v>405.9</v>
      </c>
      <c r="E56" s="37">
        <v>692</v>
      </c>
      <c r="F56" s="37">
        <v>469.2</v>
      </c>
      <c r="G56" s="37">
        <v>283.5</v>
      </c>
      <c r="H56" s="37">
        <v>417.5</v>
      </c>
      <c r="I56" s="37">
        <v>428.3</v>
      </c>
      <c r="J56" s="37">
        <v>320.2</v>
      </c>
      <c r="K56" s="37">
        <v>309.2</v>
      </c>
      <c r="L56" s="37">
        <v>265.3</v>
      </c>
      <c r="M56" s="37">
        <v>282.7</v>
      </c>
      <c r="N56" s="37">
        <v>363.2</v>
      </c>
    </row>
    <row r="57" spans="1:14" s="9" customFormat="1">
      <c r="A57" s="26" t="s">
        <v>237</v>
      </c>
      <c r="B57" s="37">
        <f t="shared" si="1"/>
        <v>2043.1000000000001</v>
      </c>
      <c r="C57" s="37">
        <v>0</v>
      </c>
      <c r="D57" s="37">
        <v>0.2</v>
      </c>
      <c r="E57" s="37">
        <v>330</v>
      </c>
      <c r="F57" s="37">
        <v>0.1</v>
      </c>
      <c r="G57" s="37">
        <v>0.1</v>
      </c>
      <c r="H57" s="37">
        <v>330</v>
      </c>
      <c r="I57" s="37">
        <v>0.1</v>
      </c>
      <c r="J57" s="37">
        <v>0</v>
      </c>
      <c r="K57" s="37">
        <v>340</v>
      </c>
      <c r="L57" s="37">
        <v>1003.8</v>
      </c>
      <c r="M57" s="37">
        <v>38.799999999999997</v>
      </c>
      <c r="N57" s="37">
        <v>0</v>
      </c>
    </row>
    <row r="58" spans="1:14" s="9" customFormat="1">
      <c r="A58" s="8" t="s">
        <v>128</v>
      </c>
      <c r="B58" s="37">
        <f t="shared" si="1"/>
        <v>2043.1000000000001</v>
      </c>
      <c r="C58" s="37">
        <v>0</v>
      </c>
      <c r="D58" s="37">
        <v>0.2</v>
      </c>
      <c r="E58" s="37">
        <v>330</v>
      </c>
      <c r="F58" s="37">
        <v>0.1</v>
      </c>
      <c r="G58" s="37">
        <v>0.1</v>
      </c>
      <c r="H58" s="37">
        <v>330</v>
      </c>
      <c r="I58" s="37">
        <v>0.1</v>
      </c>
      <c r="J58" s="37">
        <v>0</v>
      </c>
      <c r="K58" s="37">
        <v>340</v>
      </c>
      <c r="L58" s="37">
        <v>1003.8</v>
      </c>
      <c r="M58" s="37">
        <v>38.799999999999997</v>
      </c>
      <c r="N58" s="37">
        <v>0</v>
      </c>
    </row>
    <row r="59" spans="1:14" ht="25.5" customHeight="1">
      <c r="A59" s="21" t="s">
        <v>131</v>
      </c>
      <c r="B59" s="37">
        <f t="shared" si="1"/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ht="25.5" customHeight="1">
      <c r="A60" s="21" t="s">
        <v>132</v>
      </c>
      <c r="B60" s="37">
        <f t="shared" si="1"/>
        <v>2000</v>
      </c>
      <c r="C60" s="38">
        <v>0</v>
      </c>
      <c r="D60" s="38">
        <v>0</v>
      </c>
      <c r="E60" s="38">
        <v>330</v>
      </c>
      <c r="F60" s="38">
        <v>0</v>
      </c>
      <c r="G60" s="38">
        <v>0</v>
      </c>
      <c r="H60" s="38">
        <v>330</v>
      </c>
      <c r="I60" s="38">
        <v>0</v>
      </c>
      <c r="J60" s="38">
        <v>0</v>
      </c>
      <c r="K60" s="38">
        <v>340</v>
      </c>
      <c r="L60" s="38">
        <v>1000</v>
      </c>
      <c r="M60" s="38">
        <v>0</v>
      </c>
      <c r="N60" s="38">
        <v>0</v>
      </c>
    </row>
    <row r="61" spans="1:14" ht="22.5" customHeight="1">
      <c r="A61" s="21" t="s">
        <v>133</v>
      </c>
      <c r="B61" s="37">
        <f t="shared" si="1"/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>
      <c r="A62" s="28" t="s">
        <v>134</v>
      </c>
      <c r="B62" s="37">
        <f t="shared" si="1"/>
        <v>43.099999999999994</v>
      </c>
      <c r="C62" s="38">
        <v>0</v>
      </c>
      <c r="D62" s="38">
        <v>0.2</v>
      </c>
      <c r="E62" s="38">
        <v>0</v>
      </c>
      <c r="F62" s="38">
        <v>0.1</v>
      </c>
      <c r="G62" s="38">
        <v>0.1</v>
      </c>
      <c r="H62" s="38">
        <v>0</v>
      </c>
      <c r="I62" s="38">
        <v>0.1</v>
      </c>
      <c r="J62" s="38">
        <v>0</v>
      </c>
      <c r="K62" s="38">
        <v>0</v>
      </c>
      <c r="L62" s="38">
        <v>3.8</v>
      </c>
      <c r="M62" s="38">
        <v>38.799999999999997</v>
      </c>
      <c r="N62" s="38">
        <v>0</v>
      </c>
    </row>
    <row r="63" spans="1:14" s="9" customFormat="1">
      <c r="A63" s="8" t="s">
        <v>71</v>
      </c>
      <c r="B63" s="37">
        <f t="shared" si="1"/>
        <v>30838.7</v>
      </c>
      <c r="C63" s="37">
        <v>2225.5000000000005</v>
      </c>
      <c r="D63" s="37">
        <v>2639</v>
      </c>
      <c r="E63" s="37">
        <v>2333.4</v>
      </c>
      <c r="F63" s="37">
        <v>1981.5999999999997</v>
      </c>
      <c r="G63" s="37">
        <v>2568.9</v>
      </c>
      <c r="H63" s="37">
        <v>2312.1</v>
      </c>
      <c r="I63" s="37">
        <v>2539.6</v>
      </c>
      <c r="J63" s="37">
        <v>2381.1000000000004</v>
      </c>
      <c r="K63" s="37">
        <v>2560.3999999999996</v>
      </c>
      <c r="L63" s="37">
        <v>3665.5000000000005</v>
      </c>
      <c r="M63" s="37">
        <v>2424.9</v>
      </c>
      <c r="N63" s="37">
        <v>3206.6999999999994</v>
      </c>
    </row>
    <row r="64" spans="1:14" s="9" customFormat="1">
      <c r="A64" s="10" t="s">
        <v>167</v>
      </c>
      <c r="B64" s="37">
        <f t="shared" si="1"/>
        <v>24254.299999999996</v>
      </c>
      <c r="C64" s="37">
        <v>1822.1000000000001</v>
      </c>
      <c r="D64" s="37">
        <v>2118.7999999999997</v>
      </c>
      <c r="E64" s="37">
        <v>1792.2000000000003</v>
      </c>
      <c r="F64" s="37">
        <v>1389.1</v>
      </c>
      <c r="G64" s="37">
        <v>2036.8</v>
      </c>
      <c r="H64" s="37">
        <v>1758.1000000000001</v>
      </c>
      <c r="I64" s="37">
        <v>1971.8999999999999</v>
      </c>
      <c r="J64" s="37">
        <v>1896.8</v>
      </c>
      <c r="K64" s="37">
        <v>2031.3</v>
      </c>
      <c r="L64" s="37">
        <v>3104.3</v>
      </c>
      <c r="M64" s="37">
        <v>1865</v>
      </c>
      <c r="N64" s="37">
        <v>2467.8999999999996</v>
      </c>
    </row>
    <row r="65" spans="1:14" s="9" customFormat="1">
      <c r="A65" s="10" t="s">
        <v>168</v>
      </c>
      <c r="B65" s="37">
        <f t="shared" si="1"/>
        <v>2379.0999999999995</v>
      </c>
      <c r="C65" s="37">
        <v>87.5</v>
      </c>
      <c r="D65" s="37">
        <v>478.1</v>
      </c>
      <c r="E65" s="37">
        <v>189.7</v>
      </c>
      <c r="F65" s="37">
        <v>82.5</v>
      </c>
      <c r="G65" s="37">
        <v>89.5</v>
      </c>
      <c r="H65" s="37">
        <v>259.3</v>
      </c>
      <c r="I65" s="37">
        <v>185.79999999999998</v>
      </c>
      <c r="J65" s="37">
        <v>177.5</v>
      </c>
      <c r="K65" s="37">
        <v>282.5</v>
      </c>
      <c r="L65" s="37">
        <v>260.89999999999998</v>
      </c>
      <c r="M65" s="37">
        <v>177.10000000000002</v>
      </c>
      <c r="N65" s="37">
        <v>108.69999999999999</v>
      </c>
    </row>
    <row r="66" spans="1:14">
      <c r="A66" s="21" t="s">
        <v>60</v>
      </c>
      <c r="B66" s="37">
        <f t="shared" si="1"/>
        <v>1246.3999999999999</v>
      </c>
      <c r="C66" s="38">
        <v>85.7</v>
      </c>
      <c r="D66" s="38">
        <v>83.6</v>
      </c>
      <c r="E66" s="38">
        <v>96.8</v>
      </c>
      <c r="F66" s="38">
        <v>79.8</v>
      </c>
      <c r="G66" s="38">
        <v>71.5</v>
      </c>
      <c r="H66" s="38">
        <v>79.2</v>
      </c>
      <c r="I66" s="38">
        <v>80.599999999999994</v>
      </c>
      <c r="J66" s="38">
        <v>91.3</v>
      </c>
      <c r="K66" s="38">
        <v>273.29999999999995</v>
      </c>
      <c r="L66" s="38">
        <v>94.1</v>
      </c>
      <c r="M66" s="38">
        <v>103</v>
      </c>
      <c r="N66" s="38">
        <v>107.5</v>
      </c>
    </row>
    <row r="67" spans="1:14">
      <c r="A67" s="22" t="s">
        <v>231</v>
      </c>
      <c r="B67" s="37">
        <f t="shared" si="1"/>
        <v>1034.7</v>
      </c>
      <c r="C67" s="38">
        <v>85.7</v>
      </c>
      <c r="D67" s="38">
        <v>83.6</v>
      </c>
      <c r="E67" s="38">
        <v>96.8</v>
      </c>
      <c r="F67" s="38">
        <v>79.8</v>
      </c>
      <c r="G67" s="38">
        <v>71.5</v>
      </c>
      <c r="H67" s="38">
        <v>79.2</v>
      </c>
      <c r="I67" s="38">
        <v>78.5</v>
      </c>
      <c r="J67" s="38">
        <v>85.7</v>
      </c>
      <c r="K67" s="38">
        <v>81.099999999999994</v>
      </c>
      <c r="L67" s="38">
        <v>94</v>
      </c>
      <c r="M67" s="38">
        <v>101.9</v>
      </c>
      <c r="N67" s="38">
        <v>96.9</v>
      </c>
    </row>
    <row r="68" spans="1:14" ht="24">
      <c r="A68" s="22" t="s">
        <v>230</v>
      </c>
      <c r="B68" s="37">
        <f t="shared" si="1"/>
        <v>211.69999999999996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2.1</v>
      </c>
      <c r="J68" s="38">
        <v>5.6</v>
      </c>
      <c r="K68" s="38">
        <v>192.2</v>
      </c>
      <c r="L68" s="38">
        <v>0.1</v>
      </c>
      <c r="M68" s="38">
        <v>1.1000000000000001</v>
      </c>
      <c r="N68" s="38">
        <v>10.6</v>
      </c>
    </row>
    <row r="69" spans="1:14" ht="21.75" customHeight="1">
      <c r="A69" s="21" t="s">
        <v>96</v>
      </c>
      <c r="B69" s="37">
        <f t="shared" si="1"/>
        <v>1129.5</v>
      </c>
      <c r="C69" s="38">
        <v>1.8</v>
      </c>
      <c r="D69" s="38">
        <v>394.4</v>
      </c>
      <c r="E69" s="38">
        <v>92.8</v>
      </c>
      <c r="F69" s="38">
        <v>2.5</v>
      </c>
      <c r="G69" s="38">
        <v>16.399999999999999</v>
      </c>
      <c r="H69" s="38">
        <v>180</v>
      </c>
      <c r="I69" s="38">
        <v>105.1</v>
      </c>
      <c r="J69" s="38">
        <v>86.2</v>
      </c>
      <c r="K69" s="38">
        <v>9.1</v>
      </c>
      <c r="L69" s="38">
        <v>166.8</v>
      </c>
      <c r="M69" s="38">
        <v>73.3</v>
      </c>
      <c r="N69" s="38">
        <v>1.1000000000000001</v>
      </c>
    </row>
    <row r="70" spans="1:14">
      <c r="A70" s="21" t="s">
        <v>24</v>
      </c>
      <c r="B70" s="37">
        <f t="shared" si="1"/>
        <v>3.2000000000000006</v>
      </c>
      <c r="C70" s="38">
        <v>0</v>
      </c>
      <c r="D70" s="38">
        <v>0.1</v>
      </c>
      <c r="E70" s="38">
        <v>0.1</v>
      </c>
      <c r="F70" s="38">
        <v>0.2</v>
      </c>
      <c r="G70" s="38">
        <v>1.6</v>
      </c>
      <c r="H70" s="38">
        <v>0.1</v>
      </c>
      <c r="I70" s="38">
        <v>0.1</v>
      </c>
      <c r="J70" s="38">
        <v>0</v>
      </c>
      <c r="K70" s="38">
        <v>0.1</v>
      </c>
      <c r="L70" s="38">
        <v>0</v>
      </c>
      <c r="M70" s="38">
        <v>0.8</v>
      </c>
      <c r="N70" s="38">
        <v>0.1</v>
      </c>
    </row>
    <row r="71" spans="1:14" s="9" customFormat="1">
      <c r="A71" s="10" t="s">
        <v>169</v>
      </c>
      <c r="B71" s="37">
        <f t="shared" ref="B71:B134" si="4">SUM(C71:N71)</f>
        <v>21875.200000000001</v>
      </c>
      <c r="C71" s="37">
        <v>1734.6000000000001</v>
      </c>
      <c r="D71" s="37">
        <v>1640.6999999999998</v>
      </c>
      <c r="E71" s="37">
        <v>1602.5000000000002</v>
      </c>
      <c r="F71" s="37">
        <v>1306.5999999999999</v>
      </c>
      <c r="G71" s="37">
        <v>1947.3</v>
      </c>
      <c r="H71" s="37">
        <v>1498.8000000000002</v>
      </c>
      <c r="I71" s="37">
        <v>1786.1</v>
      </c>
      <c r="J71" s="37">
        <v>1719.3</v>
      </c>
      <c r="K71" s="37">
        <v>1748.8</v>
      </c>
      <c r="L71" s="37">
        <v>2843.4</v>
      </c>
      <c r="M71" s="37">
        <v>1687.9</v>
      </c>
      <c r="N71" s="37">
        <v>2359.1999999999998</v>
      </c>
    </row>
    <row r="72" spans="1:14">
      <c r="A72" s="21" t="s">
        <v>92</v>
      </c>
      <c r="B72" s="37">
        <f t="shared" si="4"/>
        <v>355.2</v>
      </c>
      <c r="C72" s="38">
        <v>45</v>
      </c>
      <c r="D72" s="38">
        <v>38.1</v>
      </c>
      <c r="E72" s="38">
        <v>36.9</v>
      </c>
      <c r="F72" s="38">
        <v>35.200000000000003</v>
      </c>
      <c r="G72" s="38">
        <v>29.9</v>
      </c>
      <c r="H72" s="38">
        <v>33.5</v>
      </c>
      <c r="I72" s="38">
        <v>21.6</v>
      </c>
      <c r="J72" s="38">
        <v>94.8</v>
      </c>
      <c r="K72" s="38">
        <v>20</v>
      </c>
      <c r="L72" s="38">
        <v>-51.1</v>
      </c>
      <c r="M72" s="38">
        <v>21.3</v>
      </c>
      <c r="N72" s="38">
        <v>30</v>
      </c>
    </row>
    <row r="73" spans="1:14" ht="24">
      <c r="A73" s="21" t="s">
        <v>96</v>
      </c>
      <c r="B73" s="37">
        <f t="shared" si="4"/>
        <v>16861.300000000003</v>
      </c>
      <c r="C73" s="38">
        <v>1535.2</v>
      </c>
      <c r="D73" s="38">
        <v>1383.3</v>
      </c>
      <c r="E73" s="38">
        <v>1330.2</v>
      </c>
      <c r="F73" s="38">
        <v>1215.0999999999999</v>
      </c>
      <c r="G73" s="38">
        <v>1712.6</v>
      </c>
      <c r="H73" s="38">
        <v>1357.4</v>
      </c>
      <c r="I73" s="38">
        <v>1409.7</v>
      </c>
      <c r="J73" s="38">
        <v>1617.7</v>
      </c>
      <c r="K73" s="38">
        <v>1019.1</v>
      </c>
      <c r="L73" s="38">
        <v>1125.5999999999999</v>
      </c>
      <c r="M73" s="38">
        <v>1084.9000000000001</v>
      </c>
      <c r="N73" s="38">
        <v>2070.5</v>
      </c>
    </row>
    <row r="74" spans="1:14">
      <c r="A74" s="21" t="s">
        <v>0</v>
      </c>
      <c r="B74" s="37">
        <f t="shared" si="4"/>
        <v>4658.7</v>
      </c>
      <c r="C74" s="38">
        <v>154.4</v>
      </c>
      <c r="D74" s="38">
        <v>219.3</v>
      </c>
      <c r="E74" s="38">
        <v>235.4</v>
      </c>
      <c r="F74" s="38">
        <v>56.3</v>
      </c>
      <c r="G74" s="38">
        <v>204.8</v>
      </c>
      <c r="H74" s="38">
        <v>107.9</v>
      </c>
      <c r="I74" s="38">
        <v>354.8</v>
      </c>
      <c r="J74" s="38">
        <v>6.8</v>
      </c>
      <c r="K74" s="38">
        <v>709.7</v>
      </c>
      <c r="L74" s="38">
        <v>1768.9</v>
      </c>
      <c r="M74" s="38">
        <v>581.70000000000005</v>
      </c>
      <c r="N74" s="38">
        <v>258.7</v>
      </c>
    </row>
    <row r="75" spans="1:14" s="9" customFormat="1">
      <c r="A75" s="26" t="s">
        <v>15</v>
      </c>
      <c r="B75" s="37">
        <f t="shared" si="4"/>
        <v>5619.4</v>
      </c>
      <c r="C75" s="37">
        <v>397</v>
      </c>
      <c r="D75" s="37">
        <v>470.9</v>
      </c>
      <c r="E75" s="37">
        <v>506.6</v>
      </c>
      <c r="F75" s="37">
        <v>550.69999999999993</v>
      </c>
      <c r="G75" s="37">
        <v>489.7</v>
      </c>
      <c r="H75" s="37">
        <v>480.29999999999995</v>
      </c>
      <c r="I75" s="37">
        <v>451.9</v>
      </c>
      <c r="J75" s="37">
        <v>448.5</v>
      </c>
      <c r="K75" s="37">
        <v>441.9</v>
      </c>
      <c r="L75" s="37">
        <v>431.90000000000003</v>
      </c>
      <c r="M75" s="37">
        <v>469.79999999999995</v>
      </c>
      <c r="N75" s="37">
        <v>480.2</v>
      </c>
    </row>
    <row r="76" spans="1:14">
      <c r="A76" s="29" t="s">
        <v>35</v>
      </c>
      <c r="B76" s="37">
        <f t="shared" si="4"/>
        <v>4349.9000000000005</v>
      </c>
      <c r="C76" s="38">
        <v>318</v>
      </c>
      <c r="D76" s="38">
        <v>387.7</v>
      </c>
      <c r="E76" s="38">
        <v>391.8</v>
      </c>
      <c r="F76" s="38">
        <v>456.7</v>
      </c>
      <c r="G76" s="38">
        <v>382.1</v>
      </c>
      <c r="H76" s="38">
        <v>365</v>
      </c>
      <c r="I76" s="38">
        <v>348.2</v>
      </c>
      <c r="J76" s="38">
        <v>340.4</v>
      </c>
      <c r="K76" s="38">
        <v>342.5</v>
      </c>
      <c r="L76" s="38">
        <v>304.3</v>
      </c>
      <c r="M76" s="38">
        <v>342.4</v>
      </c>
      <c r="N76" s="38">
        <v>370.8</v>
      </c>
    </row>
    <row r="77" spans="1:14">
      <c r="A77" s="29" t="s">
        <v>93</v>
      </c>
      <c r="B77" s="37">
        <f t="shared" si="4"/>
        <v>1236.0999999999999</v>
      </c>
      <c r="C77" s="38">
        <v>76.8</v>
      </c>
      <c r="D77" s="38">
        <v>80.5</v>
      </c>
      <c r="E77" s="38">
        <v>111.5</v>
      </c>
      <c r="F77" s="38">
        <v>91.6</v>
      </c>
      <c r="G77" s="38">
        <v>104.7</v>
      </c>
      <c r="H77" s="38">
        <v>112.4</v>
      </c>
      <c r="I77" s="38">
        <v>100.7</v>
      </c>
      <c r="J77" s="38">
        <v>105.1</v>
      </c>
      <c r="K77" s="38">
        <v>96.5</v>
      </c>
      <c r="L77" s="38">
        <v>124.8</v>
      </c>
      <c r="M77" s="38">
        <v>124.5</v>
      </c>
      <c r="N77" s="38">
        <v>107</v>
      </c>
    </row>
    <row r="78" spans="1:14">
      <c r="A78" s="31" t="s">
        <v>84</v>
      </c>
      <c r="B78" s="37">
        <f t="shared" si="4"/>
        <v>33.4</v>
      </c>
      <c r="C78" s="38">
        <v>2.2000000000000002</v>
      </c>
      <c r="D78" s="38">
        <v>2.7</v>
      </c>
      <c r="E78" s="38">
        <v>3.3</v>
      </c>
      <c r="F78" s="38">
        <v>2.4</v>
      </c>
      <c r="G78" s="38">
        <v>2.9</v>
      </c>
      <c r="H78" s="38">
        <v>2.9</v>
      </c>
      <c r="I78" s="38">
        <v>3</v>
      </c>
      <c r="J78" s="38">
        <v>3</v>
      </c>
      <c r="K78" s="38">
        <v>2.9</v>
      </c>
      <c r="L78" s="38">
        <v>2.8</v>
      </c>
      <c r="M78" s="38">
        <v>2.9</v>
      </c>
      <c r="N78" s="38">
        <v>2.4</v>
      </c>
    </row>
    <row r="79" spans="1:14" s="9" customFormat="1" ht="21" customHeight="1">
      <c r="A79" s="26" t="s">
        <v>171</v>
      </c>
      <c r="B79" s="37">
        <f t="shared" si="4"/>
        <v>965</v>
      </c>
      <c r="C79" s="37">
        <v>6.4</v>
      </c>
      <c r="D79" s="37">
        <v>49.3</v>
      </c>
      <c r="E79" s="37">
        <v>34.6</v>
      </c>
      <c r="F79" s="37">
        <v>41.800000000000004</v>
      </c>
      <c r="G79" s="37">
        <v>42.4</v>
      </c>
      <c r="H79" s="37">
        <v>73.7</v>
      </c>
      <c r="I79" s="37">
        <v>115.80000000000001</v>
      </c>
      <c r="J79" s="37">
        <v>35.800000000000004</v>
      </c>
      <c r="K79" s="37">
        <v>87.199999999999989</v>
      </c>
      <c r="L79" s="37">
        <v>129.30000000000001</v>
      </c>
      <c r="M79" s="37">
        <v>90.1</v>
      </c>
      <c r="N79" s="37">
        <v>258.59999999999997</v>
      </c>
    </row>
    <row r="80" spans="1:14" s="9" customFormat="1" ht="21" customHeight="1">
      <c r="A80" s="29" t="s">
        <v>170</v>
      </c>
      <c r="B80" s="37">
        <f t="shared" si="4"/>
        <v>51.5</v>
      </c>
      <c r="C80" s="38">
        <v>3</v>
      </c>
      <c r="D80" s="38">
        <v>3.4</v>
      </c>
      <c r="E80" s="38">
        <v>4.7</v>
      </c>
      <c r="F80" s="38">
        <v>3.6</v>
      </c>
      <c r="G80" s="38">
        <v>3.9</v>
      </c>
      <c r="H80" s="38">
        <v>5</v>
      </c>
      <c r="I80" s="38">
        <v>3.9</v>
      </c>
      <c r="J80" s="38">
        <v>4.0999999999999996</v>
      </c>
      <c r="K80" s="38">
        <v>5.3</v>
      </c>
      <c r="L80" s="38">
        <v>4.2</v>
      </c>
      <c r="M80" s="38">
        <v>4.3</v>
      </c>
      <c r="N80" s="38">
        <v>6.1</v>
      </c>
    </row>
    <row r="81" spans="1:14" ht="23.25" customHeight="1">
      <c r="A81" s="29" t="s">
        <v>172</v>
      </c>
      <c r="B81" s="37">
        <f t="shared" si="4"/>
        <v>860.40000000000009</v>
      </c>
      <c r="C81" s="38">
        <v>0.1</v>
      </c>
      <c r="D81" s="38">
        <v>42.1</v>
      </c>
      <c r="E81" s="38">
        <v>24.3</v>
      </c>
      <c r="F81" s="38">
        <v>34.6</v>
      </c>
      <c r="G81" s="38">
        <v>33.4</v>
      </c>
      <c r="H81" s="38">
        <v>63.8</v>
      </c>
      <c r="I81" s="38">
        <v>107.4</v>
      </c>
      <c r="J81" s="38">
        <v>27.5</v>
      </c>
      <c r="K81" s="38">
        <v>77.3</v>
      </c>
      <c r="L81" s="38">
        <v>120.3</v>
      </c>
      <c r="M81" s="38">
        <v>81</v>
      </c>
      <c r="N81" s="38">
        <v>248.6</v>
      </c>
    </row>
    <row r="82" spans="1:14" ht="18" customHeight="1">
      <c r="A82" s="30" t="s">
        <v>84</v>
      </c>
      <c r="B82" s="37">
        <f t="shared" si="4"/>
        <v>53.099999999999994</v>
      </c>
      <c r="C82" s="38">
        <v>3.3</v>
      </c>
      <c r="D82" s="38">
        <v>3.8</v>
      </c>
      <c r="E82" s="38">
        <v>5.6</v>
      </c>
      <c r="F82" s="38">
        <v>3.6</v>
      </c>
      <c r="G82" s="38">
        <v>5.0999999999999996</v>
      </c>
      <c r="H82" s="38">
        <v>4.9000000000000004</v>
      </c>
      <c r="I82" s="38">
        <v>4.5</v>
      </c>
      <c r="J82" s="38">
        <v>4.2</v>
      </c>
      <c r="K82" s="38">
        <v>4.5999999999999996</v>
      </c>
      <c r="L82" s="38">
        <v>4.8</v>
      </c>
      <c r="M82" s="38">
        <v>4.8</v>
      </c>
      <c r="N82" s="38">
        <v>3.9</v>
      </c>
    </row>
    <row r="83" spans="1:14" s="9" customFormat="1">
      <c r="A83" s="8" t="s">
        <v>73</v>
      </c>
      <c r="B83" s="37">
        <f t="shared" si="4"/>
        <v>35761</v>
      </c>
      <c r="C83" s="37">
        <v>4445.6000000000004</v>
      </c>
      <c r="D83" s="37">
        <v>1348.1</v>
      </c>
      <c r="E83" s="37">
        <v>1348.8000000000002</v>
      </c>
      <c r="F83" s="37">
        <v>1253.9000000000001</v>
      </c>
      <c r="G83" s="37">
        <v>1632.6</v>
      </c>
      <c r="H83" s="37">
        <v>3578.7999999999997</v>
      </c>
      <c r="I83" s="37">
        <v>1531.1999999999998</v>
      </c>
      <c r="J83" s="37">
        <v>5602.7</v>
      </c>
      <c r="K83" s="37">
        <v>2051.4</v>
      </c>
      <c r="L83" s="37">
        <v>1778.7000000000003</v>
      </c>
      <c r="M83" s="37">
        <v>2333.6</v>
      </c>
      <c r="N83" s="37">
        <v>8855.5999999999985</v>
      </c>
    </row>
    <row r="84" spans="1:14" s="9" customFormat="1">
      <c r="A84" s="10" t="s">
        <v>173</v>
      </c>
      <c r="B84" s="37">
        <f t="shared" si="4"/>
        <v>23623.599999999999</v>
      </c>
      <c r="C84" s="37">
        <v>2847.7</v>
      </c>
      <c r="D84" s="37">
        <v>396.2</v>
      </c>
      <c r="E84" s="37">
        <v>320.7</v>
      </c>
      <c r="F84" s="37">
        <v>438.3</v>
      </c>
      <c r="G84" s="37">
        <v>820.6</v>
      </c>
      <c r="H84" s="37">
        <v>2563.6</v>
      </c>
      <c r="I84" s="37">
        <v>732.3</v>
      </c>
      <c r="J84" s="37">
        <v>4775.3999999999996</v>
      </c>
      <c r="K84" s="37">
        <v>1126.3</v>
      </c>
      <c r="L84" s="37">
        <v>699.6</v>
      </c>
      <c r="M84" s="37">
        <v>1686.1</v>
      </c>
      <c r="N84" s="37">
        <v>7216.7999999999993</v>
      </c>
    </row>
    <row r="85" spans="1:14">
      <c r="A85" s="21" t="s">
        <v>76</v>
      </c>
      <c r="B85" s="37">
        <f t="shared" si="4"/>
        <v>12117.6</v>
      </c>
      <c r="C85" s="38">
        <v>2500.1999999999998</v>
      </c>
      <c r="D85" s="38">
        <v>0</v>
      </c>
      <c r="E85" s="38">
        <v>0</v>
      </c>
      <c r="F85" s="38">
        <v>0</v>
      </c>
      <c r="G85" s="38">
        <v>0</v>
      </c>
      <c r="H85" s="38">
        <v>1448.8</v>
      </c>
      <c r="I85" s="38">
        <v>0</v>
      </c>
      <c r="J85" s="38">
        <v>3669</v>
      </c>
      <c r="K85" s="38">
        <v>0</v>
      </c>
      <c r="L85" s="38">
        <v>0</v>
      </c>
      <c r="M85" s="38">
        <v>894.1</v>
      </c>
      <c r="N85" s="38">
        <v>3605.5</v>
      </c>
    </row>
    <row r="86" spans="1:14">
      <c r="A86" s="21" t="s">
        <v>135</v>
      </c>
      <c r="B86" s="37">
        <f t="shared" si="4"/>
        <v>4540</v>
      </c>
      <c r="C86" s="38">
        <v>102.3</v>
      </c>
      <c r="D86" s="38">
        <v>396.2</v>
      </c>
      <c r="E86" s="38">
        <v>88.8</v>
      </c>
      <c r="F86" s="38">
        <v>2.7</v>
      </c>
      <c r="G86" s="38">
        <v>177.4</v>
      </c>
      <c r="H86" s="38">
        <v>91.2</v>
      </c>
      <c r="I86" s="38">
        <v>81.400000000000006</v>
      </c>
      <c r="J86" s="38">
        <v>92.5</v>
      </c>
      <c r="K86" s="38">
        <v>86.6</v>
      </c>
      <c r="L86" s="38">
        <v>98.4</v>
      </c>
      <c r="M86" s="38">
        <v>379.1</v>
      </c>
      <c r="N86" s="38">
        <v>2943.4</v>
      </c>
    </row>
    <row r="87" spans="1:14">
      <c r="A87" s="21" t="s">
        <v>74</v>
      </c>
      <c r="B87" s="37">
        <f t="shared" si="4"/>
        <v>362.40000000000003</v>
      </c>
      <c r="C87" s="38">
        <v>245.1</v>
      </c>
      <c r="D87" s="38">
        <v>0</v>
      </c>
      <c r="E87" s="38">
        <v>0</v>
      </c>
      <c r="F87" s="38">
        <v>32.5</v>
      </c>
      <c r="G87" s="38">
        <v>0</v>
      </c>
      <c r="H87" s="38">
        <v>0</v>
      </c>
      <c r="I87" s="38">
        <v>73</v>
      </c>
      <c r="J87" s="38">
        <v>0</v>
      </c>
      <c r="K87" s="38">
        <v>0</v>
      </c>
      <c r="L87" s="38">
        <v>11.8</v>
      </c>
      <c r="M87" s="38">
        <v>0</v>
      </c>
      <c r="N87" s="38">
        <v>0</v>
      </c>
    </row>
    <row r="88" spans="1:14" ht="18" customHeight="1">
      <c r="A88" s="21" t="s">
        <v>136</v>
      </c>
      <c r="B88" s="37">
        <f t="shared" si="4"/>
        <v>0.1</v>
      </c>
      <c r="C88" s="38">
        <v>0.1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</row>
    <row r="89" spans="1:14" ht="22.5" customHeight="1">
      <c r="A89" s="21" t="s">
        <v>137</v>
      </c>
      <c r="B89" s="37">
        <f t="shared" si="4"/>
        <v>6603.4999999999991</v>
      </c>
      <c r="C89" s="38">
        <v>0</v>
      </c>
      <c r="D89" s="38">
        <v>0</v>
      </c>
      <c r="E89" s="38">
        <v>231.9</v>
      </c>
      <c r="F89" s="38">
        <v>403.1</v>
      </c>
      <c r="G89" s="38">
        <v>643.20000000000005</v>
      </c>
      <c r="H89" s="38">
        <v>1023.6</v>
      </c>
      <c r="I89" s="38">
        <v>577.9</v>
      </c>
      <c r="J89" s="38">
        <v>1013.9</v>
      </c>
      <c r="K89" s="38">
        <v>1039.7</v>
      </c>
      <c r="L89" s="38">
        <v>589.4</v>
      </c>
      <c r="M89" s="38">
        <v>412.9</v>
      </c>
      <c r="N89" s="38">
        <v>667.9</v>
      </c>
    </row>
    <row r="90" spans="1:14" s="9" customFormat="1">
      <c r="A90" s="10" t="s">
        <v>174</v>
      </c>
      <c r="B90" s="37">
        <f t="shared" si="4"/>
        <v>1407.6999999999998</v>
      </c>
      <c r="C90" s="37">
        <v>100.5</v>
      </c>
      <c r="D90" s="37">
        <v>154</v>
      </c>
      <c r="E90" s="37">
        <v>114.9</v>
      </c>
      <c r="F90" s="37">
        <v>102.4</v>
      </c>
      <c r="G90" s="37">
        <v>102.8</v>
      </c>
      <c r="H90" s="37">
        <v>98.6</v>
      </c>
      <c r="I90" s="37">
        <v>97.1</v>
      </c>
      <c r="J90" s="37">
        <v>102.6</v>
      </c>
      <c r="K90" s="37">
        <v>88.4</v>
      </c>
      <c r="L90" s="37">
        <v>245.3</v>
      </c>
      <c r="M90" s="37">
        <v>94.6</v>
      </c>
      <c r="N90" s="37">
        <v>106.5</v>
      </c>
    </row>
    <row r="91" spans="1:14" ht="36">
      <c r="A91" s="11" t="s">
        <v>240</v>
      </c>
      <c r="B91" s="37">
        <f t="shared" si="4"/>
        <v>1005.8</v>
      </c>
      <c r="C91" s="38">
        <v>85.6</v>
      </c>
      <c r="D91" s="38">
        <v>83.2</v>
      </c>
      <c r="E91" s="38">
        <v>89.9</v>
      </c>
      <c r="F91" s="38">
        <v>76.3</v>
      </c>
      <c r="G91" s="38">
        <v>82.2</v>
      </c>
      <c r="H91" s="38">
        <v>72.900000000000006</v>
      </c>
      <c r="I91" s="38">
        <v>83.3</v>
      </c>
      <c r="J91" s="38">
        <v>84.4</v>
      </c>
      <c r="K91" s="38">
        <v>74.900000000000006</v>
      </c>
      <c r="L91" s="38">
        <v>99.3</v>
      </c>
      <c r="M91" s="38">
        <v>83.7</v>
      </c>
      <c r="N91" s="38">
        <v>90.1</v>
      </c>
    </row>
    <row r="92" spans="1:14" s="9" customFormat="1">
      <c r="A92" s="10" t="s">
        <v>175</v>
      </c>
      <c r="B92" s="37">
        <f t="shared" si="4"/>
        <v>10729.699999999999</v>
      </c>
      <c r="C92" s="39">
        <v>1497.4</v>
      </c>
      <c r="D92" s="39">
        <v>797.9</v>
      </c>
      <c r="E92" s="39">
        <v>913.2</v>
      </c>
      <c r="F92" s="39">
        <v>713.2</v>
      </c>
      <c r="G92" s="39">
        <v>709.19999999999993</v>
      </c>
      <c r="H92" s="39">
        <v>916.6</v>
      </c>
      <c r="I92" s="39">
        <v>701.8</v>
      </c>
      <c r="J92" s="39">
        <v>724.7</v>
      </c>
      <c r="K92" s="39">
        <v>836.69999999999993</v>
      </c>
      <c r="L92" s="39">
        <v>833.80000000000007</v>
      </c>
      <c r="M92" s="39">
        <v>552.9</v>
      </c>
      <c r="N92" s="39">
        <v>1532.3</v>
      </c>
    </row>
    <row r="93" spans="1:14">
      <c r="A93" s="11" t="s">
        <v>178</v>
      </c>
      <c r="B93" s="37">
        <f t="shared" si="4"/>
        <v>9239.1999999999989</v>
      </c>
      <c r="C93" s="38">
        <v>693.1</v>
      </c>
      <c r="D93" s="38">
        <v>785.9</v>
      </c>
      <c r="E93" s="38">
        <v>908.1</v>
      </c>
      <c r="F93" s="38">
        <v>705.1</v>
      </c>
      <c r="G93" s="38">
        <v>701.8</v>
      </c>
      <c r="H93" s="38">
        <v>912.2</v>
      </c>
      <c r="I93" s="38">
        <v>695.3</v>
      </c>
      <c r="J93" s="38">
        <v>712.9</v>
      </c>
      <c r="K93" s="38">
        <v>832.9</v>
      </c>
      <c r="L93" s="38">
        <v>828.2</v>
      </c>
      <c r="M93" s="38">
        <v>548.79999999999995</v>
      </c>
      <c r="N93" s="38">
        <v>914.9</v>
      </c>
    </row>
    <row r="94" spans="1:14">
      <c r="A94" s="11" t="s">
        <v>122</v>
      </c>
      <c r="B94" s="37">
        <f t="shared" si="4"/>
        <v>801.3</v>
      </c>
      <c r="C94" s="38">
        <v>801.3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</row>
    <row r="95" spans="1:14" ht="24">
      <c r="A95" s="11" t="s">
        <v>179</v>
      </c>
      <c r="B95" s="37">
        <f t="shared" si="4"/>
        <v>0.1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0.1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</row>
    <row r="96" spans="1:14">
      <c r="A96" s="11" t="s">
        <v>0</v>
      </c>
      <c r="B96" s="37">
        <f t="shared" si="4"/>
        <v>689.10000000000014</v>
      </c>
      <c r="C96" s="38">
        <v>3</v>
      </c>
      <c r="D96" s="38">
        <v>12</v>
      </c>
      <c r="E96" s="38">
        <v>5.1000000000000227</v>
      </c>
      <c r="F96" s="38">
        <v>8.1000000000000227</v>
      </c>
      <c r="G96" s="38">
        <v>7.4</v>
      </c>
      <c r="H96" s="38">
        <v>4.3</v>
      </c>
      <c r="I96" s="38">
        <v>6.5</v>
      </c>
      <c r="J96" s="38">
        <v>11.800000000000068</v>
      </c>
      <c r="K96" s="38">
        <v>3.8</v>
      </c>
      <c r="L96" s="38">
        <v>5.6</v>
      </c>
      <c r="M96" s="38">
        <v>4.0999999999999996</v>
      </c>
      <c r="N96" s="38">
        <v>617.4</v>
      </c>
    </row>
    <row r="97" spans="1:14" s="9" customFormat="1">
      <c r="A97" s="8" t="s">
        <v>16</v>
      </c>
      <c r="B97" s="37">
        <f t="shared" si="4"/>
        <v>11167.900000000001</v>
      </c>
      <c r="C97" s="37">
        <v>0</v>
      </c>
      <c r="D97" s="37">
        <v>0</v>
      </c>
      <c r="E97" s="37">
        <v>826.2</v>
      </c>
      <c r="F97" s="37">
        <v>0</v>
      </c>
      <c r="G97" s="37">
        <v>18.600000000000001</v>
      </c>
      <c r="H97" s="37">
        <v>2.6</v>
      </c>
      <c r="I97" s="37">
        <v>0</v>
      </c>
      <c r="J97" s="37">
        <v>0</v>
      </c>
      <c r="K97" s="37">
        <v>2390.6</v>
      </c>
      <c r="L97" s="37">
        <v>2415.5</v>
      </c>
      <c r="M97" s="37">
        <v>2448.6</v>
      </c>
      <c r="N97" s="37">
        <v>3065.8</v>
      </c>
    </row>
    <row r="98" spans="1:14">
      <c r="A98" s="11" t="s">
        <v>176</v>
      </c>
      <c r="B98" s="37">
        <f t="shared" si="4"/>
        <v>1151.9000000000001</v>
      </c>
      <c r="C98" s="38">
        <v>0</v>
      </c>
      <c r="D98" s="38">
        <v>0</v>
      </c>
      <c r="E98" s="38">
        <v>0</v>
      </c>
      <c r="F98" s="38">
        <v>0</v>
      </c>
      <c r="G98" s="38">
        <v>18.600000000000001</v>
      </c>
      <c r="H98" s="38">
        <v>2.6</v>
      </c>
      <c r="I98" s="38">
        <v>0</v>
      </c>
      <c r="J98" s="38">
        <v>0</v>
      </c>
      <c r="K98" s="38">
        <v>0</v>
      </c>
      <c r="L98" s="38">
        <v>0</v>
      </c>
      <c r="M98" s="38">
        <v>13.6</v>
      </c>
      <c r="N98" s="38">
        <v>1117.1000000000001</v>
      </c>
    </row>
    <row r="99" spans="1:14">
      <c r="A99" s="21" t="s">
        <v>138</v>
      </c>
      <c r="B99" s="37">
        <f t="shared" si="4"/>
        <v>35.000000000000007</v>
      </c>
      <c r="C99" s="38">
        <v>0</v>
      </c>
      <c r="D99" s="38">
        <v>0</v>
      </c>
      <c r="E99" s="38">
        <v>0</v>
      </c>
      <c r="F99" s="38">
        <v>0</v>
      </c>
      <c r="G99" s="38">
        <v>18.600000000000001</v>
      </c>
      <c r="H99" s="38">
        <v>2.6</v>
      </c>
      <c r="I99" s="38">
        <v>0</v>
      </c>
      <c r="J99" s="38">
        <v>0</v>
      </c>
      <c r="K99" s="38">
        <v>0</v>
      </c>
      <c r="L99" s="38">
        <v>0</v>
      </c>
      <c r="M99" s="38">
        <v>13.6</v>
      </c>
      <c r="N99" s="38">
        <v>0.2</v>
      </c>
    </row>
    <row r="100" spans="1:14">
      <c r="A100" s="21" t="s">
        <v>139</v>
      </c>
      <c r="B100" s="37">
        <f t="shared" si="4"/>
        <v>1116.9000000000001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1116.9000000000001</v>
      </c>
    </row>
    <row r="101" spans="1:14">
      <c r="A101" s="32" t="s">
        <v>177</v>
      </c>
      <c r="B101" s="37">
        <f t="shared" si="4"/>
        <v>10016</v>
      </c>
      <c r="C101" s="38">
        <v>0</v>
      </c>
      <c r="D101" s="38">
        <v>0</v>
      </c>
      <c r="E101" s="38">
        <v>826.2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2390.6</v>
      </c>
      <c r="L101" s="38">
        <v>2415.5</v>
      </c>
      <c r="M101" s="38">
        <v>2435</v>
      </c>
      <c r="N101" s="38">
        <v>1948.7</v>
      </c>
    </row>
    <row r="102" spans="1:14" ht="4.5" customHeight="1">
      <c r="A102" s="11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s="9" customFormat="1">
      <c r="A103" s="8" t="s">
        <v>1</v>
      </c>
      <c r="B103" s="37">
        <f t="shared" si="4"/>
        <v>1145.8</v>
      </c>
      <c r="C103" s="37">
        <v>335.8</v>
      </c>
      <c r="D103" s="37">
        <v>3.9</v>
      </c>
      <c r="E103" s="37">
        <v>45.4</v>
      </c>
      <c r="F103" s="37">
        <v>12.1</v>
      </c>
      <c r="G103" s="37">
        <v>151.6</v>
      </c>
      <c r="H103" s="37">
        <v>18.899999999999999</v>
      </c>
      <c r="I103" s="37">
        <v>23.3</v>
      </c>
      <c r="J103" s="37">
        <v>7.9</v>
      </c>
      <c r="K103" s="37">
        <v>1.3</v>
      </c>
      <c r="L103" s="37">
        <v>111.2</v>
      </c>
      <c r="M103" s="37">
        <v>273</v>
      </c>
      <c r="N103" s="37">
        <v>161.4</v>
      </c>
    </row>
    <row r="104" spans="1:14" s="9" customFormat="1">
      <c r="A104" s="8" t="s">
        <v>37</v>
      </c>
      <c r="B104" s="37">
        <f t="shared" si="4"/>
        <v>279973.89999999997</v>
      </c>
      <c r="C104" s="37">
        <v>17912.2</v>
      </c>
      <c r="D104" s="37">
        <v>135220.4</v>
      </c>
      <c r="E104" s="37">
        <v>825.9</v>
      </c>
      <c r="F104" s="37">
        <v>228.9</v>
      </c>
      <c r="G104" s="37">
        <v>183.6</v>
      </c>
      <c r="H104" s="37">
        <v>82719.599999999991</v>
      </c>
      <c r="I104" s="37">
        <v>4319.3999999999996</v>
      </c>
      <c r="J104" s="37">
        <v>212.5</v>
      </c>
      <c r="K104" s="37">
        <v>32301</v>
      </c>
      <c r="L104" s="37">
        <v>1109</v>
      </c>
      <c r="M104" s="37">
        <v>1540.3</v>
      </c>
      <c r="N104" s="37">
        <v>3401.1</v>
      </c>
    </row>
    <row r="105" spans="1:14" s="9" customFormat="1">
      <c r="A105" s="26" t="s">
        <v>28</v>
      </c>
      <c r="B105" s="37">
        <f t="shared" si="4"/>
        <v>742.1</v>
      </c>
      <c r="C105" s="37">
        <v>149.5</v>
      </c>
      <c r="D105" s="37">
        <v>224.3</v>
      </c>
      <c r="E105" s="37">
        <v>11.4</v>
      </c>
      <c r="F105" s="37">
        <v>121.7</v>
      </c>
      <c r="G105" s="37">
        <v>8.6999999999999993</v>
      </c>
      <c r="H105" s="37">
        <v>0</v>
      </c>
      <c r="I105" s="37">
        <v>27.5</v>
      </c>
      <c r="J105" s="37">
        <v>27.9</v>
      </c>
      <c r="K105" s="37">
        <v>53.7</v>
      </c>
      <c r="L105" s="37">
        <v>117.4</v>
      </c>
      <c r="M105" s="37">
        <v>0</v>
      </c>
      <c r="N105" s="37">
        <v>0</v>
      </c>
    </row>
    <row r="106" spans="1:14">
      <c r="A106" s="11" t="s">
        <v>140</v>
      </c>
      <c r="B106" s="37">
        <f t="shared" si="4"/>
        <v>389.1</v>
      </c>
      <c r="C106" s="38">
        <v>0</v>
      </c>
      <c r="D106" s="38">
        <v>32.200000000000003</v>
      </c>
      <c r="E106" s="38">
        <v>0</v>
      </c>
      <c r="F106" s="38">
        <v>121.7</v>
      </c>
      <c r="G106" s="38">
        <v>8.6999999999999993</v>
      </c>
      <c r="H106" s="38">
        <v>0</v>
      </c>
      <c r="I106" s="38">
        <v>27.5</v>
      </c>
      <c r="J106" s="38">
        <v>27.9</v>
      </c>
      <c r="K106" s="38">
        <v>53.7</v>
      </c>
      <c r="L106" s="38">
        <v>117.4</v>
      </c>
      <c r="M106" s="38">
        <v>0</v>
      </c>
      <c r="N106" s="38">
        <v>0</v>
      </c>
    </row>
    <row r="107" spans="1:14">
      <c r="A107" s="11" t="s">
        <v>141</v>
      </c>
      <c r="B107" s="37">
        <f t="shared" si="4"/>
        <v>353</v>
      </c>
      <c r="C107" s="38">
        <v>149.5</v>
      </c>
      <c r="D107" s="38">
        <v>192.1</v>
      </c>
      <c r="E107" s="38">
        <v>11.4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</row>
    <row r="108" spans="1:14" s="9" customFormat="1">
      <c r="A108" s="8" t="s">
        <v>29</v>
      </c>
      <c r="B108" s="37">
        <f t="shared" si="4"/>
        <v>278099.39999999997</v>
      </c>
      <c r="C108" s="37">
        <v>17762.7</v>
      </c>
      <c r="D108" s="37">
        <v>134996.1</v>
      </c>
      <c r="E108" s="37">
        <v>814.5</v>
      </c>
      <c r="F108" s="37">
        <v>107.2</v>
      </c>
      <c r="G108" s="37">
        <v>174.9</v>
      </c>
      <c r="H108" s="37">
        <v>82159.399999999994</v>
      </c>
      <c r="I108" s="37">
        <v>4291.8999999999996</v>
      </c>
      <c r="J108" s="37">
        <v>184.6</v>
      </c>
      <c r="K108" s="37">
        <v>31675.1</v>
      </c>
      <c r="L108" s="37">
        <v>991.6</v>
      </c>
      <c r="M108" s="37">
        <v>1540.3</v>
      </c>
      <c r="N108" s="37">
        <v>3401.1</v>
      </c>
    </row>
    <row r="109" spans="1:14">
      <c r="A109" s="29" t="s">
        <v>30</v>
      </c>
      <c r="B109" s="37">
        <f t="shared" si="4"/>
        <v>0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>
      <c r="A110" s="11" t="s">
        <v>81</v>
      </c>
      <c r="B110" s="37">
        <f t="shared" si="4"/>
        <v>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</row>
    <row r="111" spans="1:14">
      <c r="A111" s="33" t="s">
        <v>180</v>
      </c>
      <c r="B111" s="37">
        <f t="shared" si="4"/>
        <v>278099.39999999997</v>
      </c>
      <c r="C111" s="38">
        <v>17762.7</v>
      </c>
      <c r="D111" s="38">
        <v>134996.1</v>
      </c>
      <c r="E111" s="38">
        <v>814.5</v>
      </c>
      <c r="F111" s="38">
        <v>107.2</v>
      </c>
      <c r="G111" s="38">
        <v>174.9</v>
      </c>
      <c r="H111" s="38">
        <v>82159.399999999994</v>
      </c>
      <c r="I111" s="38">
        <v>4291.8999999999996</v>
      </c>
      <c r="J111" s="38">
        <v>184.6</v>
      </c>
      <c r="K111" s="38">
        <v>31675.1</v>
      </c>
      <c r="L111" s="38">
        <v>991.6</v>
      </c>
      <c r="M111" s="38">
        <v>1540.3</v>
      </c>
      <c r="N111" s="38">
        <v>3401.1</v>
      </c>
    </row>
    <row r="112" spans="1:14" s="9" customFormat="1">
      <c r="A112" s="10" t="s">
        <v>181</v>
      </c>
      <c r="B112" s="37">
        <f t="shared" si="4"/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</row>
    <row r="113" spans="1:14" s="9" customFormat="1">
      <c r="A113" s="26" t="s">
        <v>182</v>
      </c>
      <c r="B113" s="37">
        <f t="shared" si="4"/>
        <v>234382.7</v>
      </c>
      <c r="C113" s="37">
        <v>229</v>
      </c>
      <c r="D113" s="37">
        <v>133989.5</v>
      </c>
      <c r="E113" s="37">
        <v>164.2</v>
      </c>
      <c r="F113" s="37">
        <v>0</v>
      </c>
      <c r="G113" s="37">
        <v>0</v>
      </c>
      <c r="H113" s="37">
        <v>70000</v>
      </c>
      <c r="I113" s="37">
        <v>0</v>
      </c>
      <c r="J113" s="37">
        <v>0</v>
      </c>
      <c r="K113" s="37">
        <v>30000</v>
      </c>
      <c r="L113" s="37">
        <v>0</v>
      </c>
      <c r="M113" s="37">
        <v>0</v>
      </c>
      <c r="N113" s="37">
        <v>0</v>
      </c>
    </row>
    <row r="114" spans="1:14">
      <c r="A114" s="11" t="s">
        <v>183</v>
      </c>
      <c r="B114" s="37">
        <f t="shared" si="4"/>
        <v>100229</v>
      </c>
      <c r="C114" s="38">
        <v>229</v>
      </c>
      <c r="D114" s="38">
        <v>0</v>
      </c>
      <c r="E114" s="38">
        <v>0</v>
      </c>
      <c r="F114" s="38">
        <v>0</v>
      </c>
      <c r="G114" s="38">
        <v>0</v>
      </c>
      <c r="H114" s="38">
        <v>70000</v>
      </c>
      <c r="I114" s="38">
        <v>0</v>
      </c>
      <c r="J114" s="38">
        <v>0</v>
      </c>
      <c r="K114" s="38">
        <v>30000</v>
      </c>
      <c r="L114" s="38">
        <v>0</v>
      </c>
      <c r="M114" s="38">
        <v>0</v>
      </c>
      <c r="N114" s="38">
        <v>0</v>
      </c>
    </row>
    <row r="115" spans="1:14">
      <c r="A115" s="11" t="s">
        <v>184</v>
      </c>
      <c r="B115" s="37">
        <f t="shared" si="4"/>
        <v>134153.70000000001</v>
      </c>
      <c r="C115" s="38">
        <v>0</v>
      </c>
      <c r="D115" s="38">
        <v>133989.5</v>
      </c>
      <c r="E115" s="38">
        <v>164.2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</row>
    <row r="116" spans="1:14" s="9" customFormat="1">
      <c r="A116" s="10" t="s">
        <v>185</v>
      </c>
      <c r="B116" s="37">
        <f t="shared" si="4"/>
        <v>43716.7</v>
      </c>
      <c r="C116" s="37">
        <v>17533.7</v>
      </c>
      <c r="D116" s="37">
        <v>1006.6</v>
      </c>
      <c r="E116" s="37">
        <v>650.29999999999995</v>
      </c>
      <c r="F116" s="37">
        <v>107.2</v>
      </c>
      <c r="G116" s="37">
        <v>174.9</v>
      </c>
      <c r="H116" s="37">
        <v>12159.4</v>
      </c>
      <c r="I116" s="37">
        <v>4291.8999999999996</v>
      </c>
      <c r="J116" s="37">
        <v>184.6</v>
      </c>
      <c r="K116" s="37">
        <v>1675.1</v>
      </c>
      <c r="L116" s="37">
        <v>991.6</v>
      </c>
      <c r="M116" s="37">
        <v>1540.3</v>
      </c>
      <c r="N116" s="37">
        <v>3401.1</v>
      </c>
    </row>
    <row r="117" spans="1:14">
      <c r="A117" s="30" t="s">
        <v>186</v>
      </c>
      <c r="B117" s="37">
        <f t="shared" si="4"/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>
      <c r="A118" s="29" t="s">
        <v>187</v>
      </c>
      <c r="B118" s="37">
        <f t="shared" si="4"/>
        <v>43716.7</v>
      </c>
      <c r="C118" s="37">
        <v>17533.7</v>
      </c>
      <c r="D118" s="37">
        <v>1006.6</v>
      </c>
      <c r="E118" s="37">
        <v>650.29999999999995</v>
      </c>
      <c r="F118" s="37">
        <v>107.2</v>
      </c>
      <c r="G118" s="37">
        <v>174.9</v>
      </c>
      <c r="H118" s="37">
        <v>12159.4</v>
      </c>
      <c r="I118" s="37">
        <v>4291.8999999999996</v>
      </c>
      <c r="J118" s="37">
        <v>184.6</v>
      </c>
      <c r="K118" s="37">
        <v>1675.1</v>
      </c>
      <c r="L118" s="37">
        <v>991.6</v>
      </c>
      <c r="M118" s="37">
        <v>1540.3</v>
      </c>
      <c r="N118" s="37">
        <v>3401.1</v>
      </c>
    </row>
    <row r="119" spans="1:14">
      <c r="A119" s="8" t="s">
        <v>142</v>
      </c>
      <c r="B119" s="37">
        <f t="shared" si="4"/>
        <v>1132.4000000000001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560.20000000000005</v>
      </c>
      <c r="I119" s="37">
        <v>0</v>
      </c>
      <c r="J119" s="37">
        <v>0</v>
      </c>
      <c r="K119" s="37">
        <v>572.20000000000005</v>
      </c>
      <c r="L119" s="37">
        <v>0</v>
      </c>
      <c r="M119" s="37">
        <v>0</v>
      </c>
      <c r="N119" s="37">
        <v>0</v>
      </c>
    </row>
    <row r="120" spans="1:14">
      <c r="A120" s="10" t="s">
        <v>188</v>
      </c>
      <c r="B120" s="37">
        <f t="shared" si="4"/>
        <v>1132.4000000000001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560.20000000000005</v>
      </c>
      <c r="I120" s="38">
        <v>0</v>
      </c>
      <c r="J120" s="38">
        <v>0</v>
      </c>
      <c r="K120" s="38">
        <v>572.20000000000005</v>
      </c>
      <c r="L120" s="38">
        <v>0</v>
      </c>
      <c r="M120" s="38">
        <v>0</v>
      </c>
      <c r="N120" s="38">
        <v>0</v>
      </c>
    </row>
    <row r="121" spans="1:14">
      <c r="A121" s="11" t="s">
        <v>144</v>
      </c>
      <c r="B121" s="37">
        <f t="shared" si="4"/>
        <v>1132.4000000000001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560.20000000000005</v>
      </c>
      <c r="I121" s="38">
        <v>0</v>
      </c>
      <c r="J121" s="38">
        <v>0</v>
      </c>
      <c r="K121" s="38">
        <v>572.20000000000005</v>
      </c>
      <c r="L121" s="38">
        <v>0</v>
      </c>
      <c r="M121" s="38">
        <v>0</v>
      </c>
      <c r="N121" s="38">
        <v>0</v>
      </c>
    </row>
    <row r="122" spans="1:14">
      <c r="A122" s="29" t="s">
        <v>190</v>
      </c>
      <c r="B122" s="37">
        <f t="shared" si="4"/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>
      <c r="A123" s="10" t="s">
        <v>189</v>
      </c>
      <c r="B123" s="37">
        <f t="shared" si="4"/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</row>
    <row r="124" spans="1:14">
      <c r="A124" s="29" t="s">
        <v>191</v>
      </c>
      <c r="B124" s="37">
        <f t="shared" si="4"/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>
      <c r="A125" s="29" t="s">
        <v>192</v>
      </c>
      <c r="B125" s="37">
        <f t="shared" si="4"/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</row>
    <row r="126" spans="1:14" s="9" customFormat="1">
      <c r="A126" s="8" t="s">
        <v>41</v>
      </c>
      <c r="B126" s="37">
        <f t="shared" si="4"/>
        <v>926.8</v>
      </c>
      <c r="C126" s="37">
        <v>64.599999999999994</v>
      </c>
      <c r="D126" s="37">
        <v>78.3</v>
      </c>
      <c r="E126" s="37">
        <v>44.4</v>
      </c>
      <c r="F126" s="37">
        <v>75</v>
      </c>
      <c r="G126" s="37">
        <v>40.700000000000003</v>
      </c>
      <c r="H126" s="37">
        <v>116.4</v>
      </c>
      <c r="I126" s="37">
        <v>14.3</v>
      </c>
      <c r="J126" s="37">
        <v>34.6</v>
      </c>
      <c r="K126" s="37">
        <v>25.7</v>
      </c>
      <c r="L126" s="37">
        <v>12.9</v>
      </c>
      <c r="M126" s="37">
        <v>252.2</v>
      </c>
      <c r="N126" s="37">
        <v>167.7</v>
      </c>
    </row>
    <row r="127" spans="1:14" ht="23.25" customHeight="1">
      <c r="A127" s="117" t="s">
        <v>193</v>
      </c>
      <c r="B127" s="37">
        <f t="shared" si="4"/>
        <v>926.8</v>
      </c>
      <c r="C127" s="37">
        <v>64.599999999999994</v>
      </c>
      <c r="D127" s="37">
        <v>78.3</v>
      </c>
      <c r="E127" s="37">
        <v>44.4</v>
      </c>
      <c r="F127" s="37">
        <v>75</v>
      </c>
      <c r="G127" s="37">
        <v>40.700000000000003</v>
      </c>
      <c r="H127" s="37">
        <v>116.4</v>
      </c>
      <c r="I127" s="37">
        <v>14.3</v>
      </c>
      <c r="J127" s="37">
        <v>34.6</v>
      </c>
      <c r="K127" s="37">
        <v>25.7</v>
      </c>
      <c r="L127" s="37">
        <v>12.9</v>
      </c>
      <c r="M127" s="37">
        <v>252.2</v>
      </c>
      <c r="N127" s="37">
        <v>167.7</v>
      </c>
    </row>
    <row r="128" spans="1:14" ht="6" customHeight="1">
      <c r="A128" s="11"/>
      <c r="B128" s="37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 s="9" customFormat="1">
      <c r="A129" s="8" t="s">
        <v>43</v>
      </c>
      <c r="B129" s="37">
        <f t="shared" si="4"/>
        <v>12961.199999999999</v>
      </c>
      <c r="C129" s="37">
        <v>836.50000000000011</v>
      </c>
      <c r="D129" s="37">
        <v>786.3</v>
      </c>
      <c r="E129" s="37">
        <v>991.2</v>
      </c>
      <c r="F129" s="37">
        <v>1447.7</v>
      </c>
      <c r="G129" s="37">
        <v>1872.3999999999999</v>
      </c>
      <c r="H129" s="37">
        <v>1026.2</v>
      </c>
      <c r="I129" s="37">
        <v>1024.2</v>
      </c>
      <c r="J129" s="37">
        <v>940.9</v>
      </c>
      <c r="K129" s="37">
        <v>935.3</v>
      </c>
      <c r="L129" s="37">
        <v>1001.8000000000001</v>
      </c>
      <c r="M129" s="37">
        <v>868.19999999999993</v>
      </c>
      <c r="N129" s="37">
        <v>1230.5</v>
      </c>
    </row>
    <row r="130" spans="1:14" ht="24">
      <c r="A130" s="33" t="s">
        <v>45</v>
      </c>
      <c r="B130" s="37">
        <f t="shared" si="4"/>
        <v>5352</v>
      </c>
      <c r="C130" s="41">
        <v>416.8</v>
      </c>
      <c r="D130" s="41">
        <v>381.8</v>
      </c>
      <c r="E130" s="41">
        <v>425.3</v>
      </c>
      <c r="F130" s="41">
        <v>399.8</v>
      </c>
      <c r="G130" s="41">
        <v>471.3</v>
      </c>
      <c r="H130" s="41">
        <v>439</v>
      </c>
      <c r="I130" s="41">
        <v>457.5</v>
      </c>
      <c r="J130" s="41">
        <v>461.6</v>
      </c>
      <c r="K130" s="41">
        <v>439.2</v>
      </c>
      <c r="L130" s="41">
        <v>459.2</v>
      </c>
      <c r="M130" s="41">
        <v>479.1</v>
      </c>
      <c r="N130" s="41">
        <v>521.4</v>
      </c>
    </row>
    <row r="131" spans="1:14" ht="24">
      <c r="A131" s="33" t="s">
        <v>238</v>
      </c>
      <c r="B131" s="37">
        <f t="shared" si="4"/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</row>
    <row r="132" spans="1:14" ht="23.25" customHeight="1">
      <c r="A132" s="33" t="s">
        <v>232</v>
      </c>
      <c r="B132" s="37">
        <f t="shared" si="4"/>
        <v>2085</v>
      </c>
      <c r="C132" s="41">
        <v>49</v>
      </c>
      <c r="D132" s="41">
        <v>14.6</v>
      </c>
      <c r="E132" s="41">
        <v>41.9</v>
      </c>
      <c r="F132" s="41">
        <v>627.6</v>
      </c>
      <c r="G132" s="41">
        <v>964</v>
      </c>
      <c r="H132" s="41">
        <v>88.4</v>
      </c>
      <c r="I132" s="41">
        <v>129.1</v>
      </c>
      <c r="J132" s="41">
        <v>32.6</v>
      </c>
      <c r="K132" s="41">
        <v>19.899999999999999</v>
      </c>
      <c r="L132" s="41">
        <v>89</v>
      </c>
      <c r="M132" s="41">
        <v>16.399999999999999</v>
      </c>
      <c r="N132" s="41">
        <v>12.5</v>
      </c>
    </row>
    <row r="133" spans="1:14" ht="23.25" customHeight="1">
      <c r="A133" s="33" t="s">
        <v>63</v>
      </c>
      <c r="B133" s="37">
        <f t="shared" si="4"/>
        <v>4135.7000000000007</v>
      </c>
      <c r="C133" s="41">
        <v>288.60000000000002</v>
      </c>
      <c r="D133" s="41">
        <v>302.39999999999998</v>
      </c>
      <c r="E133" s="41">
        <v>393.2</v>
      </c>
      <c r="F133" s="41">
        <v>304.2</v>
      </c>
      <c r="G133" s="41">
        <v>335.9</v>
      </c>
      <c r="H133" s="41">
        <v>386.8</v>
      </c>
      <c r="I133" s="41">
        <v>327.5</v>
      </c>
      <c r="J133" s="41">
        <v>324.39999999999998</v>
      </c>
      <c r="K133" s="41">
        <v>399.5</v>
      </c>
      <c r="L133" s="41">
        <v>368.7</v>
      </c>
      <c r="M133" s="41">
        <v>300.3</v>
      </c>
      <c r="N133" s="41">
        <v>404.2</v>
      </c>
    </row>
    <row r="134" spans="1:14" ht="24" customHeight="1">
      <c r="A134" s="33" t="s">
        <v>64</v>
      </c>
      <c r="B134" s="37">
        <f t="shared" si="4"/>
        <v>0.5</v>
      </c>
      <c r="C134" s="38">
        <v>0</v>
      </c>
      <c r="D134" s="38">
        <v>0.4</v>
      </c>
      <c r="E134" s="38">
        <v>0</v>
      </c>
      <c r="F134" s="38">
        <v>0</v>
      </c>
      <c r="G134" s="38">
        <v>0</v>
      </c>
      <c r="H134" s="38">
        <v>0</v>
      </c>
      <c r="I134" s="38">
        <v>0.1</v>
      </c>
      <c r="J134" s="38">
        <v>0</v>
      </c>
      <c r="K134" s="38">
        <v>0</v>
      </c>
      <c r="L134" s="38">
        <v>0</v>
      </c>
      <c r="M134" s="38">
        <v>0.1</v>
      </c>
      <c r="N134" s="38">
        <v>-0.1</v>
      </c>
    </row>
    <row r="135" spans="1:14" ht="24.75" customHeight="1">
      <c r="A135" s="33" t="s">
        <v>104</v>
      </c>
      <c r="B135" s="37">
        <f t="shared" ref="B135:B136" si="5">SUM(C135:N135)</f>
        <v>1388</v>
      </c>
      <c r="C135" s="41">
        <v>82.1</v>
      </c>
      <c r="D135" s="41">
        <v>87.1</v>
      </c>
      <c r="E135" s="41">
        <v>130.80000000000001</v>
      </c>
      <c r="F135" s="41">
        <v>116.1</v>
      </c>
      <c r="G135" s="41">
        <v>101.2</v>
      </c>
      <c r="H135" s="41">
        <v>112</v>
      </c>
      <c r="I135" s="41">
        <v>110</v>
      </c>
      <c r="J135" s="41">
        <v>122.3</v>
      </c>
      <c r="K135" s="41">
        <v>76.7</v>
      </c>
      <c r="L135" s="41">
        <v>84.9</v>
      </c>
      <c r="M135" s="41">
        <v>72.3</v>
      </c>
      <c r="N135" s="41">
        <v>292.5</v>
      </c>
    </row>
    <row r="136" spans="1:14" ht="15" customHeight="1">
      <c r="A136" s="34" t="s">
        <v>146</v>
      </c>
      <c r="B136" s="105">
        <f t="shared" si="5"/>
        <v>20254.099999999995</v>
      </c>
      <c r="C136" s="105">
        <v>1634.2999999999997</v>
      </c>
      <c r="D136" s="105">
        <v>1914.6</v>
      </c>
      <c r="E136" s="105">
        <v>1551.3000000000002</v>
      </c>
      <c r="F136" s="105">
        <v>1339.8999999999996</v>
      </c>
      <c r="G136" s="105">
        <v>1856.8000000000002</v>
      </c>
      <c r="H136" s="105">
        <v>1694.3</v>
      </c>
      <c r="I136" s="105">
        <v>1722.8</v>
      </c>
      <c r="J136" s="105">
        <v>1835.3</v>
      </c>
      <c r="K136" s="105">
        <v>1387.4</v>
      </c>
      <c r="L136" s="105">
        <v>1527.5999999999997</v>
      </c>
      <c r="M136" s="105">
        <v>1349.6</v>
      </c>
      <c r="N136" s="105">
        <v>2440.1999999999994</v>
      </c>
    </row>
    <row r="137" spans="1:14">
      <c r="A137" s="14" t="s">
        <v>194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>
      <c r="A138" s="16" t="s">
        <v>195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>
      <c r="A139" s="16" t="s">
        <v>197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>
      <c r="A140" s="16" t="s">
        <v>198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>
      <c r="A141" s="16" t="s">
        <v>196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>
      <c r="A142" s="17" t="s">
        <v>94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</sheetData>
  <mergeCells count="2"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>
      <pane xSplit="1" topLeftCell="B1" activePane="topRight" state="frozen"/>
      <selection pane="topRight" sqref="A1:XFD1048576"/>
    </sheetView>
  </sheetViews>
  <sheetFormatPr baseColWidth="10" defaultRowHeight="15"/>
  <cols>
    <col min="1" max="1" width="51.85546875" style="1" customWidth="1"/>
    <col min="2" max="12" width="15.140625" style="1" customWidth="1"/>
    <col min="13" max="16384" width="11.42578125" style="1"/>
  </cols>
  <sheetData>
    <row r="1" spans="1:14" ht="27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customHeight="1">
      <c r="A2" s="127" t="s">
        <v>257</v>
      </c>
      <c r="B2" s="127"/>
      <c r="C2" s="127"/>
      <c r="D2" s="127"/>
    </row>
    <row r="3" spans="1:14">
      <c r="A3" s="126" t="s">
        <v>255</v>
      </c>
      <c r="B3" s="126"/>
      <c r="C3" s="126"/>
      <c r="D3" s="126"/>
    </row>
    <row r="4" spans="1:14">
      <c r="A4" s="4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>
      <c r="A5" s="5" t="s">
        <v>253</v>
      </c>
      <c r="B5" s="6" t="s">
        <v>116</v>
      </c>
      <c r="C5" s="6" t="s">
        <v>2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  <c r="L5" s="6" t="s">
        <v>113</v>
      </c>
      <c r="M5" s="6" t="s">
        <v>114</v>
      </c>
      <c r="N5" s="6" t="s">
        <v>115</v>
      </c>
    </row>
    <row r="6" spans="1:14" ht="31.5" customHeight="1">
      <c r="A6" s="7" t="s">
        <v>44</v>
      </c>
      <c r="B6" s="37">
        <f>SUM(C6:N6)</f>
        <v>1384830.3</v>
      </c>
      <c r="C6" s="37">
        <f t="shared" ref="C6:N6" si="0">SUM(C7,C130)</f>
        <v>135137.20000000001</v>
      </c>
      <c r="D6" s="37">
        <f t="shared" si="0"/>
        <v>180601</v>
      </c>
      <c r="E6" s="37">
        <f t="shared" si="0"/>
        <v>101352.80000000002</v>
      </c>
      <c r="F6" s="37">
        <f t="shared" si="0"/>
        <v>104674.30000000002</v>
      </c>
      <c r="G6" s="37">
        <f t="shared" si="0"/>
        <v>100987.40000000001</v>
      </c>
      <c r="H6" s="37">
        <f t="shared" si="0"/>
        <v>135299.80000000002</v>
      </c>
      <c r="I6" s="37">
        <f t="shared" si="0"/>
        <v>127460.4</v>
      </c>
      <c r="J6" s="37">
        <f t="shared" si="0"/>
        <v>83551.8</v>
      </c>
      <c r="K6" s="37">
        <f t="shared" si="0"/>
        <v>119328.90000000001</v>
      </c>
      <c r="L6" s="37">
        <f t="shared" si="0"/>
        <v>88681.400000000023</v>
      </c>
      <c r="M6" s="37">
        <f t="shared" si="0"/>
        <v>103053.2</v>
      </c>
      <c r="N6" s="37">
        <f t="shared" si="0"/>
        <v>104702.09999999999</v>
      </c>
    </row>
    <row r="7" spans="1:14" ht="23.25" customHeight="1">
      <c r="A7" s="7" t="s">
        <v>229</v>
      </c>
      <c r="B7" s="37">
        <f t="shared" ref="B7:B70" si="1">SUM(C7:N7)</f>
        <v>1371954</v>
      </c>
      <c r="C7" s="37">
        <f t="shared" ref="C7:N7" si="2">SUM(C8,C104,C105,C128)</f>
        <v>134187</v>
      </c>
      <c r="D7" s="37">
        <f t="shared" si="2"/>
        <v>179744.4</v>
      </c>
      <c r="E7" s="37">
        <f t="shared" si="2"/>
        <v>100347.10000000002</v>
      </c>
      <c r="F7" s="37">
        <f t="shared" si="2"/>
        <v>102974.80000000002</v>
      </c>
      <c r="G7" s="37">
        <f t="shared" si="2"/>
        <v>98938.500000000015</v>
      </c>
      <c r="H7" s="37">
        <f t="shared" si="2"/>
        <v>134286.70000000001</v>
      </c>
      <c r="I7" s="37">
        <f t="shared" si="2"/>
        <v>126387.2</v>
      </c>
      <c r="J7" s="37">
        <f t="shared" si="2"/>
        <v>82580.3</v>
      </c>
      <c r="K7" s="37">
        <f t="shared" si="2"/>
        <v>118425.8</v>
      </c>
      <c r="L7" s="37">
        <f t="shared" si="2"/>
        <v>87633.300000000017</v>
      </c>
      <c r="M7" s="37">
        <f t="shared" si="2"/>
        <v>102381</v>
      </c>
      <c r="N7" s="37">
        <f t="shared" si="2"/>
        <v>104067.9</v>
      </c>
    </row>
    <row r="8" spans="1:14" ht="13.5" customHeight="1">
      <c r="A8" s="23" t="s">
        <v>46</v>
      </c>
      <c r="B8" s="37">
        <f t="shared" si="1"/>
        <v>1070946.4000000001</v>
      </c>
      <c r="C8" s="37">
        <f t="shared" ref="C8:N8" si="3">SUM(C9,C98)</f>
        <v>85752.3</v>
      </c>
      <c r="D8" s="37">
        <f t="shared" si="3"/>
        <v>73726.7</v>
      </c>
      <c r="E8" s="37">
        <f t="shared" si="3"/>
        <v>87434.400000000009</v>
      </c>
      <c r="F8" s="37">
        <f t="shared" si="3"/>
        <v>94362.1</v>
      </c>
      <c r="G8" s="37">
        <f t="shared" si="3"/>
        <v>91561.400000000009</v>
      </c>
      <c r="H8" s="37">
        <f t="shared" si="3"/>
        <v>107330.20000000001</v>
      </c>
      <c r="I8" s="37">
        <f t="shared" si="3"/>
        <v>97096.4</v>
      </c>
      <c r="J8" s="37">
        <f t="shared" si="3"/>
        <v>79473.100000000006</v>
      </c>
      <c r="K8" s="37">
        <f t="shared" si="3"/>
        <v>87044.900000000009</v>
      </c>
      <c r="L8" s="37">
        <f t="shared" si="3"/>
        <v>84630.000000000015</v>
      </c>
      <c r="M8" s="37">
        <f t="shared" si="3"/>
        <v>89664.7</v>
      </c>
      <c r="N8" s="37">
        <f t="shared" si="3"/>
        <v>92870.199999999983</v>
      </c>
    </row>
    <row r="9" spans="1:14" s="9" customFormat="1">
      <c r="A9" s="8" t="s">
        <v>3</v>
      </c>
      <c r="B9" s="37">
        <f t="shared" si="1"/>
        <v>1062279.3</v>
      </c>
      <c r="C9" s="37">
        <v>85752.3</v>
      </c>
      <c r="D9" s="37">
        <v>73726.7</v>
      </c>
      <c r="E9" s="37">
        <v>84697.400000000009</v>
      </c>
      <c r="F9" s="37">
        <v>93817.8</v>
      </c>
      <c r="G9" s="37">
        <v>90746.000000000015</v>
      </c>
      <c r="H9" s="37">
        <v>106481.30000000002</v>
      </c>
      <c r="I9" s="37">
        <v>97096.4</v>
      </c>
      <c r="J9" s="37">
        <v>79473.100000000006</v>
      </c>
      <c r="K9" s="37">
        <v>87044.900000000009</v>
      </c>
      <c r="L9" s="37">
        <v>83750.800000000017</v>
      </c>
      <c r="M9" s="37">
        <v>87964.800000000003</v>
      </c>
      <c r="N9" s="37">
        <v>91727.799999999988</v>
      </c>
    </row>
    <row r="10" spans="1:14" s="9" customFormat="1">
      <c r="A10" s="8" t="s">
        <v>69</v>
      </c>
      <c r="B10" s="37">
        <f t="shared" si="1"/>
        <v>971890.49999999988</v>
      </c>
      <c r="C10" s="37">
        <v>81770.400000000009</v>
      </c>
      <c r="D10" s="37">
        <v>67845.700000000012</v>
      </c>
      <c r="E10" s="37">
        <v>78084</v>
      </c>
      <c r="F10" s="37">
        <v>89348.800000000003</v>
      </c>
      <c r="G10" s="37">
        <v>86408.500000000015</v>
      </c>
      <c r="H10" s="37">
        <v>87543.1</v>
      </c>
      <c r="I10" s="37">
        <v>90240.5</v>
      </c>
      <c r="J10" s="37">
        <v>74953.700000000012</v>
      </c>
      <c r="K10" s="37">
        <v>77560.2</v>
      </c>
      <c r="L10" s="37">
        <v>79259.100000000006</v>
      </c>
      <c r="M10" s="37">
        <v>80806.5</v>
      </c>
      <c r="N10" s="37">
        <v>78070</v>
      </c>
    </row>
    <row r="11" spans="1:14" s="24" customFormat="1">
      <c r="A11" s="23" t="s">
        <v>156</v>
      </c>
      <c r="B11" s="37">
        <f t="shared" si="1"/>
        <v>342233.80000000005</v>
      </c>
      <c r="C11" s="37">
        <v>29225</v>
      </c>
      <c r="D11" s="37">
        <v>21052.799999999999</v>
      </c>
      <c r="E11" s="37">
        <v>22967.1</v>
      </c>
      <c r="F11" s="37">
        <v>39509.100000000006</v>
      </c>
      <c r="G11" s="37">
        <v>34079.699999999997</v>
      </c>
      <c r="H11" s="37">
        <v>35324.299999999996</v>
      </c>
      <c r="I11" s="37">
        <v>38983.5</v>
      </c>
      <c r="J11" s="37">
        <v>22772.400000000001</v>
      </c>
      <c r="K11" s="37">
        <v>23816</v>
      </c>
      <c r="L11" s="37">
        <v>24315.3</v>
      </c>
      <c r="M11" s="37">
        <v>25934.2</v>
      </c>
      <c r="N11" s="37">
        <v>24254.399999999998</v>
      </c>
    </row>
    <row r="12" spans="1:14">
      <c r="A12" s="21" t="s">
        <v>5</v>
      </c>
      <c r="B12" s="37">
        <f t="shared" si="1"/>
        <v>103149.90000000001</v>
      </c>
      <c r="C12" s="38">
        <v>10101.6</v>
      </c>
      <c r="D12" s="38">
        <v>8585.1</v>
      </c>
      <c r="E12" s="38">
        <v>9046.2000000000007</v>
      </c>
      <c r="F12" s="38">
        <v>8895.6</v>
      </c>
      <c r="G12" s="38">
        <v>9912.6</v>
      </c>
      <c r="H12" s="38">
        <v>7929.1</v>
      </c>
      <c r="I12" s="38">
        <v>7446.9</v>
      </c>
      <c r="J12" s="38">
        <v>7885.7</v>
      </c>
      <c r="K12" s="38">
        <v>7842</v>
      </c>
      <c r="L12" s="38">
        <v>7744.4</v>
      </c>
      <c r="M12" s="38">
        <v>8250.6</v>
      </c>
      <c r="N12" s="38">
        <v>9510.1</v>
      </c>
    </row>
    <row r="13" spans="1:14" ht="24">
      <c r="A13" s="21" t="s">
        <v>6</v>
      </c>
      <c r="B13" s="37">
        <f t="shared" si="1"/>
        <v>180075.4</v>
      </c>
      <c r="C13" s="38">
        <v>12514</v>
      </c>
      <c r="D13" s="38">
        <v>9348.4</v>
      </c>
      <c r="E13" s="38">
        <v>9907.2000000000007</v>
      </c>
      <c r="F13" s="38">
        <v>25353.7</v>
      </c>
      <c r="G13" s="38">
        <v>16932.3</v>
      </c>
      <c r="H13" s="38">
        <v>22657.599999999999</v>
      </c>
      <c r="I13" s="38">
        <v>26942.3</v>
      </c>
      <c r="J13" s="38">
        <v>10794.6</v>
      </c>
      <c r="K13" s="38">
        <v>11291.5</v>
      </c>
      <c r="L13" s="38">
        <v>11978.1</v>
      </c>
      <c r="M13" s="38">
        <v>13055.8</v>
      </c>
      <c r="N13" s="38">
        <v>9299.9</v>
      </c>
    </row>
    <row r="14" spans="1:14" ht="24">
      <c r="A14" s="21" t="s">
        <v>7</v>
      </c>
      <c r="B14" s="37">
        <f t="shared" si="1"/>
        <v>56747.700000000012</v>
      </c>
      <c r="C14" s="38">
        <v>6473.7</v>
      </c>
      <c r="D14" s="38">
        <v>3005.7</v>
      </c>
      <c r="E14" s="38">
        <v>3881.6</v>
      </c>
      <c r="F14" s="38">
        <v>5126.3999999999996</v>
      </c>
      <c r="G14" s="38">
        <v>7004.1</v>
      </c>
      <c r="H14" s="38">
        <v>4567.5</v>
      </c>
      <c r="I14" s="38">
        <v>4365.3</v>
      </c>
      <c r="J14" s="38">
        <v>3898.9</v>
      </c>
      <c r="K14" s="38">
        <v>4504.8</v>
      </c>
      <c r="L14" s="38">
        <v>4319.8</v>
      </c>
      <c r="M14" s="38">
        <v>4440.1000000000004</v>
      </c>
      <c r="N14" s="38">
        <v>5159.8</v>
      </c>
    </row>
    <row r="15" spans="1:14">
      <c r="A15" s="21" t="s">
        <v>8</v>
      </c>
      <c r="B15" s="37">
        <f t="shared" si="1"/>
        <v>2260.8000000000002</v>
      </c>
      <c r="C15" s="38">
        <v>135.69999999999999</v>
      </c>
      <c r="D15" s="38">
        <v>113.6</v>
      </c>
      <c r="E15" s="38">
        <v>132.1</v>
      </c>
      <c r="F15" s="38">
        <v>133.4</v>
      </c>
      <c r="G15" s="38">
        <v>230.7</v>
      </c>
      <c r="H15" s="38">
        <v>170.1</v>
      </c>
      <c r="I15" s="38">
        <v>229</v>
      </c>
      <c r="J15" s="38">
        <v>193.2</v>
      </c>
      <c r="K15" s="38">
        <v>177.7</v>
      </c>
      <c r="L15" s="38">
        <v>273</v>
      </c>
      <c r="M15" s="38">
        <v>187.7</v>
      </c>
      <c r="N15" s="38">
        <v>284.60000000000002</v>
      </c>
    </row>
    <row r="16" spans="1:14" s="9" customFormat="1">
      <c r="A16" s="10" t="s">
        <v>9</v>
      </c>
      <c r="B16" s="37">
        <f t="shared" si="1"/>
        <v>51309.600000000006</v>
      </c>
      <c r="C16" s="37">
        <v>2893.2000000000003</v>
      </c>
      <c r="D16" s="37">
        <v>3129.3999999999996</v>
      </c>
      <c r="E16" s="37">
        <v>5476.6</v>
      </c>
      <c r="F16" s="37">
        <v>4640.9000000000005</v>
      </c>
      <c r="G16" s="37">
        <v>4964.2999999999993</v>
      </c>
      <c r="H16" s="37">
        <v>4855</v>
      </c>
      <c r="I16" s="37">
        <v>3416.9999999999995</v>
      </c>
      <c r="J16" s="37">
        <v>3131.4</v>
      </c>
      <c r="K16" s="37">
        <v>4666.2</v>
      </c>
      <c r="L16" s="37">
        <v>6149.8</v>
      </c>
      <c r="M16" s="37">
        <v>3378.8999999999996</v>
      </c>
      <c r="N16" s="37">
        <v>4606.9000000000005</v>
      </c>
    </row>
    <row r="17" spans="1:15" s="9" customFormat="1" ht="16.5" customHeight="1">
      <c r="A17" s="10" t="s">
        <v>155</v>
      </c>
      <c r="B17" s="37">
        <f t="shared" si="1"/>
        <v>49223.5</v>
      </c>
      <c r="C17" s="37">
        <v>2753.4</v>
      </c>
      <c r="D17" s="37">
        <v>2975.2</v>
      </c>
      <c r="E17" s="37">
        <v>5249.8</v>
      </c>
      <c r="F17" s="37">
        <v>4483.3</v>
      </c>
      <c r="G17" s="37">
        <v>4764.0999999999995</v>
      </c>
      <c r="H17" s="37">
        <v>4655.8999999999996</v>
      </c>
      <c r="I17" s="37">
        <v>3222.2999999999997</v>
      </c>
      <c r="J17" s="37">
        <v>2985.1</v>
      </c>
      <c r="K17" s="37">
        <v>4523.0999999999995</v>
      </c>
      <c r="L17" s="37">
        <v>5992.8</v>
      </c>
      <c r="M17" s="37">
        <v>3217.3999999999996</v>
      </c>
      <c r="N17" s="37">
        <v>4401.1000000000004</v>
      </c>
    </row>
    <row r="18" spans="1:15" ht="23.25" customHeight="1">
      <c r="A18" s="22" t="s">
        <v>47</v>
      </c>
      <c r="B18" s="37">
        <f t="shared" si="1"/>
        <v>5105.2000000000007</v>
      </c>
      <c r="C18" s="38">
        <v>103.8</v>
      </c>
      <c r="D18" s="38">
        <v>380.9</v>
      </c>
      <c r="E18" s="38">
        <v>1696.1</v>
      </c>
      <c r="F18" s="38">
        <v>178.8</v>
      </c>
      <c r="G18" s="38">
        <v>181.5</v>
      </c>
      <c r="H18" s="38">
        <v>161.69999999999999</v>
      </c>
      <c r="I18" s="38">
        <v>143.30000000000001</v>
      </c>
      <c r="J18" s="38">
        <v>273.60000000000002</v>
      </c>
      <c r="K18" s="38">
        <v>1345.4</v>
      </c>
      <c r="L18" s="38">
        <v>202</v>
      </c>
      <c r="M18" s="38">
        <v>178.8</v>
      </c>
      <c r="N18" s="38">
        <v>259.3</v>
      </c>
    </row>
    <row r="19" spans="1:15">
      <c r="A19" s="22" t="s">
        <v>86</v>
      </c>
      <c r="B19" s="37">
        <f t="shared" si="1"/>
        <v>9401</v>
      </c>
      <c r="C19" s="38">
        <v>246</v>
      </c>
      <c r="D19" s="38">
        <v>149.4</v>
      </c>
      <c r="E19" s="38">
        <v>262</v>
      </c>
      <c r="F19" s="38">
        <v>1900.6</v>
      </c>
      <c r="G19" s="38">
        <v>2008.7</v>
      </c>
      <c r="H19" s="38">
        <v>279.3</v>
      </c>
      <c r="I19" s="38">
        <v>348.2</v>
      </c>
      <c r="J19" s="38">
        <v>147.19999999999999</v>
      </c>
      <c r="K19" s="38">
        <v>235.2</v>
      </c>
      <c r="L19" s="38">
        <v>3019.3</v>
      </c>
      <c r="M19" s="38">
        <v>350.2</v>
      </c>
      <c r="N19" s="38">
        <v>454.9</v>
      </c>
    </row>
    <row r="20" spans="1:15">
      <c r="A20" s="22" t="s">
        <v>87</v>
      </c>
      <c r="B20" s="37">
        <f t="shared" si="1"/>
        <v>13131.8</v>
      </c>
      <c r="C20" s="38">
        <v>754.8</v>
      </c>
      <c r="D20" s="38">
        <v>1023.7</v>
      </c>
      <c r="E20" s="38">
        <v>1321.7</v>
      </c>
      <c r="F20" s="38">
        <v>978</v>
      </c>
      <c r="G20" s="38">
        <v>1028.7</v>
      </c>
      <c r="H20" s="38">
        <v>1078.2</v>
      </c>
      <c r="I20" s="38">
        <v>1213.0999999999999</v>
      </c>
      <c r="J20" s="38">
        <v>1115.3</v>
      </c>
      <c r="K20" s="38">
        <v>1083.5999999999999</v>
      </c>
      <c r="L20" s="38">
        <v>1205</v>
      </c>
      <c r="M20" s="38">
        <v>1124.2</v>
      </c>
      <c r="N20" s="38">
        <v>1205.5</v>
      </c>
    </row>
    <row r="21" spans="1:15">
      <c r="A21" s="22" t="s">
        <v>88</v>
      </c>
      <c r="B21" s="37">
        <f t="shared" si="1"/>
        <v>2098.9</v>
      </c>
      <c r="C21" s="38">
        <v>161</v>
      </c>
      <c r="D21" s="38">
        <v>167.9</v>
      </c>
      <c r="E21" s="38">
        <v>203.4</v>
      </c>
      <c r="F21" s="38">
        <v>161.80000000000001</v>
      </c>
      <c r="G21" s="38">
        <v>185.3</v>
      </c>
      <c r="H21" s="38">
        <v>180</v>
      </c>
      <c r="I21" s="38">
        <v>167.9</v>
      </c>
      <c r="J21" s="38">
        <v>166.8</v>
      </c>
      <c r="K21" s="38">
        <v>175.8</v>
      </c>
      <c r="L21" s="38">
        <v>181.5</v>
      </c>
      <c r="M21" s="38">
        <v>171.7</v>
      </c>
      <c r="N21" s="38">
        <v>175.8</v>
      </c>
    </row>
    <row r="22" spans="1:15">
      <c r="A22" s="22" t="s">
        <v>89</v>
      </c>
      <c r="B22" s="37">
        <f t="shared" si="1"/>
        <v>15506.1</v>
      </c>
      <c r="C22" s="38">
        <v>1055.2</v>
      </c>
      <c r="D22" s="38">
        <v>1123.8</v>
      </c>
      <c r="E22" s="38">
        <v>1448.3</v>
      </c>
      <c r="F22" s="38">
        <v>1107.2</v>
      </c>
      <c r="G22" s="38">
        <v>1172.7</v>
      </c>
      <c r="H22" s="38">
        <v>1450.2</v>
      </c>
      <c r="I22" s="38">
        <v>1190.5999999999999</v>
      </c>
      <c r="J22" s="38">
        <v>1114.3</v>
      </c>
      <c r="K22" s="38">
        <v>1548.7</v>
      </c>
      <c r="L22" s="38">
        <v>1215.2</v>
      </c>
      <c r="M22" s="38">
        <v>1210.8</v>
      </c>
      <c r="N22" s="38">
        <v>1869.1</v>
      </c>
    </row>
    <row r="23" spans="1:15">
      <c r="A23" s="22" t="s">
        <v>0</v>
      </c>
      <c r="B23" s="37">
        <f t="shared" si="1"/>
        <v>3980.5</v>
      </c>
      <c r="C23" s="38">
        <v>432.6</v>
      </c>
      <c r="D23" s="38">
        <v>129.5</v>
      </c>
      <c r="E23" s="38">
        <v>318.3</v>
      </c>
      <c r="F23" s="38">
        <v>156.9</v>
      </c>
      <c r="G23" s="38">
        <v>187.2</v>
      </c>
      <c r="H23" s="38">
        <v>1506.5</v>
      </c>
      <c r="I23" s="38">
        <v>159.19999999999999</v>
      </c>
      <c r="J23" s="38">
        <v>167.9</v>
      </c>
      <c r="K23" s="38">
        <v>134.4</v>
      </c>
      <c r="L23" s="38">
        <v>169.8</v>
      </c>
      <c r="M23" s="38">
        <v>181.7</v>
      </c>
      <c r="N23" s="38">
        <v>436.5</v>
      </c>
    </row>
    <row r="24" spans="1:15" s="9" customFormat="1">
      <c r="A24" s="10" t="s">
        <v>157</v>
      </c>
      <c r="B24" s="37">
        <f t="shared" si="1"/>
        <v>2086.1</v>
      </c>
      <c r="C24" s="37">
        <v>139.80000000000001</v>
      </c>
      <c r="D24" s="37">
        <v>154.19999999999999</v>
      </c>
      <c r="E24" s="37">
        <v>226.8</v>
      </c>
      <c r="F24" s="37">
        <v>157.6</v>
      </c>
      <c r="G24" s="37">
        <v>200.2</v>
      </c>
      <c r="H24" s="37">
        <v>199.1</v>
      </c>
      <c r="I24" s="37">
        <v>194.7</v>
      </c>
      <c r="J24" s="37">
        <v>146.30000000000001</v>
      </c>
      <c r="K24" s="37">
        <v>143.1</v>
      </c>
      <c r="L24" s="37">
        <v>157</v>
      </c>
      <c r="M24" s="37">
        <v>161.5</v>
      </c>
      <c r="N24" s="37">
        <v>205.8</v>
      </c>
    </row>
    <row r="25" spans="1:15" s="9" customFormat="1">
      <c r="A25" s="26" t="s">
        <v>48</v>
      </c>
      <c r="B25" s="37">
        <f t="shared" si="1"/>
        <v>516077.29999999993</v>
      </c>
      <c r="C25" s="37">
        <v>44989.600000000006</v>
      </c>
      <c r="D25" s="37">
        <v>39172.699999999997</v>
      </c>
      <c r="E25" s="37">
        <v>44682.400000000001</v>
      </c>
      <c r="F25" s="37">
        <v>40538.299999999996</v>
      </c>
      <c r="G25" s="37">
        <v>42190.600000000006</v>
      </c>
      <c r="H25" s="37">
        <v>42428.2</v>
      </c>
      <c r="I25" s="37">
        <v>42433</v>
      </c>
      <c r="J25" s="37">
        <v>43662</v>
      </c>
      <c r="K25" s="37">
        <v>43401.900000000009</v>
      </c>
      <c r="L25" s="37">
        <v>42929.399999999994</v>
      </c>
      <c r="M25" s="37">
        <v>45601.8</v>
      </c>
      <c r="N25" s="37">
        <v>44047.399999999994</v>
      </c>
    </row>
    <row r="26" spans="1:15" s="9" customFormat="1">
      <c r="A26" s="25" t="s">
        <v>158</v>
      </c>
      <c r="B26" s="37">
        <f t="shared" si="1"/>
        <v>336693.6</v>
      </c>
      <c r="C26" s="37">
        <v>29906.9</v>
      </c>
      <c r="D26" s="37">
        <v>25377.1</v>
      </c>
      <c r="E26" s="37">
        <v>28964.5</v>
      </c>
      <c r="F26" s="37">
        <v>26948.1</v>
      </c>
      <c r="G26" s="37">
        <v>27154</v>
      </c>
      <c r="H26" s="37">
        <v>27570.199999999997</v>
      </c>
      <c r="I26" s="37">
        <v>28089.5</v>
      </c>
      <c r="J26" s="37">
        <v>27940</v>
      </c>
      <c r="K26" s="37">
        <v>28444</v>
      </c>
      <c r="L26" s="37">
        <v>28292.6</v>
      </c>
      <c r="M26" s="37">
        <v>29019.9</v>
      </c>
      <c r="N26" s="37">
        <v>28986.799999999999</v>
      </c>
    </row>
    <row r="27" spans="1:15">
      <c r="A27" s="22" t="s">
        <v>49</v>
      </c>
      <c r="B27" s="37">
        <f t="shared" si="1"/>
        <v>188587.6</v>
      </c>
      <c r="C27" s="38">
        <v>18118.900000000001</v>
      </c>
      <c r="D27" s="38">
        <v>14379</v>
      </c>
      <c r="E27" s="38">
        <v>16312.1</v>
      </c>
      <c r="F27" s="38">
        <v>15940.7</v>
      </c>
      <c r="G27" s="38">
        <v>14605</v>
      </c>
      <c r="H27" s="38">
        <v>15586.4</v>
      </c>
      <c r="I27" s="38">
        <v>15449.8</v>
      </c>
      <c r="J27" s="38">
        <v>15381.7</v>
      </c>
      <c r="K27" s="38">
        <v>15633.3</v>
      </c>
      <c r="L27" s="38">
        <v>14571.9</v>
      </c>
      <c r="M27" s="38">
        <v>15237.7</v>
      </c>
      <c r="N27" s="38">
        <v>17371.099999999999</v>
      </c>
      <c r="O27" s="38"/>
    </row>
    <row r="28" spans="1:15">
      <c r="A28" s="22" t="s">
        <v>50</v>
      </c>
      <c r="B28" s="37">
        <f t="shared" si="1"/>
        <v>148106</v>
      </c>
      <c r="C28" s="38">
        <v>11788</v>
      </c>
      <c r="D28" s="38">
        <v>10998.1</v>
      </c>
      <c r="E28" s="38">
        <v>12652.4</v>
      </c>
      <c r="F28" s="38">
        <v>11007.4</v>
      </c>
      <c r="G28" s="38">
        <v>12549</v>
      </c>
      <c r="H28" s="38">
        <v>11983.8</v>
      </c>
      <c r="I28" s="38">
        <v>12639.7</v>
      </c>
      <c r="J28" s="38">
        <v>12558.3</v>
      </c>
      <c r="K28" s="38">
        <v>12810.7</v>
      </c>
      <c r="L28" s="38">
        <v>13720.7</v>
      </c>
      <c r="M28" s="38">
        <v>13782.2</v>
      </c>
      <c r="N28" s="38">
        <v>11615.7</v>
      </c>
    </row>
    <row r="29" spans="1:15" s="9" customFormat="1">
      <c r="A29" s="10" t="s">
        <v>159</v>
      </c>
      <c r="B29" s="37">
        <f t="shared" si="1"/>
        <v>153214.6</v>
      </c>
      <c r="C29" s="37">
        <v>12565.1</v>
      </c>
      <c r="D29" s="37">
        <v>11419.400000000001</v>
      </c>
      <c r="E29" s="37">
        <v>13513.900000000001</v>
      </c>
      <c r="F29" s="37">
        <v>11850.299999999997</v>
      </c>
      <c r="G29" s="37">
        <v>12906.3</v>
      </c>
      <c r="H29" s="37">
        <v>12964.8</v>
      </c>
      <c r="I29" s="37">
        <v>12398</v>
      </c>
      <c r="J29" s="37">
        <v>13776.5</v>
      </c>
      <c r="K29" s="37">
        <v>12808.3</v>
      </c>
      <c r="L29" s="37">
        <v>12496.1</v>
      </c>
      <c r="M29" s="37">
        <v>14261.599999999999</v>
      </c>
      <c r="N29" s="37">
        <v>12254.3</v>
      </c>
    </row>
    <row r="30" spans="1:15">
      <c r="A30" s="22" t="s">
        <v>124</v>
      </c>
      <c r="B30" s="37">
        <f t="shared" si="1"/>
        <v>47188.700000000004</v>
      </c>
      <c r="C30" s="38">
        <v>3466.6</v>
      </c>
      <c r="D30" s="38">
        <v>3527.9</v>
      </c>
      <c r="E30" s="38">
        <v>4490.5</v>
      </c>
      <c r="F30" s="38">
        <v>3583.4</v>
      </c>
      <c r="G30" s="38">
        <v>3922.8</v>
      </c>
      <c r="H30" s="38">
        <v>4263</v>
      </c>
      <c r="I30" s="38">
        <v>3776.1</v>
      </c>
      <c r="J30" s="38">
        <v>4543.5</v>
      </c>
      <c r="K30" s="38">
        <v>3762.2</v>
      </c>
      <c r="L30" s="38">
        <v>3643.9</v>
      </c>
      <c r="M30" s="38">
        <v>4783.8</v>
      </c>
      <c r="N30" s="38">
        <v>3425</v>
      </c>
    </row>
    <row r="31" spans="1:15">
      <c r="A31" s="22" t="s">
        <v>125</v>
      </c>
      <c r="B31" s="37">
        <f t="shared" si="1"/>
        <v>32225.100000000002</v>
      </c>
      <c r="C31" s="38">
        <v>2410</v>
      </c>
      <c r="D31" s="38">
        <v>2566</v>
      </c>
      <c r="E31" s="38">
        <v>3229.2</v>
      </c>
      <c r="F31" s="38">
        <v>2452.1</v>
      </c>
      <c r="G31" s="38">
        <v>2639.3</v>
      </c>
      <c r="H31" s="38">
        <v>2901.4</v>
      </c>
      <c r="I31" s="38">
        <v>2524.6</v>
      </c>
      <c r="J31" s="38">
        <v>3040.9</v>
      </c>
      <c r="K31" s="38">
        <v>2502.6</v>
      </c>
      <c r="L31" s="38">
        <v>2489.9</v>
      </c>
      <c r="M31" s="38">
        <v>2953.1</v>
      </c>
      <c r="N31" s="38">
        <v>2516</v>
      </c>
    </row>
    <row r="32" spans="1:15">
      <c r="A32" s="22" t="s">
        <v>33</v>
      </c>
      <c r="B32" s="37">
        <f t="shared" si="1"/>
        <v>43904.5</v>
      </c>
      <c r="C32" s="38">
        <v>4485.8999999999996</v>
      </c>
      <c r="D32" s="38">
        <v>3286.9</v>
      </c>
      <c r="E32" s="38">
        <v>3425.4</v>
      </c>
      <c r="F32" s="38">
        <v>3490.3</v>
      </c>
      <c r="G32" s="38">
        <v>3620.7</v>
      </c>
      <c r="H32" s="38">
        <v>3329.5</v>
      </c>
      <c r="I32" s="38">
        <v>3441.7</v>
      </c>
      <c r="J32" s="38">
        <v>3422.4</v>
      </c>
      <c r="K32" s="38">
        <v>3780.3</v>
      </c>
      <c r="L32" s="38">
        <v>3716.8</v>
      </c>
      <c r="M32" s="38">
        <v>3868.6</v>
      </c>
      <c r="N32" s="38">
        <v>4036</v>
      </c>
    </row>
    <row r="33" spans="1:14">
      <c r="A33" s="22" t="s">
        <v>53</v>
      </c>
      <c r="B33" s="37">
        <f t="shared" si="1"/>
        <v>3088.1</v>
      </c>
      <c r="C33" s="38">
        <v>176.5</v>
      </c>
      <c r="D33" s="38">
        <v>191.2</v>
      </c>
      <c r="E33" s="38">
        <v>203.7</v>
      </c>
      <c r="F33" s="38">
        <v>209.5</v>
      </c>
      <c r="G33" s="38">
        <v>328.2</v>
      </c>
      <c r="H33" s="38">
        <v>241.6</v>
      </c>
      <c r="I33" s="38">
        <v>192.7</v>
      </c>
      <c r="J33" s="38">
        <v>294.2</v>
      </c>
      <c r="K33" s="38">
        <v>362.9</v>
      </c>
      <c r="L33" s="38">
        <v>299.60000000000002</v>
      </c>
      <c r="M33" s="38">
        <v>476.8</v>
      </c>
      <c r="N33" s="38">
        <v>111.2</v>
      </c>
    </row>
    <row r="34" spans="1:14">
      <c r="A34" s="22" t="s">
        <v>54</v>
      </c>
      <c r="B34" s="37">
        <f t="shared" si="1"/>
        <v>9035.5</v>
      </c>
      <c r="C34" s="38">
        <v>759</v>
      </c>
      <c r="D34" s="38">
        <v>751</v>
      </c>
      <c r="E34" s="38">
        <v>728.5</v>
      </c>
      <c r="F34" s="38">
        <v>741.8</v>
      </c>
      <c r="G34" s="38">
        <v>745.5</v>
      </c>
      <c r="H34" s="38">
        <v>753.8</v>
      </c>
      <c r="I34" s="38">
        <v>752</v>
      </c>
      <c r="J34" s="38">
        <v>756.7</v>
      </c>
      <c r="K34" s="38">
        <v>758.1</v>
      </c>
      <c r="L34" s="38">
        <v>761.5</v>
      </c>
      <c r="M34" s="38">
        <v>770.6</v>
      </c>
      <c r="N34" s="38">
        <v>757</v>
      </c>
    </row>
    <row r="35" spans="1:14">
      <c r="A35" s="22" t="s">
        <v>55</v>
      </c>
      <c r="B35" s="37">
        <f t="shared" si="1"/>
        <v>11491.3</v>
      </c>
      <c r="C35" s="38">
        <v>897</v>
      </c>
      <c r="D35" s="38">
        <v>726.7</v>
      </c>
      <c r="E35" s="38">
        <v>872.6</v>
      </c>
      <c r="F35" s="38">
        <v>966.8</v>
      </c>
      <c r="G35" s="38">
        <v>1111.5</v>
      </c>
      <c r="H35" s="38">
        <v>940.6</v>
      </c>
      <c r="I35" s="38">
        <v>1114.5999999999999</v>
      </c>
      <c r="J35" s="38">
        <v>1031.4000000000001</v>
      </c>
      <c r="K35" s="38">
        <v>1053.5</v>
      </c>
      <c r="L35" s="38">
        <v>936.4</v>
      </c>
      <c r="M35" s="38">
        <v>891.4</v>
      </c>
      <c r="N35" s="38">
        <v>948.8</v>
      </c>
    </row>
    <row r="36" spans="1:14">
      <c r="A36" s="22" t="s">
        <v>11</v>
      </c>
      <c r="B36" s="37">
        <f t="shared" si="1"/>
        <v>6281.4000000000005</v>
      </c>
      <c r="C36" s="38">
        <v>370.1</v>
      </c>
      <c r="D36" s="38">
        <v>369.7</v>
      </c>
      <c r="E36" s="38">
        <v>564</v>
      </c>
      <c r="F36" s="38">
        <v>406.4</v>
      </c>
      <c r="G36" s="38">
        <v>538.29999999999995</v>
      </c>
      <c r="H36" s="38">
        <v>534.9</v>
      </c>
      <c r="I36" s="38">
        <v>596.29999999999995</v>
      </c>
      <c r="J36" s="38">
        <v>687.4</v>
      </c>
      <c r="K36" s="38">
        <v>588.70000000000005</v>
      </c>
      <c r="L36" s="38">
        <v>648</v>
      </c>
      <c r="M36" s="38">
        <v>517.29999999999995</v>
      </c>
      <c r="N36" s="38">
        <v>460.3</v>
      </c>
    </row>
    <row r="37" spans="1:14" s="9" customFormat="1">
      <c r="A37" s="10" t="s">
        <v>160</v>
      </c>
      <c r="B37" s="37">
        <f t="shared" si="1"/>
        <v>23977.599999999999</v>
      </c>
      <c r="C37" s="37">
        <v>2318.2999999999997</v>
      </c>
      <c r="D37" s="37">
        <v>2262.6999999999998</v>
      </c>
      <c r="E37" s="37">
        <v>2083.1999999999998</v>
      </c>
      <c r="F37" s="37">
        <v>1631.8999999999999</v>
      </c>
      <c r="G37" s="37">
        <v>1987.5</v>
      </c>
      <c r="H37" s="37">
        <v>1746.1</v>
      </c>
      <c r="I37" s="37">
        <v>1760.9</v>
      </c>
      <c r="J37" s="37">
        <v>1768.8000000000002</v>
      </c>
      <c r="K37" s="37">
        <v>1985.2999999999997</v>
      </c>
      <c r="L37" s="37">
        <v>1923.0000000000002</v>
      </c>
      <c r="M37" s="37">
        <v>2110.8000000000002</v>
      </c>
      <c r="N37" s="37">
        <v>2399.1</v>
      </c>
    </row>
    <row r="38" spans="1:14">
      <c r="A38" s="22" t="s">
        <v>18</v>
      </c>
      <c r="B38" s="37">
        <f t="shared" si="1"/>
        <v>19329.2</v>
      </c>
      <c r="C38" s="38">
        <v>1303.4000000000001</v>
      </c>
      <c r="D38" s="38">
        <v>1503.3</v>
      </c>
      <c r="E38" s="38">
        <v>1846</v>
      </c>
      <c r="F38" s="38">
        <v>1442.8</v>
      </c>
      <c r="G38" s="38">
        <v>1791.6</v>
      </c>
      <c r="H38" s="38">
        <v>1555.1</v>
      </c>
      <c r="I38" s="38">
        <v>1569.5</v>
      </c>
      <c r="J38" s="38">
        <v>1580.2</v>
      </c>
      <c r="K38" s="38">
        <v>1802.6</v>
      </c>
      <c r="L38" s="38">
        <v>1666.4</v>
      </c>
      <c r="M38" s="38">
        <v>1631.2</v>
      </c>
      <c r="N38" s="38">
        <v>1637.1</v>
      </c>
    </row>
    <row r="39" spans="1:14">
      <c r="A39" s="22" t="s">
        <v>56</v>
      </c>
      <c r="B39" s="37">
        <f t="shared" si="1"/>
        <v>2765.5</v>
      </c>
      <c r="C39" s="38">
        <v>867.8</v>
      </c>
      <c r="D39" s="38">
        <v>619.79999999999995</v>
      </c>
      <c r="E39" s="38">
        <v>79.900000000000006</v>
      </c>
      <c r="F39" s="38">
        <v>42</v>
      </c>
      <c r="G39" s="38">
        <v>47.2</v>
      </c>
      <c r="H39" s="38">
        <v>41.5</v>
      </c>
      <c r="I39" s="38">
        <v>41.9</v>
      </c>
      <c r="J39" s="38">
        <v>39.5</v>
      </c>
      <c r="K39" s="38">
        <v>40.5</v>
      </c>
      <c r="L39" s="38">
        <v>87.8</v>
      </c>
      <c r="M39" s="38">
        <v>312.39999999999998</v>
      </c>
      <c r="N39" s="38">
        <v>545.20000000000005</v>
      </c>
    </row>
    <row r="40" spans="1:14" s="9" customFormat="1">
      <c r="A40" s="27" t="s">
        <v>161</v>
      </c>
      <c r="B40" s="37">
        <f t="shared" si="1"/>
        <v>273.60000000000002</v>
      </c>
      <c r="C40" s="37">
        <v>29</v>
      </c>
      <c r="D40" s="37">
        <v>21.5</v>
      </c>
      <c r="E40" s="37">
        <v>29.3</v>
      </c>
      <c r="F40" s="37">
        <v>19.3</v>
      </c>
      <c r="G40" s="37">
        <v>20.399999999999999</v>
      </c>
      <c r="H40" s="37">
        <v>20</v>
      </c>
      <c r="I40" s="37">
        <v>21.3</v>
      </c>
      <c r="J40" s="37">
        <v>20.3</v>
      </c>
      <c r="K40" s="37">
        <v>8.6</v>
      </c>
      <c r="L40" s="37">
        <v>25.200000000000003</v>
      </c>
      <c r="M40" s="37">
        <v>32.700000000000003</v>
      </c>
      <c r="N40" s="37">
        <v>26</v>
      </c>
    </row>
    <row r="41" spans="1:14">
      <c r="A41" s="11" t="s">
        <v>162</v>
      </c>
      <c r="B41" s="37">
        <f t="shared" si="1"/>
        <v>113.39999999999999</v>
      </c>
      <c r="C41" s="38">
        <v>16.2</v>
      </c>
      <c r="D41" s="38">
        <v>10.199999999999999</v>
      </c>
      <c r="E41" s="38">
        <v>10.199999999999999</v>
      </c>
      <c r="F41" s="38">
        <v>9.4</v>
      </c>
      <c r="G41" s="38">
        <v>8.6999999999999993</v>
      </c>
      <c r="H41" s="38">
        <v>6.3</v>
      </c>
      <c r="I41" s="38">
        <v>8.5</v>
      </c>
      <c r="J41" s="38">
        <v>9.3000000000000007</v>
      </c>
      <c r="K41" s="38">
        <v>5</v>
      </c>
      <c r="L41" s="38">
        <v>10.4</v>
      </c>
      <c r="M41" s="38">
        <v>11</v>
      </c>
      <c r="N41" s="38">
        <v>8.1999999999999993</v>
      </c>
    </row>
    <row r="42" spans="1:14" ht="24">
      <c r="A42" s="11" t="s">
        <v>163</v>
      </c>
      <c r="B42" s="37">
        <f t="shared" si="1"/>
        <v>160.19999999999999</v>
      </c>
      <c r="C42" s="38">
        <v>12.8</v>
      </c>
      <c r="D42" s="38">
        <v>11.3</v>
      </c>
      <c r="E42" s="38">
        <v>19.100000000000001</v>
      </c>
      <c r="F42" s="38">
        <v>9.9</v>
      </c>
      <c r="G42" s="38">
        <v>11.7</v>
      </c>
      <c r="H42" s="38">
        <v>13.7</v>
      </c>
      <c r="I42" s="38">
        <v>12.8</v>
      </c>
      <c r="J42" s="38">
        <v>11</v>
      </c>
      <c r="K42" s="38">
        <v>3.6</v>
      </c>
      <c r="L42" s="38">
        <v>14.8</v>
      </c>
      <c r="M42" s="38">
        <v>21.7</v>
      </c>
      <c r="N42" s="38">
        <v>17.8</v>
      </c>
    </row>
    <row r="43" spans="1:14">
      <c r="A43" s="21" t="s">
        <v>126</v>
      </c>
      <c r="B43" s="37">
        <f t="shared" si="1"/>
        <v>1217.1999999999998</v>
      </c>
      <c r="C43" s="38">
        <v>90.2</v>
      </c>
      <c r="D43" s="38">
        <v>90.1</v>
      </c>
      <c r="E43" s="38">
        <v>98</v>
      </c>
      <c r="F43" s="38">
        <v>97.7</v>
      </c>
      <c r="G43" s="38">
        <v>98.1</v>
      </c>
      <c r="H43" s="38">
        <v>99</v>
      </c>
      <c r="I43" s="38">
        <v>97.9</v>
      </c>
      <c r="J43" s="38">
        <v>98.4</v>
      </c>
      <c r="K43" s="38">
        <v>102.6</v>
      </c>
      <c r="L43" s="38">
        <v>101.9</v>
      </c>
      <c r="M43" s="38">
        <v>101.7</v>
      </c>
      <c r="N43" s="38">
        <v>141.6</v>
      </c>
    </row>
    <row r="44" spans="1:14">
      <c r="A44" s="21" t="s">
        <v>164</v>
      </c>
      <c r="B44" s="37">
        <f t="shared" si="1"/>
        <v>392.09999999999997</v>
      </c>
      <c r="C44" s="38">
        <v>27.9</v>
      </c>
      <c r="D44" s="38">
        <v>28</v>
      </c>
      <c r="E44" s="38">
        <v>30</v>
      </c>
      <c r="F44" s="38">
        <v>30.1</v>
      </c>
      <c r="G44" s="38">
        <v>30.2</v>
      </c>
      <c r="H44" s="38">
        <v>30.5</v>
      </c>
      <c r="I44" s="38">
        <v>30.3</v>
      </c>
      <c r="J44" s="38">
        <v>30.4</v>
      </c>
      <c r="K44" s="38">
        <v>31</v>
      </c>
      <c r="L44" s="38">
        <v>41.7</v>
      </c>
      <c r="M44" s="38">
        <v>32.799999999999997</v>
      </c>
      <c r="N44" s="38">
        <v>49.2</v>
      </c>
    </row>
    <row r="45" spans="1:14" s="9" customFormat="1">
      <c r="A45" s="10" t="s">
        <v>165</v>
      </c>
      <c r="B45" s="37">
        <f t="shared" si="1"/>
        <v>2191.5</v>
      </c>
      <c r="C45" s="37">
        <v>199.3</v>
      </c>
      <c r="D45" s="37">
        <v>113.5</v>
      </c>
      <c r="E45" s="37">
        <v>120.8</v>
      </c>
      <c r="F45" s="37">
        <v>108</v>
      </c>
      <c r="G45" s="37">
        <v>142.80000000000001</v>
      </c>
      <c r="H45" s="37">
        <v>147.1</v>
      </c>
      <c r="I45" s="37">
        <v>184.6</v>
      </c>
      <c r="J45" s="37">
        <v>176.7</v>
      </c>
      <c r="K45" s="37">
        <v>164.3</v>
      </c>
      <c r="L45" s="37">
        <v>217.7</v>
      </c>
      <c r="M45" s="37">
        <v>209.5</v>
      </c>
      <c r="N45" s="37">
        <v>407.2</v>
      </c>
    </row>
    <row r="46" spans="1:14" s="9" customFormat="1">
      <c r="A46" s="26" t="s">
        <v>12</v>
      </c>
      <c r="B46" s="37">
        <f t="shared" si="1"/>
        <v>60865.599999999999</v>
      </c>
      <c r="C46" s="37">
        <v>4572.1000000000004</v>
      </c>
      <c r="D46" s="37">
        <v>4384.6000000000004</v>
      </c>
      <c r="E46" s="37">
        <v>4827.3999999999996</v>
      </c>
      <c r="F46" s="37">
        <v>4559.5</v>
      </c>
      <c r="G46" s="37">
        <v>5040.3</v>
      </c>
      <c r="H46" s="37">
        <v>4822.6000000000004</v>
      </c>
      <c r="I46" s="37">
        <v>5286</v>
      </c>
      <c r="J46" s="37">
        <v>5273.1</v>
      </c>
      <c r="K46" s="37">
        <v>5551.5</v>
      </c>
      <c r="L46" s="37">
        <v>5735.1</v>
      </c>
      <c r="M46" s="37">
        <v>5769.9000000000005</v>
      </c>
      <c r="N46" s="37">
        <v>5043.5</v>
      </c>
    </row>
    <row r="47" spans="1:14">
      <c r="A47" s="12" t="s">
        <v>166</v>
      </c>
      <c r="B47" s="37">
        <f t="shared" si="1"/>
        <v>50795.000000000007</v>
      </c>
      <c r="C47" s="38">
        <v>3654.2</v>
      </c>
      <c r="D47" s="38">
        <v>3516.3</v>
      </c>
      <c r="E47" s="38">
        <v>3973.2</v>
      </c>
      <c r="F47" s="38">
        <v>3658.7</v>
      </c>
      <c r="G47" s="38">
        <v>4217.5</v>
      </c>
      <c r="H47" s="38">
        <v>4011.4</v>
      </c>
      <c r="I47" s="38">
        <v>4393.7</v>
      </c>
      <c r="J47" s="38">
        <v>4278.6000000000004</v>
      </c>
      <c r="K47" s="38">
        <v>4688.3</v>
      </c>
      <c r="L47" s="38">
        <v>5068.2</v>
      </c>
      <c r="M47" s="38">
        <v>5054.3</v>
      </c>
      <c r="N47" s="38">
        <v>4280.6000000000004</v>
      </c>
    </row>
    <row r="48" spans="1:14">
      <c r="A48" s="22" t="s">
        <v>66</v>
      </c>
      <c r="B48" s="37">
        <f t="shared" si="1"/>
        <v>50795.000000000007</v>
      </c>
      <c r="C48" s="38">
        <v>3654.2</v>
      </c>
      <c r="D48" s="38">
        <v>3516.3</v>
      </c>
      <c r="E48" s="38">
        <v>3973.2</v>
      </c>
      <c r="F48" s="38">
        <v>3658.7</v>
      </c>
      <c r="G48" s="38">
        <v>4217.5</v>
      </c>
      <c r="H48" s="38">
        <v>4011.4</v>
      </c>
      <c r="I48" s="38">
        <v>4393.7</v>
      </c>
      <c r="J48" s="38">
        <v>4278.6000000000004</v>
      </c>
      <c r="K48" s="38">
        <v>4688.3</v>
      </c>
      <c r="L48" s="38">
        <v>5068.2</v>
      </c>
      <c r="M48" s="38">
        <v>5054.3</v>
      </c>
      <c r="N48" s="38">
        <v>4280.6000000000004</v>
      </c>
    </row>
    <row r="49" spans="1:14">
      <c r="A49" s="11" t="s">
        <v>22</v>
      </c>
      <c r="B49" s="37">
        <f t="shared" si="1"/>
        <v>10070.6</v>
      </c>
      <c r="C49" s="38">
        <v>917.90000000000009</v>
      </c>
      <c r="D49" s="38">
        <v>868.3</v>
      </c>
      <c r="E49" s="38">
        <v>854.19999999999993</v>
      </c>
      <c r="F49" s="38">
        <v>900.80000000000007</v>
      </c>
      <c r="G49" s="38">
        <v>822.8</v>
      </c>
      <c r="H49" s="38">
        <v>811.2</v>
      </c>
      <c r="I49" s="38">
        <v>892.30000000000007</v>
      </c>
      <c r="J49" s="38">
        <v>994.5</v>
      </c>
      <c r="K49" s="38">
        <v>863.2</v>
      </c>
      <c r="L49" s="38">
        <v>666.90000000000009</v>
      </c>
      <c r="M49" s="38">
        <v>715.6</v>
      </c>
      <c r="N49" s="38">
        <v>762.9</v>
      </c>
    </row>
    <row r="50" spans="1:14" ht="24">
      <c r="A50" s="22" t="s">
        <v>67</v>
      </c>
      <c r="B50" s="37">
        <f t="shared" si="1"/>
        <v>9684.5000000000018</v>
      </c>
      <c r="C50" s="38">
        <v>870</v>
      </c>
      <c r="D50" s="38">
        <v>830.8</v>
      </c>
      <c r="E50" s="38">
        <v>812.8</v>
      </c>
      <c r="F50" s="38">
        <v>864.6</v>
      </c>
      <c r="G50" s="38">
        <v>779.4</v>
      </c>
      <c r="H50" s="38">
        <v>775.6</v>
      </c>
      <c r="I50" s="38">
        <v>854.7</v>
      </c>
      <c r="J50" s="38">
        <v>958.2</v>
      </c>
      <c r="K50" s="38">
        <v>837.3</v>
      </c>
      <c r="L50" s="38">
        <v>651.20000000000005</v>
      </c>
      <c r="M50" s="38">
        <v>700.7</v>
      </c>
      <c r="N50" s="38">
        <v>749.2</v>
      </c>
    </row>
    <row r="51" spans="1:14">
      <c r="A51" s="22" t="s">
        <v>68</v>
      </c>
      <c r="B51" s="37">
        <f t="shared" si="1"/>
        <v>178.3</v>
      </c>
      <c r="C51" s="38">
        <v>16.7</v>
      </c>
      <c r="D51" s="38">
        <v>14.8</v>
      </c>
      <c r="E51" s="38">
        <v>17.3</v>
      </c>
      <c r="F51" s="38">
        <v>13.2</v>
      </c>
      <c r="G51" s="38">
        <v>15.8</v>
      </c>
      <c r="H51" s="38">
        <v>15.9</v>
      </c>
      <c r="I51" s="38">
        <v>16.5</v>
      </c>
      <c r="J51" s="38">
        <v>14.5</v>
      </c>
      <c r="K51" s="38">
        <v>14.7</v>
      </c>
      <c r="L51" s="38">
        <v>14.2</v>
      </c>
      <c r="M51" s="38">
        <v>13.3</v>
      </c>
      <c r="N51" s="38">
        <v>11.4</v>
      </c>
    </row>
    <row r="52" spans="1:14">
      <c r="A52" s="22" t="s">
        <v>0</v>
      </c>
      <c r="B52" s="37">
        <f t="shared" si="1"/>
        <v>207.79999999999998</v>
      </c>
      <c r="C52" s="38">
        <v>31.2</v>
      </c>
      <c r="D52" s="38">
        <v>22.7</v>
      </c>
      <c r="E52" s="38">
        <v>24.1</v>
      </c>
      <c r="F52" s="38">
        <v>23</v>
      </c>
      <c r="G52" s="38">
        <v>27.6</v>
      </c>
      <c r="H52" s="38">
        <v>19.7</v>
      </c>
      <c r="I52" s="38">
        <v>21.1</v>
      </c>
      <c r="J52" s="38">
        <v>21.8</v>
      </c>
      <c r="K52" s="38">
        <v>11.2</v>
      </c>
      <c r="L52" s="38">
        <v>1.5</v>
      </c>
      <c r="M52" s="38">
        <v>1.6</v>
      </c>
      <c r="N52" s="38">
        <v>2.2999999999999998</v>
      </c>
    </row>
    <row r="53" spans="1:14" s="9" customFormat="1">
      <c r="A53" s="26" t="s">
        <v>13</v>
      </c>
      <c r="B53" s="37">
        <f t="shared" si="1"/>
        <v>1401.3</v>
      </c>
      <c r="C53" s="37">
        <v>90.4</v>
      </c>
      <c r="D53" s="37">
        <v>106.1</v>
      </c>
      <c r="E53" s="37">
        <v>130</v>
      </c>
      <c r="F53" s="37">
        <v>100.9</v>
      </c>
      <c r="G53" s="37">
        <v>133</v>
      </c>
      <c r="H53" s="37">
        <v>112.8</v>
      </c>
      <c r="I53" s="37">
        <v>120.7</v>
      </c>
      <c r="J53" s="37">
        <v>114.6</v>
      </c>
      <c r="K53" s="37">
        <v>124.4</v>
      </c>
      <c r="L53" s="37">
        <v>129.1</v>
      </c>
      <c r="M53" s="37">
        <v>121.6</v>
      </c>
      <c r="N53" s="37">
        <v>117.7</v>
      </c>
    </row>
    <row r="54" spans="1:14" s="9" customFormat="1">
      <c r="A54" s="26" t="s">
        <v>14</v>
      </c>
      <c r="B54" s="37">
        <f t="shared" si="1"/>
        <v>2.9000000000000004</v>
      </c>
      <c r="C54" s="37">
        <v>0.1</v>
      </c>
      <c r="D54" s="37">
        <v>0.1</v>
      </c>
      <c r="E54" s="37">
        <v>0.5</v>
      </c>
      <c r="F54" s="37">
        <v>0.1</v>
      </c>
      <c r="G54" s="37">
        <v>0.6</v>
      </c>
      <c r="H54" s="37">
        <v>0.2</v>
      </c>
      <c r="I54" s="37">
        <v>0.3</v>
      </c>
      <c r="J54" s="37">
        <v>0.2</v>
      </c>
      <c r="K54" s="37">
        <v>0.2</v>
      </c>
      <c r="L54" s="37">
        <v>0.4</v>
      </c>
      <c r="M54" s="37">
        <v>0.1</v>
      </c>
      <c r="N54" s="37">
        <v>0.1</v>
      </c>
    </row>
    <row r="55" spans="1:14" s="9" customFormat="1">
      <c r="A55" s="26" t="s">
        <v>70</v>
      </c>
      <c r="B55" s="37">
        <f t="shared" si="1"/>
        <v>4220.8999999999996</v>
      </c>
      <c r="C55" s="37">
        <v>445.5</v>
      </c>
      <c r="D55" s="37">
        <v>274.2</v>
      </c>
      <c r="E55" s="37">
        <v>398.1</v>
      </c>
      <c r="F55" s="37">
        <v>286.7</v>
      </c>
      <c r="G55" s="37">
        <v>432.8</v>
      </c>
      <c r="H55" s="37">
        <v>312.10000000000002</v>
      </c>
      <c r="I55" s="37">
        <v>495.6</v>
      </c>
      <c r="J55" s="37">
        <v>275.5</v>
      </c>
      <c r="K55" s="37">
        <v>297.10000000000002</v>
      </c>
      <c r="L55" s="37">
        <v>294.60000000000002</v>
      </c>
      <c r="M55" s="37">
        <v>352.8</v>
      </c>
      <c r="N55" s="37">
        <v>355.9</v>
      </c>
    </row>
    <row r="56" spans="1:14" s="9" customFormat="1">
      <c r="A56" s="26" t="s">
        <v>241</v>
      </c>
      <c r="B56" s="37">
        <f t="shared" si="1"/>
        <v>19732.600000000002</v>
      </c>
      <c r="C56" s="37">
        <v>0</v>
      </c>
      <c r="D56" s="37">
        <v>0</v>
      </c>
      <c r="E56" s="37">
        <v>0</v>
      </c>
      <c r="F56" s="37">
        <v>0</v>
      </c>
      <c r="G56" s="37">
        <v>1</v>
      </c>
      <c r="H56" s="37">
        <v>5735.6</v>
      </c>
      <c r="I56" s="37">
        <v>840.2</v>
      </c>
      <c r="J56" s="37">
        <v>0</v>
      </c>
      <c r="K56" s="37">
        <v>5498.1</v>
      </c>
      <c r="L56" s="37">
        <v>200.1</v>
      </c>
      <c r="M56" s="37">
        <v>2360</v>
      </c>
      <c r="N56" s="37">
        <v>5097.5999999999995</v>
      </c>
    </row>
    <row r="57" spans="1:14" s="9" customFormat="1">
      <c r="A57" s="8" t="s">
        <v>244</v>
      </c>
      <c r="B57" s="37">
        <f t="shared" si="1"/>
        <v>19732.600000000002</v>
      </c>
      <c r="C57" s="38">
        <v>0</v>
      </c>
      <c r="D57" s="38">
        <v>0</v>
      </c>
      <c r="E57" s="38">
        <v>0</v>
      </c>
      <c r="F57" s="38">
        <v>0</v>
      </c>
      <c r="G57" s="38">
        <v>1</v>
      </c>
      <c r="H57" s="38">
        <v>5735.6</v>
      </c>
      <c r="I57" s="38">
        <v>840.2</v>
      </c>
      <c r="J57" s="38">
        <v>0</v>
      </c>
      <c r="K57" s="38">
        <v>5498.1</v>
      </c>
      <c r="L57" s="38">
        <v>200.1</v>
      </c>
      <c r="M57" s="37">
        <v>2360</v>
      </c>
      <c r="N57" s="37">
        <v>5097.5999999999995</v>
      </c>
    </row>
    <row r="58" spans="1:14" s="9" customFormat="1" ht="10.5" customHeight="1">
      <c r="A58" s="21" t="s">
        <v>245</v>
      </c>
      <c r="B58" s="37">
        <f t="shared" si="1"/>
        <v>1397.4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1397.4</v>
      </c>
    </row>
    <row r="59" spans="1:14" s="9" customFormat="1" ht="13.5" customHeight="1">
      <c r="A59" s="21" t="s">
        <v>246</v>
      </c>
      <c r="B59" s="37">
        <f t="shared" si="1"/>
        <v>2598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840</v>
      </c>
      <c r="J59" s="38">
        <v>0</v>
      </c>
      <c r="K59" s="38">
        <v>698</v>
      </c>
      <c r="L59" s="38">
        <v>0</v>
      </c>
      <c r="M59" s="38">
        <v>360</v>
      </c>
      <c r="N59" s="38">
        <v>700</v>
      </c>
    </row>
    <row r="60" spans="1:14" s="9" customFormat="1" ht="10.5" customHeight="1">
      <c r="A60" s="21" t="s">
        <v>247</v>
      </c>
      <c r="B60" s="37">
        <f t="shared" si="1"/>
        <v>735.5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735.5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</row>
    <row r="61" spans="1:14" s="9" customFormat="1" ht="10.5" customHeight="1">
      <c r="A61" s="21" t="s">
        <v>248</v>
      </c>
      <c r="B61" s="37">
        <f t="shared" si="1"/>
        <v>10000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5000</v>
      </c>
      <c r="I61" s="38">
        <v>0</v>
      </c>
      <c r="J61" s="38">
        <v>0</v>
      </c>
      <c r="K61" s="38">
        <v>4800</v>
      </c>
      <c r="L61" s="38">
        <v>200</v>
      </c>
      <c r="M61" s="38">
        <v>0</v>
      </c>
      <c r="N61" s="38">
        <v>0</v>
      </c>
    </row>
    <row r="62" spans="1:14" s="9" customFormat="1" ht="10.5" customHeight="1">
      <c r="A62" s="21" t="s">
        <v>249</v>
      </c>
      <c r="B62" s="37">
        <f t="shared" si="1"/>
        <v>5000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2000</v>
      </c>
      <c r="N62" s="38">
        <v>3000</v>
      </c>
    </row>
    <row r="63" spans="1:14" ht="14.25" customHeight="1">
      <c r="A63" s="28" t="s">
        <v>250</v>
      </c>
      <c r="B63" s="37">
        <f t="shared" si="1"/>
        <v>1.7000000000000002</v>
      </c>
      <c r="C63" s="38">
        <v>0</v>
      </c>
      <c r="D63" s="38">
        <v>0</v>
      </c>
      <c r="E63" s="38">
        <v>0</v>
      </c>
      <c r="F63" s="38">
        <v>0</v>
      </c>
      <c r="G63" s="38">
        <v>1</v>
      </c>
      <c r="H63" s="38">
        <v>0.1</v>
      </c>
      <c r="I63" s="38">
        <v>0.2</v>
      </c>
      <c r="J63" s="38">
        <v>0</v>
      </c>
      <c r="K63" s="38">
        <v>0.1</v>
      </c>
      <c r="L63" s="38">
        <v>0.1</v>
      </c>
      <c r="M63" s="38">
        <v>0</v>
      </c>
      <c r="N63" s="38">
        <v>0.2</v>
      </c>
    </row>
    <row r="64" spans="1:14" s="9" customFormat="1">
      <c r="A64" s="8" t="s">
        <v>71</v>
      </c>
      <c r="B64" s="37">
        <f t="shared" si="1"/>
        <v>37535.100000000006</v>
      </c>
      <c r="C64" s="37">
        <v>2528.7000000000003</v>
      </c>
      <c r="D64" s="37">
        <v>3952.9</v>
      </c>
      <c r="E64" s="37">
        <v>3645.1</v>
      </c>
      <c r="F64" s="37">
        <v>3072</v>
      </c>
      <c r="G64" s="37">
        <v>3082.3</v>
      </c>
      <c r="H64" s="37">
        <v>3874.4</v>
      </c>
      <c r="I64" s="37">
        <v>3578.7</v>
      </c>
      <c r="J64" s="37">
        <v>3133.2000000000003</v>
      </c>
      <c r="K64" s="37">
        <v>2706.1</v>
      </c>
      <c r="L64" s="37">
        <v>2772.2000000000003</v>
      </c>
      <c r="M64" s="38">
        <v>2972.6</v>
      </c>
      <c r="N64" s="38">
        <v>2216.8999999999996</v>
      </c>
    </row>
    <row r="65" spans="1:14" s="9" customFormat="1">
      <c r="A65" s="10" t="s">
        <v>167</v>
      </c>
      <c r="B65" s="37">
        <f t="shared" si="1"/>
        <v>29737.899999999998</v>
      </c>
      <c r="C65" s="37">
        <v>1998.8</v>
      </c>
      <c r="D65" s="37">
        <v>3309.4</v>
      </c>
      <c r="E65" s="37">
        <v>2924.5</v>
      </c>
      <c r="F65" s="37">
        <v>2377</v>
      </c>
      <c r="G65" s="37">
        <v>2433.3000000000002</v>
      </c>
      <c r="H65" s="37">
        <v>3220.7000000000003</v>
      </c>
      <c r="I65" s="37">
        <v>2969.2</v>
      </c>
      <c r="J65" s="37">
        <v>2530.1000000000004</v>
      </c>
      <c r="K65" s="37">
        <v>2093.1999999999998</v>
      </c>
      <c r="L65" s="37">
        <v>2086.6</v>
      </c>
      <c r="M65" s="38">
        <v>2305.5</v>
      </c>
      <c r="N65" s="38">
        <v>1489.5999999999997</v>
      </c>
    </row>
    <row r="66" spans="1:14" s="9" customFormat="1">
      <c r="A66" s="10" t="s">
        <v>168</v>
      </c>
      <c r="B66" s="37">
        <f t="shared" si="1"/>
        <v>2429.7000000000003</v>
      </c>
      <c r="C66" s="37">
        <v>120.49999999999999</v>
      </c>
      <c r="D66" s="37">
        <v>147.9</v>
      </c>
      <c r="E66" s="37">
        <v>366</v>
      </c>
      <c r="F66" s="37">
        <v>287.60000000000002</v>
      </c>
      <c r="G66" s="37">
        <v>176.5</v>
      </c>
      <c r="H66" s="37">
        <v>141.9</v>
      </c>
      <c r="I66" s="37">
        <v>111.19999999999999</v>
      </c>
      <c r="J66" s="37">
        <v>294.3</v>
      </c>
      <c r="K66" s="37">
        <v>289</v>
      </c>
      <c r="L66" s="37">
        <v>314.7</v>
      </c>
      <c r="M66" s="37">
        <v>95.8</v>
      </c>
      <c r="N66" s="37">
        <v>84.3</v>
      </c>
    </row>
    <row r="67" spans="1:14">
      <c r="A67" s="21" t="s">
        <v>60</v>
      </c>
      <c r="B67" s="37">
        <f t="shared" si="1"/>
        <v>1239.1000000000001</v>
      </c>
      <c r="C67" s="38">
        <v>116.1</v>
      </c>
      <c r="D67" s="38">
        <v>134.30000000000001</v>
      </c>
      <c r="E67" s="38">
        <v>121.2</v>
      </c>
      <c r="F67" s="38">
        <v>92.600000000000009</v>
      </c>
      <c r="G67" s="38">
        <v>102.60000000000001</v>
      </c>
      <c r="H67" s="38">
        <v>110.4</v>
      </c>
      <c r="I67" s="38">
        <v>103.69999999999999</v>
      </c>
      <c r="J67" s="38">
        <v>97.399999999999991</v>
      </c>
      <c r="K67" s="38">
        <v>112.1</v>
      </c>
      <c r="L67" s="38">
        <v>87.4</v>
      </c>
      <c r="M67" s="38">
        <v>83.8</v>
      </c>
      <c r="N67" s="38">
        <v>77.5</v>
      </c>
    </row>
    <row r="68" spans="1:14">
      <c r="A68" s="22" t="s">
        <v>231</v>
      </c>
      <c r="B68" s="37">
        <f t="shared" si="1"/>
        <v>1125.9000000000001</v>
      </c>
      <c r="C68" s="38">
        <v>80.7</v>
      </c>
      <c r="D68" s="38">
        <v>100.4</v>
      </c>
      <c r="E68" s="38">
        <v>117.8</v>
      </c>
      <c r="F68" s="38">
        <v>88.7</v>
      </c>
      <c r="G68" s="38">
        <v>100.4</v>
      </c>
      <c r="H68" s="38">
        <v>105.5</v>
      </c>
      <c r="I68" s="38">
        <v>97.1</v>
      </c>
      <c r="J68" s="38">
        <v>94.6</v>
      </c>
      <c r="K68" s="38">
        <v>93.2</v>
      </c>
      <c r="L68" s="38">
        <v>87</v>
      </c>
      <c r="M68" s="38">
        <v>83.8</v>
      </c>
      <c r="N68" s="38">
        <v>76.7</v>
      </c>
    </row>
    <row r="69" spans="1:14" ht="24">
      <c r="A69" s="22" t="s">
        <v>230</v>
      </c>
      <c r="B69" s="37">
        <f t="shared" si="1"/>
        <v>113.2</v>
      </c>
      <c r="C69" s="38">
        <v>35.4</v>
      </c>
      <c r="D69" s="38">
        <v>33.9</v>
      </c>
      <c r="E69" s="38">
        <v>3.4</v>
      </c>
      <c r="F69" s="38">
        <v>3.9</v>
      </c>
      <c r="G69" s="38">
        <v>2.2000000000000002</v>
      </c>
      <c r="H69" s="38">
        <v>4.9000000000000004</v>
      </c>
      <c r="I69" s="38">
        <v>6.6</v>
      </c>
      <c r="J69" s="38">
        <v>2.8</v>
      </c>
      <c r="K69" s="38">
        <v>18.899999999999999</v>
      </c>
      <c r="L69" s="38">
        <v>0.4</v>
      </c>
      <c r="M69" s="38">
        <v>0</v>
      </c>
      <c r="N69" s="38">
        <v>0.8</v>
      </c>
    </row>
    <row r="70" spans="1:14" ht="21.75" customHeight="1">
      <c r="A70" s="21" t="s">
        <v>96</v>
      </c>
      <c r="B70" s="37">
        <f t="shared" si="1"/>
        <v>1186.2999999999997</v>
      </c>
      <c r="C70" s="38">
        <v>4.3</v>
      </c>
      <c r="D70" s="38">
        <v>13.5</v>
      </c>
      <c r="E70" s="38">
        <v>244.7</v>
      </c>
      <c r="F70" s="38">
        <v>193.4</v>
      </c>
      <c r="G70" s="38">
        <v>73.8</v>
      </c>
      <c r="H70" s="38">
        <v>31.3</v>
      </c>
      <c r="I70" s="38">
        <v>7.4</v>
      </c>
      <c r="J70" s="38">
        <v>196.9</v>
      </c>
      <c r="K70" s="38">
        <v>175.3</v>
      </c>
      <c r="L70" s="38">
        <v>227.1</v>
      </c>
      <c r="M70" s="38">
        <v>11.8</v>
      </c>
      <c r="N70" s="38">
        <v>6.8</v>
      </c>
    </row>
    <row r="71" spans="1:14">
      <c r="A71" s="21" t="s">
        <v>24</v>
      </c>
      <c r="B71" s="37">
        <f t="shared" ref="B71:B134" si="4">SUM(C71:N71)</f>
        <v>4.3000000000000007</v>
      </c>
      <c r="C71" s="38">
        <v>0.1</v>
      </c>
      <c r="D71" s="38">
        <v>0.1</v>
      </c>
      <c r="E71" s="38">
        <v>0.1</v>
      </c>
      <c r="F71" s="38">
        <v>1.6</v>
      </c>
      <c r="G71" s="38">
        <v>0.1</v>
      </c>
      <c r="H71" s="38">
        <v>0.2</v>
      </c>
      <c r="I71" s="38">
        <v>0.1</v>
      </c>
      <c r="J71" s="38">
        <v>0</v>
      </c>
      <c r="K71" s="38">
        <v>1.6</v>
      </c>
      <c r="L71" s="38">
        <v>0.2</v>
      </c>
      <c r="M71" s="38">
        <v>0.2</v>
      </c>
      <c r="N71" s="38">
        <v>0</v>
      </c>
    </row>
    <row r="72" spans="1:14" s="9" customFormat="1">
      <c r="A72" s="10" t="s">
        <v>169</v>
      </c>
      <c r="B72" s="37">
        <f t="shared" si="4"/>
        <v>27308.2</v>
      </c>
      <c r="C72" s="37">
        <v>1878.3</v>
      </c>
      <c r="D72" s="37">
        <v>3161.5</v>
      </c>
      <c r="E72" s="37">
        <v>2558.5</v>
      </c>
      <c r="F72" s="37">
        <v>2089.4</v>
      </c>
      <c r="G72" s="37">
        <v>2256.8000000000002</v>
      </c>
      <c r="H72" s="37">
        <v>3078.8</v>
      </c>
      <c r="I72" s="37">
        <v>2858</v>
      </c>
      <c r="J72" s="37">
        <v>2235.8000000000002</v>
      </c>
      <c r="K72" s="37">
        <v>1804.2</v>
      </c>
      <c r="L72" s="37">
        <v>1771.9</v>
      </c>
      <c r="M72" s="37">
        <v>2209.6999999999998</v>
      </c>
      <c r="N72" s="37">
        <v>1405.2999999999997</v>
      </c>
    </row>
    <row r="73" spans="1:14">
      <c r="A73" s="21" t="s">
        <v>92</v>
      </c>
      <c r="B73" s="37">
        <f t="shared" si="4"/>
        <v>253.99999999999997</v>
      </c>
      <c r="C73" s="38">
        <v>28.8</v>
      </c>
      <c r="D73" s="38">
        <v>35.299999999999997</v>
      </c>
      <c r="E73" s="38">
        <v>36</v>
      </c>
      <c r="F73" s="38">
        <v>20.7</v>
      </c>
      <c r="G73" s="38">
        <v>20.7</v>
      </c>
      <c r="H73" s="38">
        <v>20.5</v>
      </c>
      <c r="I73" s="38">
        <v>21.6</v>
      </c>
      <c r="J73" s="38">
        <v>21.9</v>
      </c>
      <c r="K73" s="38">
        <v>21</v>
      </c>
      <c r="L73" s="38">
        <v>9.6999999999999993</v>
      </c>
      <c r="M73" s="38">
        <v>8.6999999999999993</v>
      </c>
      <c r="N73" s="38">
        <v>9.1</v>
      </c>
    </row>
    <row r="74" spans="1:14" ht="24">
      <c r="A74" s="21" t="s">
        <v>96</v>
      </c>
      <c r="B74" s="37">
        <f t="shared" si="4"/>
        <v>25149.100000000002</v>
      </c>
      <c r="C74" s="38">
        <v>1728.2</v>
      </c>
      <c r="D74" s="38">
        <v>2911.6</v>
      </c>
      <c r="E74" s="38">
        <v>2211.5</v>
      </c>
      <c r="F74" s="38">
        <v>1793.3</v>
      </c>
      <c r="G74" s="38">
        <v>2142.8000000000002</v>
      </c>
      <c r="H74" s="38">
        <v>2818.8</v>
      </c>
      <c r="I74" s="38">
        <v>2747.9</v>
      </c>
      <c r="J74" s="38">
        <v>2136.3000000000002</v>
      </c>
      <c r="K74" s="38">
        <v>1638.7</v>
      </c>
      <c r="L74" s="38">
        <v>1638</v>
      </c>
      <c r="M74" s="38">
        <v>2086.4</v>
      </c>
      <c r="N74" s="38">
        <v>1295.5999999999999</v>
      </c>
    </row>
    <row r="75" spans="1:14">
      <c r="A75" s="21" t="s">
        <v>0</v>
      </c>
      <c r="B75" s="37">
        <f t="shared" si="4"/>
        <v>1905.0999999999997</v>
      </c>
      <c r="C75" s="38">
        <v>121.3</v>
      </c>
      <c r="D75" s="38">
        <v>214.6</v>
      </c>
      <c r="E75" s="38">
        <v>311</v>
      </c>
      <c r="F75" s="38">
        <v>275.39999999999998</v>
      </c>
      <c r="G75" s="38">
        <v>93.3</v>
      </c>
      <c r="H75" s="38">
        <v>239.5</v>
      </c>
      <c r="I75" s="38">
        <v>88.5</v>
      </c>
      <c r="J75" s="38">
        <v>77.599999999999994</v>
      </c>
      <c r="K75" s="38">
        <v>144.5</v>
      </c>
      <c r="L75" s="38">
        <v>124.2</v>
      </c>
      <c r="M75" s="38">
        <v>114.6</v>
      </c>
      <c r="N75" s="38">
        <v>100.6</v>
      </c>
    </row>
    <row r="76" spans="1:14" s="9" customFormat="1">
      <c r="A76" s="26" t="s">
        <v>15</v>
      </c>
      <c r="B76" s="37">
        <f t="shared" si="4"/>
        <v>6361.7</v>
      </c>
      <c r="C76" s="37">
        <v>491.6</v>
      </c>
      <c r="D76" s="37">
        <v>566.1</v>
      </c>
      <c r="E76" s="37">
        <v>527.5</v>
      </c>
      <c r="F76" s="37">
        <v>605</v>
      </c>
      <c r="G76" s="37">
        <v>541.6</v>
      </c>
      <c r="H76" s="37">
        <v>506.5</v>
      </c>
      <c r="I76" s="37">
        <v>524.4</v>
      </c>
      <c r="J76" s="37">
        <v>513.1</v>
      </c>
      <c r="K76" s="37">
        <v>515.4</v>
      </c>
      <c r="L76" s="37">
        <v>507.20000000000005</v>
      </c>
      <c r="M76" s="37">
        <v>506.6</v>
      </c>
      <c r="N76" s="37">
        <v>556.70000000000005</v>
      </c>
    </row>
    <row r="77" spans="1:14">
      <c r="A77" s="29" t="s">
        <v>35</v>
      </c>
      <c r="B77" s="37">
        <f t="shared" si="4"/>
        <v>4962.6000000000004</v>
      </c>
      <c r="C77" s="38">
        <v>379.2</v>
      </c>
      <c r="D77" s="38">
        <v>499.6</v>
      </c>
      <c r="E77" s="38">
        <v>435.7</v>
      </c>
      <c r="F77" s="38">
        <v>487.8</v>
      </c>
      <c r="G77" s="38">
        <v>403.4</v>
      </c>
      <c r="H77" s="38">
        <v>390.7</v>
      </c>
      <c r="I77" s="38">
        <v>404.7</v>
      </c>
      <c r="J77" s="38">
        <v>400.1</v>
      </c>
      <c r="K77" s="38">
        <v>382.3</v>
      </c>
      <c r="L77" s="38">
        <v>361.7</v>
      </c>
      <c r="M77" s="38">
        <v>382.3</v>
      </c>
      <c r="N77" s="38">
        <v>435.1</v>
      </c>
    </row>
    <row r="78" spans="1:14">
      <c r="A78" s="29" t="s">
        <v>93</v>
      </c>
      <c r="B78" s="37">
        <f t="shared" si="4"/>
        <v>1369.1000000000001</v>
      </c>
      <c r="C78" s="38">
        <v>109.8</v>
      </c>
      <c r="D78" s="38">
        <v>64</v>
      </c>
      <c r="E78" s="38">
        <v>88.7</v>
      </c>
      <c r="F78" s="38">
        <v>114.9</v>
      </c>
      <c r="G78" s="38">
        <v>135.6</v>
      </c>
      <c r="H78" s="38">
        <v>113.3</v>
      </c>
      <c r="I78" s="38">
        <v>117.2</v>
      </c>
      <c r="J78" s="38">
        <v>110.6</v>
      </c>
      <c r="K78" s="38">
        <v>130.6</v>
      </c>
      <c r="L78" s="38">
        <v>142.9</v>
      </c>
      <c r="M78" s="38">
        <v>121.9</v>
      </c>
      <c r="N78" s="38">
        <v>119.6</v>
      </c>
    </row>
    <row r="79" spans="1:14">
      <c r="A79" s="31" t="s">
        <v>84</v>
      </c>
      <c r="B79" s="37">
        <f t="shared" si="4"/>
        <v>30</v>
      </c>
      <c r="C79" s="38">
        <v>2.6</v>
      </c>
      <c r="D79" s="38">
        <v>2.5</v>
      </c>
      <c r="E79" s="38">
        <v>3.1</v>
      </c>
      <c r="F79" s="38">
        <v>2.2999999999999998</v>
      </c>
      <c r="G79" s="38">
        <v>2.6</v>
      </c>
      <c r="H79" s="38">
        <v>2.5</v>
      </c>
      <c r="I79" s="38">
        <v>2.5</v>
      </c>
      <c r="J79" s="38">
        <v>2.4</v>
      </c>
      <c r="K79" s="38">
        <v>2.5</v>
      </c>
      <c r="L79" s="38">
        <v>2.6</v>
      </c>
      <c r="M79" s="38">
        <v>2.4</v>
      </c>
      <c r="N79" s="38">
        <v>2</v>
      </c>
    </row>
    <row r="80" spans="1:14" s="9" customFormat="1" ht="21" customHeight="1">
      <c r="A80" s="26" t="s">
        <v>171</v>
      </c>
      <c r="B80" s="37">
        <f t="shared" si="4"/>
        <v>1435.5</v>
      </c>
      <c r="C80" s="37">
        <v>38.299999999999997</v>
      </c>
      <c r="D80" s="37">
        <v>77.400000000000006</v>
      </c>
      <c r="E80" s="37">
        <v>193.1</v>
      </c>
      <c r="F80" s="37">
        <v>90</v>
      </c>
      <c r="G80" s="37">
        <v>107.4</v>
      </c>
      <c r="H80" s="37">
        <v>147.19999999999999</v>
      </c>
      <c r="I80" s="37">
        <v>85.1</v>
      </c>
      <c r="J80" s="37">
        <v>90</v>
      </c>
      <c r="K80" s="37">
        <v>97.5</v>
      </c>
      <c r="L80" s="37">
        <v>178.4</v>
      </c>
      <c r="M80" s="37">
        <v>160.50000000000003</v>
      </c>
      <c r="N80" s="37">
        <v>170.6</v>
      </c>
    </row>
    <row r="81" spans="1:14" s="9" customFormat="1" ht="21" customHeight="1">
      <c r="A81" s="29" t="s">
        <v>170</v>
      </c>
      <c r="B81" s="37">
        <f t="shared" si="4"/>
        <v>52.2</v>
      </c>
      <c r="C81" s="38">
        <v>4.4000000000000004</v>
      </c>
      <c r="D81" s="38">
        <v>4.4000000000000004</v>
      </c>
      <c r="E81" s="38">
        <v>5.7</v>
      </c>
      <c r="F81" s="38">
        <v>4.5999999999999996</v>
      </c>
      <c r="G81" s="38">
        <v>5.7</v>
      </c>
      <c r="H81" s="38">
        <v>4.3</v>
      </c>
      <c r="I81" s="38">
        <v>3.8</v>
      </c>
      <c r="J81" s="38">
        <v>4.5</v>
      </c>
      <c r="K81" s="38">
        <v>3.7</v>
      </c>
      <c r="L81" s="38">
        <v>3.6</v>
      </c>
      <c r="M81" s="38">
        <v>3.3</v>
      </c>
      <c r="N81" s="38">
        <v>4.2</v>
      </c>
    </row>
    <row r="82" spans="1:14" ht="23.25" customHeight="1">
      <c r="A82" s="29" t="s">
        <v>242</v>
      </c>
      <c r="B82" s="37">
        <f t="shared" si="4"/>
        <v>1335.8999999999999</v>
      </c>
      <c r="C82" s="38">
        <v>30.1</v>
      </c>
      <c r="D82" s="38">
        <v>69</v>
      </c>
      <c r="E82" s="38">
        <v>182.4</v>
      </c>
      <c r="F82" s="38">
        <v>82.2</v>
      </c>
      <c r="G82" s="38">
        <v>97</v>
      </c>
      <c r="H82" s="38">
        <v>139.19999999999999</v>
      </c>
      <c r="I82" s="38">
        <v>77</v>
      </c>
      <c r="J82" s="38">
        <v>81.599999999999994</v>
      </c>
      <c r="K82" s="38">
        <v>90.2</v>
      </c>
      <c r="L82" s="38">
        <v>170.3</v>
      </c>
      <c r="M82" s="38">
        <v>153.80000000000001</v>
      </c>
      <c r="N82" s="38">
        <v>163.1</v>
      </c>
    </row>
    <row r="83" spans="1:14" ht="18" customHeight="1">
      <c r="A83" s="30" t="s">
        <v>84</v>
      </c>
      <c r="B83" s="37">
        <f t="shared" si="4"/>
        <v>47.4</v>
      </c>
      <c r="C83" s="38">
        <v>3.8</v>
      </c>
      <c r="D83" s="38">
        <v>4</v>
      </c>
      <c r="E83" s="38">
        <v>5</v>
      </c>
      <c r="F83" s="38">
        <v>3.2</v>
      </c>
      <c r="G83" s="38">
        <v>4.7</v>
      </c>
      <c r="H83" s="38">
        <v>3.7</v>
      </c>
      <c r="I83" s="38">
        <v>4.3</v>
      </c>
      <c r="J83" s="38">
        <v>3.9</v>
      </c>
      <c r="K83" s="38">
        <v>3.6</v>
      </c>
      <c r="L83" s="38">
        <v>4.5</v>
      </c>
      <c r="M83" s="38">
        <v>3.4</v>
      </c>
      <c r="N83" s="38">
        <v>3.3</v>
      </c>
    </row>
    <row r="84" spans="1:14" s="9" customFormat="1">
      <c r="A84" s="8" t="s">
        <v>73</v>
      </c>
      <c r="B84" s="37">
        <f t="shared" si="4"/>
        <v>28900.200000000008</v>
      </c>
      <c r="C84" s="37">
        <v>1007.7</v>
      </c>
      <c r="D84" s="37">
        <v>1653.9</v>
      </c>
      <c r="E84" s="37">
        <v>2570.2000000000003</v>
      </c>
      <c r="F84" s="37">
        <v>1110.3</v>
      </c>
      <c r="G84" s="37">
        <v>821.4</v>
      </c>
      <c r="H84" s="37">
        <v>9016.1</v>
      </c>
      <c r="I84" s="37">
        <v>1941.4</v>
      </c>
      <c r="J84" s="37">
        <v>1110.7</v>
      </c>
      <c r="K84" s="37">
        <v>983.40000000000009</v>
      </c>
      <c r="L84" s="37">
        <v>1224.8</v>
      </c>
      <c r="M84" s="37">
        <v>1472.9</v>
      </c>
      <c r="N84" s="37">
        <v>5987.4000000000005</v>
      </c>
    </row>
    <row r="85" spans="1:14" s="9" customFormat="1">
      <c r="A85" s="10" t="s">
        <v>173</v>
      </c>
      <c r="B85" s="37">
        <f t="shared" si="4"/>
        <v>13358.799999999997</v>
      </c>
      <c r="C85" s="37">
        <v>157.70000000000002</v>
      </c>
      <c r="D85" s="37">
        <v>95.6</v>
      </c>
      <c r="E85" s="37">
        <v>1555</v>
      </c>
      <c r="F85" s="37">
        <v>117.6</v>
      </c>
      <c r="G85" s="37">
        <v>53.6</v>
      </c>
      <c r="H85" s="37">
        <v>7968.2</v>
      </c>
      <c r="I85" s="37">
        <v>1139</v>
      </c>
      <c r="J85" s="37">
        <v>108.5</v>
      </c>
      <c r="K85" s="37">
        <v>106.8</v>
      </c>
      <c r="L85" s="37">
        <v>330.79999999999995</v>
      </c>
      <c r="M85" s="37">
        <v>142</v>
      </c>
      <c r="N85" s="37">
        <v>1584</v>
      </c>
    </row>
    <row r="86" spans="1:14">
      <c r="A86" s="21" t="s">
        <v>76</v>
      </c>
      <c r="B86" s="37">
        <f t="shared" si="4"/>
        <v>10433.6</v>
      </c>
      <c r="C86" s="38">
        <v>0</v>
      </c>
      <c r="D86" s="38">
        <v>0</v>
      </c>
      <c r="E86" s="38">
        <v>1504.3</v>
      </c>
      <c r="F86" s="38">
        <v>0</v>
      </c>
      <c r="G86" s="38">
        <v>0</v>
      </c>
      <c r="H86" s="38">
        <v>7929.3</v>
      </c>
      <c r="I86" s="38">
        <v>1000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</row>
    <row r="87" spans="1:14">
      <c r="A87" s="21" t="s">
        <v>243</v>
      </c>
      <c r="B87" s="37">
        <f t="shared" si="4"/>
        <v>2669.5</v>
      </c>
      <c r="C87" s="38">
        <v>108.9</v>
      </c>
      <c r="D87" s="38">
        <v>95.6</v>
      </c>
      <c r="E87" s="38">
        <v>50.7</v>
      </c>
      <c r="F87" s="38">
        <v>48.9</v>
      </c>
      <c r="G87" s="38">
        <v>52.9</v>
      </c>
      <c r="H87" s="38">
        <v>38.9</v>
      </c>
      <c r="I87" s="38">
        <v>79.3</v>
      </c>
      <c r="J87" s="38">
        <v>108.5</v>
      </c>
      <c r="K87" s="38">
        <v>106.8</v>
      </c>
      <c r="L87" s="38">
        <v>253.7</v>
      </c>
      <c r="M87" s="38">
        <v>141.30000000000001</v>
      </c>
      <c r="N87" s="38">
        <v>1584</v>
      </c>
    </row>
    <row r="88" spans="1:14">
      <c r="A88" s="21" t="s">
        <v>74</v>
      </c>
      <c r="B88" s="37">
        <f t="shared" si="4"/>
        <v>247.7</v>
      </c>
      <c r="C88" s="38">
        <v>41</v>
      </c>
      <c r="D88" s="38">
        <v>0</v>
      </c>
      <c r="E88" s="38">
        <v>0</v>
      </c>
      <c r="F88" s="38">
        <v>68.7</v>
      </c>
      <c r="G88" s="38">
        <v>0.5</v>
      </c>
      <c r="H88" s="38">
        <v>0</v>
      </c>
      <c r="I88" s="38">
        <v>59.7</v>
      </c>
      <c r="J88" s="38">
        <v>0</v>
      </c>
      <c r="K88" s="38">
        <v>0</v>
      </c>
      <c r="L88" s="38">
        <v>77.099999999999994</v>
      </c>
      <c r="M88" s="38">
        <v>0.7</v>
      </c>
      <c r="N88" s="38">
        <v>0</v>
      </c>
    </row>
    <row r="89" spans="1:14" ht="22.5" customHeight="1">
      <c r="A89" s="21" t="s">
        <v>136</v>
      </c>
      <c r="B89" s="37">
        <f t="shared" si="4"/>
        <v>0.2</v>
      </c>
      <c r="C89" s="38">
        <v>0</v>
      </c>
      <c r="D89" s="38">
        <v>0</v>
      </c>
      <c r="E89" s="38">
        <v>0</v>
      </c>
      <c r="F89" s="38">
        <v>0</v>
      </c>
      <c r="G89" s="38">
        <v>0.2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ht="22.5" customHeight="1">
      <c r="A90" s="21" t="s">
        <v>137</v>
      </c>
      <c r="B90" s="37">
        <f t="shared" si="4"/>
        <v>7.8</v>
      </c>
      <c r="C90" s="38">
        <v>7.8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</row>
    <row r="91" spans="1:14" s="9" customFormat="1">
      <c r="A91" s="10" t="s">
        <v>174</v>
      </c>
      <c r="B91" s="37">
        <f t="shared" si="4"/>
        <v>2148.9</v>
      </c>
      <c r="C91" s="37">
        <v>99.6</v>
      </c>
      <c r="D91" s="37">
        <v>816.2</v>
      </c>
      <c r="E91" s="37">
        <v>96.4</v>
      </c>
      <c r="F91" s="37">
        <v>95.2</v>
      </c>
      <c r="G91" s="37">
        <v>98.9</v>
      </c>
      <c r="H91" s="37">
        <v>96.6</v>
      </c>
      <c r="I91" s="37">
        <v>106.7</v>
      </c>
      <c r="J91" s="37">
        <v>116.4</v>
      </c>
      <c r="K91" s="37">
        <v>111.9</v>
      </c>
      <c r="L91" s="37">
        <v>137.6</v>
      </c>
      <c r="M91" s="37">
        <v>136.6</v>
      </c>
      <c r="N91" s="37">
        <v>236.8</v>
      </c>
    </row>
    <row r="92" spans="1:14" ht="24">
      <c r="A92" s="11" t="s">
        <v>256</v>
      </c>
      <c r="B92" s="37">
        <f t="shared" si="4"/>
        <v>934.59999999999991</v>
      </c>
      <c r="C92" s="38">
        <v>92.6</v>
      </c>
      <c r="D92" s="38">
        <v>74.400000000000006</v>
      </c>
      <c r="E92" s="38">
        <v>72.2</v>
      </c>
      <c r="F92" s="38">
        <v>71.099999999999994</v>
      </c>
      <c r="G92" s="38">
        <v>78</v>
      </c>
      <c r="H92" s="38">
        <v>80.5</v>
      </c>
      <c r="I92" s="38">
        <v>86.1</v>
      </c>
      <c r="J92" s="38">
        <v>75.099999999999994</v>
      </c>
      <c r="K92" s="38">
        <v>76</v>
      </c>
      <c r="L92" s="38">
        <v>82.9</v>
      </c>
      <c r="M92" s="38">
        <v>70.8</v>
      </c>
      <c r="N92" s="38">
        <v>74.900000000000006</v>
      </c>
    </row>
    <row r="93" spans="1:14" s="9" customFormat="1">
      <c r="A93" s="10" t="s">
        <v>175</v>
      </c>
      <c r="B93" s="37">
        <f t="shared" si="4"/>
        <v>13392.5</v>
      </c>
      <c r="C93" s="39">
        <v>750.4</v>
      </c>
      <c r="D93" s="39">
        <v>742.1</v>
      </c>
      <c r="E93" s="39">
        <v>918.80000000000007</v>
      </c>
      <c r="F93" s="39">
        <v>897.5</v>
      </c>
      <c r="G93" s="39">
        <v>668.9</v>
      </c>
      <c r="H93" s="39">
        <v>951.3</v>
      </c>
      <c r="I93" s="39">
        <v>695.7</v>
      </c>
      <c r="J93" s="39">
        <v>885.80000000000007</v>
      </c>
      <c r="K93" s="39">
        <v>764.7</v>
      </c>
      <c r="L93" s="39">
        <v>756.4</v>
      </c>
      <c r="M93" s="39">
        <v>1194.3</v>
      </c>
      <c r="N93" s="39">
        <v>4166.6000000000004</v>
      </c>
    </row>
    <row r="94" spans="1:14">
      <c r="A94" s="11" t="s">
        <v>178</v>
      </c>
      <c r="B94" s="37">
        <f t="shared" si="4"/>
        <v>9527.4000000000015</v>
      </c>
      <c r="C94" s="38">
        <v>745.1</v>
      </c>
      <c r="D94" s="38">
        <v>737.5</v>
      </c>
      <c r="E94" s="38">
        <v>913.2</v>
      </c>
      <c r="F94" s="38">
        <v>726.3</v>
      </c>
      <c r="G94" s="38">
        <v>661.8</v>
      </c>
      <c r="H94" s="38">
        <v>946.5</v>
      </c>
      <c r="I94" s="38">
        <v>691.5</v>
      </c>
      <c r="J94" s="38">
        <v>881.6</v>
      </c>
      <c r="K94" s="38">
        <v>760.5</v>
      </c>
      <c r="L94" s="38">
        <v>753.8</v>
      </c>
      <c r="M94" s="38">
        <v>879.9</v>
      </c>
      <c r="N94" s="38">
        <v>829.7</v>
      </c>
    </row>
    <row r="95" spans="1:14">
      <c r="A95" s="11" t="s">
        <v>122</v>
      </c>
      <c r="B95" s="37">
        <f t="shared" si="4"/>
        <v>0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</row>
    <row r="96" spans="1:14" ht="24">
      <c r="A96" s="11" t="s">
        <v>179</v>
      </c>
      <c r="B96" s="37">
        <f t="shared" si="4"/>
        <v>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</row>
    <row r="97" spans="1:14">
      <c r="A97" s="11" t="s">
        <v>0</v>
      </c>
      <c r="B97" s="37">
        <f t="shared" si="4"/>
        <v>3865.1</v>
      </c>
      <c r="C97" s="38">
        <v>5.3</v>
      </c>
      <c r="D97" s="38">
        <v>4.5999999999999996</v>
      </c>
      <c r="E97" s="38">
        <v>5.6</v>
      </c>
      <c r="F97" s="38">
        <v>171.2</v>
      </c>
      <c r="G97" s="38">
        <v>7.1</v>
      </c>
      <c r="H97" s="38">
        <v>4.8</v>
      </c>
      <c r="I97" s="38">
        <v>4.2</v>
      </c>
      <c r="J97" s="38">
        <v>4.2</v>
      </c>
      <c r="K97" s="38">
        <v>4.2</v>
      </c>
      <c r="L97" s="38">
        <v>2.6</v>
      </c>
      <c r="M97" s="38">
        <v>314.39999999999998</v>
      </c>
      <c r="N97" s="38">
        <v>3336.9</v>
      </c>
    </row>
    <row r="98" spans="1:14" s="9" customFormat="1">
      <c r="A98" s="8" t="s">
        <v>16</v>
      </c>
      <c r="B98" s="37">
        <f t="shared" si="4"/>
        <v>8667.0999999999985</v>
      </c>
      <c r="C98" s="37">
        <v>0</v>
      </c>
      <c r="D98" s="37">
        <v>0</v>
      </c>
      <c r="E98" s="37">
        <v>2737</v>
      </c>
      <c r="F98" s="37">
        <v>544.29999999999995</v>
      </c>
      <c r="G98" s="37">
        <v>815.4</v>
      </c>
      <c r="H98" s="37">
        <v>848.9</v>
      </c>
      <c r="I98" s="37">
        <v>0</v>
      </c>
      <c r="J98" s="37">
        <v>0</v>
      </c>
      <c r="K98" s="37">
        <v>0</v>
      </c>
      <c r="L98" s="37">
        <v>879.19999999999993</v>
      </c>
      <c r="M98" s="37">
        <v>1699.9</v>
      </c>
      <c r="N98" s="37">
        <v>1142.4000000000001</v>
      </c>
    </row>
    <row r="99" spans="1:14">
      <c r="A99" s="11" t="s">
        <v>176</v>
      </c>
      <c r="B99" s="37">
        <f t="shared" si="4"/>
        <v>1194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25.3</v>
      </c>
      <c r="I99" s="38">
        <v>0</v>
      </c>
      <c r="J99" s="38">
        <v>0</v>
      </c>
      <c r="K99" s="38">
        <v>0</v>
      </c>
      <c r="L99" s="38">
        <v>26.3</v>
      </c>
      <c r="M99" s="38">
        <v>0</v>
      </c>
      <c r="N99" s="38">
        <v>1142.4000000000001</v>
      </c>
    </row>
    <row r="100" spans="1:14">
      <c r="A100" s="21" t="s">
        <v>138</v>
      </c>
      <c r="B100" s="37">
        <f t="shared" si="4"/>
        <v>51.6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25.3</v>
      </c>
      <c r="I100" s="38">
        <v>0</v>
      </c>
      <c r="J100" s="38">
        <v>0</v>
      </c>
      <c r="K100" s="38">
        <v>0</v>
      </c>
      <c r="L100" s="38">
        <v>26.3</v>
      </c>
      <c r="M100" s="38">
        <v>0</v>
      </c>
      <c r="N100" s="38">
        <v>0</v>
      </c>
    </row>
    <row r="101" spans="1:14">
      <c r="A101" s="21" t="s">
        <v>139</v>
      </c>
      <c r="B101" s="37">
        <f t="shared" si="4"/>
        <v>1142.4000000000001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1142.4000000000001</v>
      </c>
    </row>
    <row r="102" spans="1:14">
      <c r="A102" s="32" t="s">
        <v>177</v>
      </c>
      <c r="B102" s="37">
        <f t="shared" si="4"/>
        <v>7473.1</v>
      </c>
      <c r="C102" s="38">
        <v>0</v>
      </c>
      <c r="D102" s="38">
        <v>0</v>
      </c>
      <c r="E102" s="38">
        <v>2737</v>
      </c>
      <c r="F102" s="38">
        <v>544.29999999999995</v>
      </c>
      <c r="G102" s="38">
        <v>815.4</v>
      </c>
      <c r="H102" s="38">
        <v>823.6</v>
      </c>
      <c r="I102" s="38">
        <v>0</v>
      </c>
      <c r="J102" s="38">
        <v>0</v>
      </c>
      <c r="K102" s="38">
        <v>0</v>
      </c>
      <c r="L102" s="38">
        <v>852.9</v>
      </c>
      <c r="M102" s="38">
        <v>1699.9</v>
      </c>
      <c r="N102" s="38">
        <v>0</v>
      </c>
    </row>
    <row r="103" spans="1:14" ht="4.5" customHeight="1">
      <c r="A103" s="11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s="9" customFormat="1">
      <c r="A104" s="8" t="s">
        <v>1</v>
      </c>
      <c r="B104" s="37">
        <f t="shared" si="4"/>
        <v>972.90000000000009</v>
      </c>
      <c r="C104" s="37">
        <v>20.6</v>
      </c>
      <c r="D104" s="37">
        <v>1.4</v>
      </c>
      <c r="E104" s="37">
        <v>71.3</v>
      </c>
      <c r="F104" s="37">
        <v>10.1</v>
      </c>
      <c r="G104" s="37">
        <v>38.799999999999997</v>
      </c>
      <c r="H104" s="37">
        <v>4.8</v>
      </c>
      <c r="I104" s="37">
        <v>273.10000000000002</v>
      </c>
      <c r="J104" s="37">
        <v>35.6</v>
      </c>
      <c r="K104" s="37">
        <v>24.9</v>
      </c>
      <c r="L104" s="37">
        <v>86.6</v>
      </c>
      <c r="M104" s="37">
        <v>198.7</v>
      </c>
      <c r="N104" s="37">
        <v>207</v>
      </c>
    </row>
    <row r="105" spans="1:14" s="9" customFormat="1">
      <c r="A105" s="8" t="s">
        <v>37</v>
      </c>
      <c r="B105" s="37">
        <f t="shared" si="4"/>
        <v>298119.09999999992</v>
      </c>
      <c r="C105" s="37">
        <v>48395.399999999994</v>
      </c>
      <c r="D105" s="37">
        <v>105966.7</v>
      </c>
      <c r="E105" s="37">
        <v>12799.599999999999</v>
      </c>
      <c r="F105" s="37">
        <v>8553.1</v>
      </c>
      <c r="G105" s="37">
        <v>7238.2999999999993</v>
      </c>
      <c r="H105" s="37">
        <v>26584.400000000001</v>
      </c>
      <c r="I105" s="37">
        <v>28797.500000000004</v>
      </c>
      <c r="J105" s="37">
        <v>3012.2</v>
      </c>
      <c r="K105" s="37">
        <v>31192.2</v>
      </c>
      <c r="L105" s="37">
        <v>2646.3</v>
      </c>
      <c r="M105" s="37">
        <v>12328.3</v>
      </c>
      <c r="N105" s="37">
        <v>10605.1</v>
      </c>
    </row>
    <row r="106" spans="1:14" s="9" customFormat="1">
      <c r="A106" s="26" t="s">
        <v>28</v>
      </c>
      <c r="B106" s="37">
        <f t="shared" si="4"/>
        <v>3341.6</v>
      </c>
      <c r="C106" s="37">
        <v>238.7</v>
      </c>
      <c r="D106" s="37">
        <v>107.4</v>
      </c>
      <c r="E106" s="37">
        <v>27.3</v>
      </c>
      <c r="F106" s="37">
        <v>0</v>
      </c>
      <c r="G106" s="37">
        <v>180.2</v>
      </c>
      <c r="H106" s="37">
        <v>0</v>
      </c>
      <c r="I106" s="37">
        <v>1706.4</v>
      </c>
      <c r="J106" s="37">
        <v>28.6</v>
      </c>
      <c r="K106" s="37">
        <v>849.5</v>
      </c>
      <c r="L106" s="37">
        <v>120.4</v>
      </c>
      <c r="M106" s="37">
        <v>0</v>
      </c>
      <c r="N106" s="37">
        <v>83.1</v>
      </c>
    </row>
    <row r="107" spans="1:14" s="9" customFormat="1">
      <c r="A107" s="35" t="s">
        <v>252</v>
      </c>
      <c r="B107" s="37">
        <f t="shared" si="4"/>
        <v>2525.6999999999998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1676.2</v>
      </c>
      <c r="J107" s="37">
        <v>0</v>
      </c>
      <c r="K107" s="37">
        <v>849.5</v>
      </c>
      <c r="L107" s="37">
        <v>0</v>
      </c>
      <c r="M107" s="37">
        <v>0</v>
      </c>
      <c r="N107" s="37">
        <v>0</v>
      </c>
    </row>
    <row r="108" spans="1:14">
      <c r="A108" s="11" t="s">
        <v>140</v>
      </c>
      <c r="B108" s="37">
        <f t="shared" si="4"/>
        <v>577.20000000000005</v>
      </c>
      <c r="C108" s="38">
        <v>0</v>
      </c>
      <c r="D108" s="38">
        <v>107.4</v>
      </c>
      <c r="E108" s="38">
        <v>27.3</v>
      </c>
      <c r="F108" s="38">
        <v>0</v>
      </c>
      <c r="G108" s="38">
        <v>180.2</v>
      </c>
      <c r="H108" s="38">
        <v>0</v>
      </c>
      <c r="I108" s="38">
        <v>30.2</v>
      </c>
      <c r="J108" s="38">
        <v>28.6</v>
      </c>
      <c r="K108" s="38">
        <v>0</v>
      </c>
      <c r="L108" s="38">
        <v>120.4</v>
      </c>
      <c r="M108" s="38">
        <v>0</v>
      </c>
      <c r="N108" s="38">
        <v>83.1</v>
      </c>
    </row>
    <row r="109" spans="1:14">
      <c r="A109" s="11" t="s">
        <v>141</v>
      </c>
      <c r="B109" s="37">
        <f t="shared" si="4"/>
        <v>238.7</v>
      </c>
      <c r="C109" s="38">
        <v>238.7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s="9" customFormat="1">
      <c r="A110" s="8" t="s">
        <v>29</v>
      </c>
      <c r="B110" s="37">
        <f t="shared" si="4"/>
        <v>276522</v>
      </c>
      <c r="C110" s="38">
        <v>48156.7</v>
      </c>
      <c r="D110" s="38">
        <v>103407.90000000001</v>
      </c>
      <c r="E110" s="38">
        <v>11361.4</v>
      </c>
      <c r="F110" s="38">
        <v>7618.6</v>
      </c>
      <c r="G110" s="38">
        <v>5898.4</v>
      </c>
      <c r="H110" s="38">
        <v>20992.9</v>
      </c>
      <c r="I110" s="38">
        <v>20383.600000000002</v>
      </c>
      <c r="J110" s="38">
        <v>2983.6</v>
      </c>
      <c r="K110" s="38">
        <v>30342.7</v>
      </c>
      <c r="L110" s="38">
        <v>2525.9</v>
      </c>
      <c r="M110" s="38">
        <v>12328.3</v>
      </c>
      <c r="N110" s="38">
        <v>10522</v>
      </c>
    </row>
    <row r="111" spans="1:14">
      <c r="A111" s="29" t="s">
        <v>30</v>
      </c>
      <c r="B111" s="37">
        <f t="shared" si="4"/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</row>
    <row r="112" spans="1:14">
      <c r="A112" s="11" t="s">
        <v>81</v>
      </c>
      <c r="B112" s="37">
        <f t="shared" si="4"/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</row>
    <row r="113" spans="1:14">
      <c r="A113" s="33" t="s">
        <v>180</v>
      </c>
      <c r="B113" s="37">
        <f t="shared" si="4"/>
        <v>276522</v>
      </c>
      <c r="C113" s="38">
        <v>48156.7</v>
      </c>
      <c r="D113" s="38">
        <v>103407.90000000001</v>
      </c>
      <c r="E113" s="38">
        <v>11361.4</v>
      </c>
      <c r="F113" s="38">
        <v>7618.6</v>
      </c>
      <c r="G113" s="38">
        <v>5898.4</v>
      </c>
      <c r="H113" s="38">
        <v>20992.9</v>
      </c>
      <c r="I113" s="38">
        <v>20383.600000000002</v>
      </c>
      <c r="J113" s="38">
        <v>2983.6</v>
      </c>
      <c r="K113" s="38">
        <v>30342.7</v>
      </c>
      <c r="L113" s="38">
        <v>2525.9</v>
      </c>
      <c r="M113" s="38">
        <v>12328.3</v>
      </c>
      <c r="N113" s="38">
        <v>10522</v>
      </c>
    </row>
    <row r="114" spans="1:14" s="9" customFormat="1">
      <c r="A114" s="10" t="s">
        <v>181</v>
      </c>
      <c r="B114" s="37">
        <f t="shared" si="4"/>
        <v>251.6</v>
      </c>
      <c r="C114" s="37">
        <v>0</v>
      </c>
      <c r="D114" s="37">
        <v>0</v>
      </c>
      <c r="E114" s="37">
        <v>77.5</v>
      </c>
      <c r="F114" s="37">
        <v>0</v>
      </c>
      <c r="G114" s="37">
        <v>0</v>
      </c>
      <c r="H114" s="37">
        <v>0</v>
      </c>
      <c r="I114" s="37">
        <v>107.7</v>
      </c>
      <c r="J114" s="37">
        <v>0</v>
      </c>
      <c r="K114" s="37">
        <v>0</v>
      </c>
      <c r="L114" s="37">
        <v>66.400000000000006</v>
      </c>
      <c r="M114" s="37">
        <v>0</v>
      </c>
      <c r="N114" s="37">
        <v>0</v>
      </c>
    </row>
    <row r="115" spans="1:14" s="9" customFormat="1">
      <c r="A115" s="26" t="s">
        <v>182</v>
      </c>
      <c r="B115" s="37">
        <f t="shared" si="4"/>
        <v>184543.9</v>
      </c>
      <c r="C115" s="37">
        <v>0</v>
      </c>
      <c r="D115" s="37">
        <v>94384.1</v>
      </c>
      <c r="E115" s="37">
        <v>10000</v>
      </c>
      <c r="F115" s="37">
        <v>5000</v>
      </c>
      <c r="G115" s="37">
        <v>5000</v>
      </c>
      <c r="H115" s="37">
        <v>20000</v>
      </c>
      <c r="I115" s="37">
        <v>20000</v>
      </c>
      <c r="J115" s="37">
        <v>0</v>
      </c>
      <c r="K115" s="37">
        <v>30159.8</v>
      </c>
      <c r="L115" s="37">
        <v>0</v>
      </c>
      <c r="M115" s="37">
        <v>0</v>
      </c>
      <c r="N115" s="37">
        <v>0</v>
      </c>
    </row>
    <row r="116" spans="1:14">
      <c r="A116" s="11" t="s">
        <v>183</v>
      </c>
      <c r="B116" s="37">
        <f t="shared" si="4"/>
        <v>120159.8</v>
      </c>
      <c r="C116" s="38">
        <v>0</v>
      </c>
      <c r="D116" s="38">
        <v>30000</v>
      </c>
      <c r="E116" s="38">
        <v>10000</v>
      </c>
      <c r="F116" s="38">
        <v>5000</v>
      </c>
      <c r="G116" s="38">
        <v>5000</v>
      </c>
      <c r="H116" s="38">
        <v>20000</v>
      </c>
      <c r="I116" s="38">
        <v>20000</v>
      </c>
      <c r="J116" s="38">
        <v>0</v>
      </c>
      <c r="K116" s="38">
        <v>30159.8</v>
      </c>
      <c r="L116" s="38">
        <v>0</v>
      </c>
      <c r="M116" s="38">
        <v>0</v>
      </c>
      <c r="N116" s="38">
        <v>0</v>
      </c>
    </row>
    <row r="117" spans="1:14">
      <c r="A117" s="11" t="s">
        <v>184</v>
      </c>
      <c r="B117" s="37">
        <f t="shared" si="4"/>
        <v>64384.1</v>
      </c>
      <c r="C117" s="38">
        <v>0</v>
      </c>
      <c r="D117" s="38">
        <v>64384.1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 s="9" customFormat="1">
      <c r="A118" s="10" t="s">
        <v>185</v>
      </c>
      <c r="B118" s="37">
        <f t="shared" si="4"/>
        <v>91726.5</v>
      </c>
      <c r="C118" s="37">
        <v>48156.7</v>
      </c>
      <c r="D118" s="37">
        <v>9023.7999999999993</v>
      </c>
      <c r="E118" s="37">
        <v>1283.9000000000001</v>
      </c>
      <c r="F118" s="37">
        <v>2618.6</v>
      </c>
      <c r="G118" s="37">
        <v>898.4</v>
      </c>
      <c r="H118" s="37">
        <v>992.9</v>
      </c>
      <c r="I118" s="37">
        <v>275.89999999999998</v>
      </c>
      <c r="J118" s="37">
        <v>2983.6</v>
      </c>
      <c r="K118" s="37">
        <v>182.9</v>
      </c>
      <c r="L118" s="37">
        <v>2459.5</v>
      </c>
      <c r="M118" s="37">
        <v>12328.3</v>
      </c>
      <c r="N118" s="37">
        <v>10522</v>
      </c>
    </row>
    <row r="119" spans="1:14">
      <c r="A119" s="30" t="s">
        <v>186</v>
      </c>
      <c r="B119" s="37">
        <f t="shared" si="4"/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>
      <c r="A120" s="29" t="s">
        <v>187</v>
      </c>
      <c r="B120" s="37">
        <f t="shared" si="4"/>
        <v>91726.5</v>
      </c>
      <c r="C120" s="38">
        <v>48156.7</v>
      </c>
      <c r="D120" s="38">
        <v>9023.7999999999993</v>
      </c>
      <c r="E120" s="38">
        <v>1283.9000000000001</v>
      </c>
      <c r="F120" s="38">
        <v>2618.6</v>
      </c>
      <c r="G120" s="38">
        <v>898.4</v>
      </c>
      <c r="H120" s="38">
        <v>992.9</v>
      </c>
      <c r="I120" s="38">
        <v>275.89999999999998</v>
      </c>
      <c r="J120" s="38">
        <v>2983.6</v>
      </c>
      <c r="K120" s="38">
        <v>182.9</v>
      </c>
      <c r="L120" s="38">
        <v>2459.5</v>
      </c>
      <c r="M120" s="38">
        <v>12328.3</v>
      </c>
      <c r="N120" s="38">
        <v>10522</v>
      </c>
    </row>
    <row r="121" spans="1:14">
      <c r="A121" s="8" t="s">
        <v>142</v>
      </c>
      <c r="B121" s="37">
        <f t="shared" si="4"/>
        <v>18255.5</v>
      </c>
      <c r="C121" s="37">
        <v>0</v>
      </c>
      <c r="D121" s="37">
        <v>2451.4</v>
      </c>
      <c r="E121" s="37">
        <v>1410.9</v>
      </c>
      <c r="F121" s="37">
        <v>934.5</v>
      </c>
      <c r="G121" s="37">
        <v>1159.7</v>
      </c>
      <c r="H121" s="37">
        <v>5591.5</v>
      </c>
      <c r="I121" s="37">
        <v>6707.5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</row>
    <row r="122" spans="1:14">
      <c r="A122" s="10" t="s">
        <v>188</v>
      </c>
      <c r="B122" s="37">
        <f t="shared" si="4"/>
        <v>15868.300000000001</v>
      </c>
      <c r="C122" s="38">
        <v>0</v>
      </c>
      <c r="D122" s="38">
        <v>2451.4</v>
      </c>
      <c r="E122" s="38">
        <v>1306.4000000000001</v>
      </c>
      <c r="F122" s="38">
        <v>816.9</v>
      </c>
      <c r="G122" s="38">
        <v>1002.9</v>
      </c>
      <c r="H122" s="38">
        <v>4703.1000000000004</v>
      </c>
      <c r="I122" s="38">
        <v>5587.6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>
      <c r="A123" s="11" t="s">
        <v>144</v>
      </c>
      <c r="B123" s="37">
        <f t="shared" si="4"/>
        <v>15868.300000000001</v>
      </c>
      <c r="C123" s="38">
        <v>0</v>
      </c>
      <c r="D123" s="38">
        <v>2451.4</v>
      </c>
      <c r="E123" s="38">
        <v>1306.4000000000001</v>
      </c>
      <c r="F123" s="38">
        <v>816.9</v>
      </c>
      <c r="G123" s="38">
        <v>1002.9</v>
      </c>
      <c r="H123" s="38">
        <v>4703.1000000000004</v>
      </c>
      <c r="I123" s="38">
        <v>5587.6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</row>
    <row r="124" spans="1:14">
      <c r="A124" s="29" t="s">
        <v>190</v>
      </c>
      <c r="B124" s="37">
        <f t="shared" si="4"/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>
      <c r="A125" s="10" t="s">
        <v>189</v>
      </c>
      <c r="B125" s="37">
        <f t="shared" si="4"/>
        <v>2387.1999999999998</v>
      </c>
      <c r="C125" s="37">
        <v>0</v>
      </c>
      <c r="D125" s="37">
        <v>0</v>
      </c>
      <c r="E125" s="37">
        <v>104.5</v>
      </c>
      <c r="F125" s="37">
        <v>117.6</v>
      </c>
      <c r="G125" s="37">
        <v>156.80000000000001</v>
      </c>
      <c r="H125" s="37">
        <v>888.4</v>
      </c>
      <c r="I125" s="37">
        <v>1119.9000000000001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</row>
    <row r="126" spans="1:14">
      <c r="A126" s="29" t="s">
        <v>191</v>
      </c>
      <c r="B126" s="37">
        <f t="shared" si="4"/>
        <v>2387.1999999999998</v>
      </c>
      <c r="C126" s="38">
        <v>0</v>
      </c>
      <c r="D126" s="38">
        <v>0</v>
      </c>
      <c r="E126" s="38">
        <v>104.5</v>
      </c>
      <c r="F126" s="38">
        <v>117.6</v>
      </c>
      <c r="G126" s="38">
        <v>156.80000000000001</v>
      </c>
      <c r="H126" s="38">
        <v>888.4</v>
      </c>
      <c r="I126" s="38">
        <v>1119.9000000000001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</row>
    <row r="127" spans="1:14">
      <c r="A127" s="29" t="s">
        <v>192</v>
      </c>
      <c r="B127" s="37">
        <f t="shared" si="4"/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</row>
    <row r="128" spans="1:14" s="9" customFormat="1" ht="40.5" customHeight="1">
      <c r="A128" s="117" t="s">
        <v>251</v>
      </c>
      <c r="B128" s="37">
        <f t="shared" si="4"/>
        <v>1915.6000000000004</v>
      </c>
      <c r="C128" s="37">
        <v>18.7</v>
      </c>
      <c r="D128" s="37">
        <v>49.6</v>
      </c>
      <c r="E128" s="37">
        <v>41.8</v>
      </c>
      <c r="F128" s="37">
        <v>49.5</v>
      </c>
      <c r="G128" s="37">
        <v>100</v>
      </c>
      <c r="H128" s="37">
        <v>367.3</v>
      </c>
      <c r="I128" s="37">
        <v>220.2</v>
      </c>
      <c r="J128" s="37">
        <v>59.4</v>
      </c>
      <c r="K128" s="37">
        <v>163.80000000000001</v>
      </c>
      <c r="L128" s="37">
        <v>270.39999999999998</v>
      </c>
      <c r="M128" s="37">
        <v>189.3</v>
      </c>
      <c r="N128" s="37">
        <v>385.6</v>
      </c>
    </row>
    <row r="129" spans="1:14" ht="4.5" customHeight="1">
      <c r="A129" s="11"/>
      <c r="B129" s="37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4" s="9" customFormat="1">
      <c r="A130" s="8" t="s">
        <v>43</v>
      </c>
      <c r="B130" s="37">
        <f t="shared" si="4"/>
        <v>12876.300000000003</v>
      </c>
      <c r="C130" s="37">
        <v>950.2</v>
      </c>
      <c r="D130" s="37">
        <v>856.6</v>
      </c>
      <c r="E130" s="37">
        <v>1005.7</v>
      </c>
      <c r="F130" s="37">
        <v>1699.5</v>
      </c>
      <c r="G130" s="37">
        <v>2048.9</v>
      </c>
      <c r="H130" s="37">
        <v>1013.0999999999999</v>
      </c>
      <c r="I130" s="37">
        <v>1073.2</v>
      </c>
      <c r="J130" s="37">
        <v>971.5</v>
      </c>
      <c r="K130" s="37">
        <v>903.1</v>
      </c>
      <c r="L130" s="37">
        <v>1048.1000000000001</v>
      </c>
      <c r="M130" s="37">
        <v>672.2</v>
      </c>
      <c r="N130" s="37">
        <v>634.20000000000005</v>
      </c>
    </row>
    <row r="131" spans="1:14">
      <c r="A131" s="33" t="s">
        <v>45</v>
      </c>
      <c r="B131" s="37">
        <f t="shared" si="4"/>
        <v>6327.7</v>
      </c>
      <c r="C131" s="41">
        <v>471.9</v>
      </c>
      <c r="D131" s="41">
        <v>449.8</v>
      </c>
      <c r="E131" s="41">
        <v>528.20000000000005</v>
      </c>
      <c r="F131" s="41">
        <v>464.6</v>
      </c>
      <c r="G131" s="41">
        <v>603.1</v>
      </c>
      <c r="H131" s="41">
        <v>524.9</v>
      </c>
      <c r="I131" s="41">
        <v>558.20000000000005</v>
      </c>
      <c r="J131" s="41">
        <v>516.1</v>
      </c>
      <c r="K131" s="41">
        <v>519.20000000000005</v>
      </c>
      <c r="L131" s="41">
        <v>584.79999999999995</v>
      </c>
      <c r="M131" s="41">
        <v>525.20000000000005</v>
      </c>
      <c r="N131" s="41">
        <v>581.70000000000005</v>
      </c>
    </row>
    <row r="132" spans="1:14" ht="24">
      <c r="A132" s="33" t="s">
        <v>238</v>
      </c>
      <c r="B132" s="37">
        <f t="shared" si="4"/>
        <v>23.2</v>
      </c>
      <c r="C132" s="38">
        <v>0</v>
      </c>
      <c r="D132" s="38">
        <v>23.2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</row>
    <row r="133" spans="1:14" ht="23.25" customHeight="1">
      <c r="A133" s="33" t="s">
        <v>232</v>
      </c>
      <c r="B133" s="37">
        <f t="shared" si="4"/>
        <v>2442.8000000000006</v>
      </c>
      <c r="C133" s="41">
        <v>63.5</v>
      </c>
      <c r="D133" s="41">
        <v>21.2</v>
      </c>
      <c r="E133" s="41">
        <v>45</v>
      </c>
      <c r="F133" s="41">
        <v>883.8</v>
      </c>
      <c r="G133" s="41">
        <v>1053.8</v>
      </c>
      <c r="H133" s="41">
        <v>66.8</v>
      </c>
      <c r="I133" s="41">
        <v>128.9</v>
      </c>
      <c r="J133" s="41">
        <v>25.1</v>
      </c>
      <c r="K133" s="41">
        <v>22.3</v>
      </c>
      <c r="L133" s="41">
        <v>96.6</v>
      </c>
      <c r="M133" s="41">
        <v>19.899999999999999</v>
      </c>
      <c r="N133" s="41">
        <v>15.9</v>
      </c>
    </row>
    <row r="134" spans="1:14" ht="23.25" customHeight="1">
      <c r="A134" s="33" t="s">
        <v>63</v>
      </c>
      <c r="B134" s="37">
        <f t="shared" si="4"/>
        <v>3537.9999999999995</v>
      </c>
      <c r="C134" s="41">
        <v>309.3</v>
      </c>
      <c r="D134" s="41">
        <v>320.7</v>
      </c>
      <c r="E134" s="41">
        <v>406.3</v>
      </c>
      <c r="F134" s="41">
        <v>317.5</v>
      </c>
      <c r="G134" s="41">
        <v>345.4</v>
      </c>
      <c r="H134" s="41">
        <v>377.1</v>
      </c>
      <c r="I134" s="41">
        <v>331.6</v>
      </c>
      <c r="J134" s="41">
        <v>399.4</v>
      </c>
      <c r="K134" s="41">
        <v>329.7</v>
      </c>
      <c r="L134" s="41">
        <v>322.8</v>
      </c>
      <c r="M134" s="41">
        <v>78.2</v>
      </c>
      <c r="N134" s="41">
        <v>0</v>
      </c>
    </row>
    <row r="135" spans="1:14" ht="24" customHeight="1">
      <c r="A135" s="33" t="s">
        <v>64</v>
      </c>
      <c r="B135" s="37">
        <f t="shared" ref="B135:B137" si="5">SUM(C135:N135)</f>
        <v>0</v>
      </c>
      <c r="C135" s="38">
        <v>0</v>
      </c>
      <c r="D135" s="38">
        <v>0</v>
      </c>
      <c r="E135" s="38">
        <v>0</v>
      </c>
      <c r="F135" s="38">
        <v>0.1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-0.1</v>
      </c>
    </row>
    <row r="136" spans="1:14" ht="24.75" customHeight="1">
      <c r="A136" s="33" t="s">
        <v>104</v>
      </c>
      <c r="B136" s="37">
        <f t="shared" si="5"/>
        <v>544.59999999999991</v>
      </c>
      <c r="C136" s="41">
        <v>105.5</v>
      </c>
      <c r="D136" s="41">
        <v>41.7</v>
      </c>
      <c r="E136" s="41">
        <v>26.2</v>
      </c>
      <c r="F136" s="41">
        <v>33.5</v>
      </c>
      <c r="G136" s="41">
        <v>46.6</v>
      </c>
      <c r="H136" s="41">
        <v>44.3</v>
      </c>
      <c r="I136" s="41">
        <v>54.5</v>
      </c>
      <c r="J136" s="41">
        <v>30.9</v>
      </c>
      <c r="K136" s="41">
        <v>31.9</v>
      </c>
      <c r="L136" s="41">
        <v>43.9</v>
      </c>
      <c r="M136" s="41">
        <v>48.9</v>
      </c>
      <c r="N136" s="41">
        <v>36.700000000000003</v>
      </c>
    </row>
    <row r="137" spans="1:14" ht="15" customHeight="1">
      <c r="A137" s="34" t="s">
        <v>146</v>
      </c>
      <c r="B137" s="105">
        <f t="shared" si="5"/>
        <v>28931.5</v>
      </c>
      <c r="C137" s="105">
        <v>1907.7</v>
      </c>
      <c r="D137" s="105">
        <v>3118.1000000000004</v>
      </c>
      <c r="E137" s="105">
        <v>2738.9999999999995</v>
      </c>
      <c r="F137" s="105">
        <v>2158.5</v>
      </c>
      <c r="G137" s="105">
        <v>2411.1</v>
      </c>
      <c r="H137" s="105">
        <v>3092.7</v>
      </c>
      <c r="I137" s="105">
        <v>2941.7000000000003</v>
      </c>
      <c r="J137" s="105">
        <v>2508.1999999999998</v>
      </c>
      <c r="K137" s="105">
        <v>2006.5</v>
      </c>
      <c r="L137" s="105">
        <v>2137.1000000000004</v>
      </c>
      <c r="M137" s="105">
        <v>2347.7000000000003</v>
      </c>
      <c r="N137" s="105">
        <v>1563.1999999999998</v>
      </c>
    </row>
    <row r="138" spans="1:14">
      <c r="A138" s="14" t="s">
        <v>194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4">
      <c r="A139" s="16" t="s">
        <v>254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4">
      <c r="A140" s="16" t="s">
        <v>197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4">
      <c r="A141" s="16" t="s">
        <v>198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4">
      <c r="A142" s="16" t="s">
        <v>196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4">
      <c r="A143" s="17" t="s">
        <v>94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</sheetData>
  <mergeCells count="2"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workbookViewId="0">
      <pane xSplit="1" topLeftCell="B1" activePane="topRight" state="frozen"/>
      <selection pane="topRight" activeCell="H7" sqref="H7"/>
    </sheetView>
  </sheetViews>
  <sheetFormatPr baseColWidth="10" defaultRowHeight="15"/>
  <cols>
    <col min="1" max="1" width="51.85546875" style="1" customWidth="1"/>
    <col min="2" max="5" width="15.140625" style="1" customWidth="1"/>
    <col min="6" max="16384" width="11.42578125" style="1"/>
  </cols>
  <sheetData>
    <row r="1" spans="1:5" ht="27" customHeight="1">
      <c r="A1" s="3"/>
      <c r="B1" s="3"/>
      <c r="C1" s="3"/>
      <c r="D1" s="3"/>
      <c r="E1" s="3"/>
    </row>
    <row r="2" spans="1:5" ht="15" customHeight="1">
      <c r="A2" s="127" t="s">
        <v>258</v>
      </c>
      <c r="B2" s="127"/>
      <c r="C2" s="127"/>
      <c r="D2" s="127"/>
      <c r="E2" s="127"/>
    </row>
    <row r="3" spans="1:5">
      <c r="A3" s="126" t="s">
        <v>255</v>
      </c>
      <c r="B3" s="126"/>
      <c r="C3" s="126"/>
      <c r="D3" s="126"/>
    </row>
    <row r="4" spans="1:5" ht="4.5" customHeight="1">
      <c r="A4" s="4"/>
      <c r="B4" s="121"/>
      <c r="C4" s="121"/>
      <c r="D4" s="121"/>
      <c r="E4" s="121"/>
    </row>
    <row r="5" spans="1:5">
      <c r="A5" s="5" t="s">
        <v>253</v>
      </c>
      <c r="B5" s="6" t="s">
        <v>116</v>
      </c>
      <c r="C5" s="6" t="s">
        <v>2</v>
      </c>
      <c r="D5" s="6" t="s">
        <v>105</v>
      </c>
      <c r="E5" s="6" t="s">
        <v>106</v>
      </c>
    </row>
    <row r="6" spans="1:5" ht="31.5" customHeight="1">
      <c r="A6" s="7" t="s">
        <v>44</v>
      </c>
      <c r="B6" s="37">
        <f>SUM(C6:E6)</f>
        <v>365803.20042395999</v>
      </c>
      <c r="C6" s="37">
        <f>SUM(C7,C133)</f>
        <v>118009.20042396001</v>
      </c>
      <c r="D6" s="37">
        <f t="shared" ref="D6:E6" si="0">SUM(D7,D133)</f>
        <v>142380.9</v>
      </c>
      <c r="E6" s="37">
        <f t="shared" si="0"/>
        <v>105413.1</v>
      </c>
    </row>
    <row r="7" spans="1:5" ht="23.25" customHeight="1">
      <c r="A7" s="7" t="s">
        <v>229</v>
      </c>
      <c r="B7" s="37">
        <f t="shared" ref="B7:B70" si="1">SUM(C7:E7)</f>
        <v>363781.40042396006</v>
      </c>
      <c r="C7" s="37">
        <f>SUM(C8,C107,C108,C131)</f>
        <v>117227.30042396001</v>
      </c>
      <c r="D7" s="37">
        <f t="shared" ref="D7:E7" si="2">SUM(D8,D107,D108,D131)</f>
        <v>141808</v>
      </c>
      <c r="E7" s="37">
        <f t="shared" si="2"/>
        <v>104746.1</v>
      </c>
    </row>
    <row r="8" spans="1:5" ht="13.5" customHeight="1">
      <c r="A8" s="23" t="s">
        <v>46</v>
      </c>
      <c r="B8" s="37">
        <f t="shared" si="1"/>
        <v>292545.50042396004</v>
      </c>
      <c r="C8" s="37">
        <f>SUM(C9,C101)</f>
        <v>116980.00042396001</v>
      </c>
      <c r="D8" s="37">
        <f t="shared" ref="D8:E8" si="3">SUM(D9,D101)</f>
        <v>87227.5</v>
      </c>
      <c r="E8" s="37">
        <f t="shared" si="3"/>
        <v>88338.000000000015</v>
      </c>
    </row>
    <row r="9" spans="1:5" s="9" customFormat="1">
      <c r="A9" s="8" t="s">
        <v>3</v>
      </c>
      <c r="B9" s="37">
        <f t="shared" si="1"/>
        <v>289885.20042395999</v>
      </c>
      <c r="C9" s="37">
        <v>116102.50042396001</v>
      </c>
      <c r="D9" s="37">
        <v>87227.5</v>
      </c>
      <c r="E9" s="37">
        <v>86555.200000000012</v>
      </c>
    </row>
    <row r="10" spans="1:5" s="9" customFormat="1">
      <c r="A10" s="8" t="s">
        <v>69</v>
      </c>
      <c r="B10" s="37">
        <f t="shared" si="1"/>
        <v>257196.7</v>
      </c>
      <c r="C10" s="37">
        <v>93437.8</v>
      </c>
      <c r="D10" s="37">
        <v>81948.5</v>
      </c>
      <c r="E10" s="37">
        <v>81810.400000000009</v>
      </c>
    </row>
    <row r="11" spans="1:5" s="24" customFormat="1">
      <c r="A11" s="23" t="s">
        <v>156</v>
      </c>
      <c r="B11" s="37">
        <f t="shared" si="1"/>
        <v>89020.3</v>
      </c>
      <c r="C11" s="37">
        <v>33787.200000000004</v>
      </c>
      <c r="D11" s="37">
        <v>28997.600000000002</v>
      </c>
      <c r="E11" s="37">
        <v>26235.5</v>
      </c>
    </row>
    <row r="12" spans="1:5">
      <c r="A12" s="21" t="s">
        <v>5</v>
      </c>
      <c r="B12" s="37">
        <f t="shared" si="1"/>
        <v>31447.199999999997</v>
      </c>
      <c r="C12" s="38">
        <v>11648</v>
      </c>
      <c r="D12" s="38">
        <v>10213.799999999999</v>
      </c>
      <c r="E12" s="38">
        <v>9585.4</v>
      </c>
    </row>
    <row r="13" spans="1:5" ht="24">
      <c r="A13" s="21" t="s">
        <v>6</v>
      </c>
      <c r="B13" s="37">
        <f t="shared" si="1"/>
        <v>38985.5</v>
      </c>
      <c r="C13" s="38">
        <v>12491.3</v>
      </c>
      <c r="D13" s="38">
        <v>14806.1</v>
      </c>
      <c r="E13" s="38">
        <v>11688.1</v>
      </c>
    </row>
    <row r="14" spans="1:5" ht="24">
      <c r="A14" s="21" t="s">
        <v>7</v>
      </c>
      <c r="B14" s="37">
        <f t="shared" si="1"/>
        <v>18043.5</v>
      </c>
      <c r="C14" s="38">
        <v>9395.6</v>
      </c>
      <c r="D14" s="38">
        <v>3826.2</v>
      </c>
      <c r="E14" s="38">
        <v>4821.7</v>
      </c>
    </row>
    <row r="15" spans="1:5">
      <c r="A15" s="21" t="s">
        <v>8</v>
      </c>
      <c r="B15" s="37">
        <f t="shared" si="1"/>
        <v>544.1</v>
      </c>
      <c r="C15" s="38">
        <v>252.3</v>
      </c>
      <c r="D15" s="38">
        <v>151.5</v>
      </c>
      <c r="E15" s="38">
        <v>140.30000000000001</v>
      </c>
    </row>
    <row r="16" spans="1:5" s="9" customFormat="1">
      <c r="A16" s="10" t="s">
        <v>9</v>
      </c>
      <c r="B16" s="37">
        <f t="shared" si="1"/>
        <v>12019.5</v>
      </c>
      <c r="C16" s="37">
        <v>3217.7000000000003</v>
      </c>
      <c r="D16" s="37">
        <v>3868.4999999999995</v>
      </c>
      <c r="E16" s="37">
        <v>4933.2999999999993</v>
      </c>
    </row>
    <row r="17" spans="1:6" s="9" customFormat="1" ht="16.5" customHeight="1">
      <c r="A17" s="10" t="s">
        <v>155</v>
      </c>
      <c r="B17" s="37">
        <f t="shared" si="1"/>
        <v>11487.099999999999</v>
      </c>
      <c r="C17" s="37">
        <v>3070.3</v>
      </c>
      <c r="D17" s="37">
        <v>3690.3999999999996</v>
      </c>
      <c r="E17" s="37">
        <v>4726.3999999999996</v>
      </c>
    </row>
    <row r="18" spans="1:6" ht="23.25" customHeight="1">
      <c r="A18" s="22" t="s">
        <v>47</v>
      </c>
      <c r="B18" s="37">
        <f t="shared" si="1"/>
        <v>2407.8000000000002</v>
      </c>
      <c r="C18" s="38">
        <v>163.69999999999999</v>
      </c>
      <c r="D18" s="38">
        <v>486.5</v>
      </c>
      <c r="E18" s="38">
        <v>1757.6</v>
      </c>
    </row>
    <row r="19" spans="1:6">
      <c r="A19" s="22" t="s">
        <v>86</v>
      </c>
      <c r="B19" s="37">
        <f t="shared" si="1"/>
        <v>722.09999999999991</v>
      </c>
      <c r="C19" s="38">
        <v>330</v>
      </c>
      <c r="D19" s="38">
        <v>207.4</v>
      </c>
      <c r="E19" s="38">
        <v>184.7</v>
      </c>
    </row>
    <row r="20" spans="1:6">
      <c r="A20" s="22" t="s">
        <v>87</v>
      </c>
      <c r="B20" s="37">
        <f t="shared" si="1"/>
        <v>3210.4</v>
      </c>
      <c r="C20" s="38">
        <v>960</v>
      </c>
      <c r="D20" s="38">
        <v>1157.3</v>
      </c>
      <c r="E20" s="38">
        <v>1093.0999999999999</v>
      </c>
    </row>
    <row r="21" spans="1:6">
      <c r="A21" s="22" t="s">
        <v>88</v>
      </c>
      <c r="B21" s="37">
        <f t="shared" si="1"/>
        <v>622.79999999999995</v>
      </c>
      <c r="C21" s="38">
        <v>215.2</v>
      </c>
      <c r="D21" s="38">
        <v>203.6</v>
      </c>
      <c r="E21" s="38">
        <v>204</v>
      </c>
    </row>
    <row r="22" spans="1:6">
      <c r="A22" s="22" t="s">
        <v>89</v>
      </c>
      <c r="B22" s="37">
        <f t="shared" si="1"/>
        <v>2676</v>
      </c>
      <c r="C22" s="38">
        <v>1257.9000000000001</v>
      </c>
      <c r="D22" s="38">
        <v>1418.1</v>
      </c>
      <c r="E22" s="38">
        <v>0</v>
      </c>
    </row>
    <row r="23" spans="1:6">
      <c r="A23" s="22" t="s">
        <v>0</v>
      </c>
      <c r="B23" s="37">
        <f t="shared" si="1"/>
        <v>1848</v>
      </c>
      <c r="C23" s="38">
        <v>143.5</v>
      </c>
      <c r="D23" s="38">
        <v>217.5</v>
      </c>
      <c r="E23" s="38">
        <v>1487</v>
      </c>
    </row>
    <row r="24" spans="1:6" s="9" customFormat="1">
      <c r="A24" s="10" t="s">
        <v>157</v>
      </c>
      <c r="B24" s="37">
        <f t="shared" si="1"/>
        <v>532.4</v>
      </c>
      <c r="C24" s="37">
        <v>147.4</v>
      </c>
      <c r="D24" s="37">
        <v>178.1</v>
      </c>
      <c r="E24" s="37">
        <v>206.9</v>
      </c>
    </row>
    <row r="25" spans="1:6" s="9" customFormat="1">
      <c r="A25" s="26" t="s">
        <v>48</v>
      </c>
      <c r="B25" s="37">
        <f t="shared" si="1"/>
        <v>140352.6</v>
      </c>
      <c r="C25" s="37">
        <v>50937.7</v>
      </c>
      <c r="D25" s="37">
        <v>44120.5</v>
      </c>
      <c r="E25" s="37">
        <v>45294.400000000001</v>
      </c>
    </row>
    <row r="26" spans="1:6" s="9" customFormat="1">
      <c r="A26" s="25" t="s">
        <v>158</v>
      </c>
      <c r="B26" s="37">
        <f t="shared" si="1"/>
        <v>91752.7</v>
      </c>
      <c r="C26" s="37">
        <v>33941.599999999999</v>
      </c>
      <c r="D26" s="37">
        <v>28728</v>
      </c>
      <c r="E26" s="37">
        <v>29083.1</v>
      </c>
    </row>
    <row r="27" spans="1:6">
      <c r="A27" s="22" t="s">
        <v>49</v>
      </c>
      <c r="B27" s="37">
        <f t="shared" si="1"/>
        <v>55860.1</v>
      </c>
      <c r="C27" s="38">
        <v>21797.8</v>
      </c>
      <c r="D27" s="38">
        <v>17100.7</v>
      </c>
      <c r="E27" s="38">
        <v>16961.599999999999</v>
      </c>
      <c r="F27" s="38"/>
    </row>
    <row r="28" spans="1:6">
      <c r="A28" s="22" t="s">
        <v>50</v>
      </c>
      <c r="B28" s="37">
        <f t="shared" si="1"/>
        <v>35892.6</v>
      </c>
      <c r="C28" s="38">
        <v>12143.8</v>
      </c>
      <c r="D28" s="38">
        <v>11627.3</v>
      </c>
      <c r="E28" s="38">
        <v>12121.5</v>
      </c>
    </row>
    <row r="29" spans="1:6" s="9" customFormat="1">
      <c r="A29" s="10" t="s">
        <v>159</v>
      </c>
      <c r="B29" s="37">
        <f t="shared" si="1"/>
        <v>39943.9</v>
      </c>
      <c r="C29" s="37">
        <v>13986.5</v>
      </c>
      <c r="D29" s="37">
        <v>12199.2</v>
      </c>
      <c r="E29" s="37">
        <v>13758.2</v>
      </c>
    </row>
    <row r="30" spans="1:6">
      <c r="A30" s="22" t="s">
        <v>124</v>
      </c>
      <c r="B30" s="37">
        <f t="shared" si="1"/>
        <v>13144.7</v>
      </c>
      <c r="C30" s="38">
        <v>4142.6000000000004</v>
      </c>
      <c r="D30" s="38">
        <v>4157.3999999999996</v>
      </c>
      <c r="E30" s="38">
        <v>4844.7</v>
      </c>
    </row>
    <row r="31" spans="1:6">
      <c r="A31" s="22" t="s">
        <v>125</v>
      </c>
      <c r="B31" s="37">
        <f t="shared" si="1"/>
        <v>8048.2</v>
      </c>
      <c r="C31" s="38">
        <v>2466.9</v>
      </c>
      <c r="D31" s="38">
        <v>2569</v>
      </c>
      <c r="E31" s="38">
        <v>3012.3</v>
      </c>
    </row>
    <row r="32" spans="1:6">
      <c r="A32" s="22" t="s">
        <v>33</v>
      </c>
      <c r="B32" s="37">
        <f t="shared" si="1"/>
        <v>11479</v>
      </c>
      <c r="C32" s="38">
        <v>4818.3999999999996</v>
      </c>
      <c r="D32" s="38">
        <v>3191.9</v>
      </c>
      <c r="E32" s="38">
        <v>3468.7</v>
      </c>
    </row>
    <row r="33" spans="1:5">
      <c r="A33" s="22" t="s">
        <v>53</v>
      </c>
      <c r="B33" s="37">
        <f t="shared" si="1"/>
        <v>563.9</v>
      </c>
      <c r="C33" s="38">
        <v>152.80000000000001</v>
      </c>
      <c r="D33" s="38">
        <v>211.6</v>
      </c>
      <c r="E33" s="38">
        <v>199.5</v>
      </c>
    </row>
    <row r="34" spans="1:5">
      <c r="A34" s="22" t="s">
        <v>54</v>
      </c>
      <c r="B34" s="37">
        <f t="shared" si="1"/>
        <v>2339.5</v>
      </c>
      <c r="C34" s="38">
        <v>786.5</v>
      </c>
      <c r="D34" s="38">
        <v>779.6</v>
      </c>
      <c r="E34" s="38">
        <v>773.4</v>
      </c>
    </row>
    <row r="35" spans="1:5">
      <c r="A35" s="22" t="s">
        <v>55</v>
      </c>
      <c r="B35" s="37">
        <f t="shared" si="1"/>
        <v>3020.7</v>
      </c>
      <c r="C35" s="38">
        <v>1176.7</v>
      </c>
      <c r="D35" s="38">
        <v>827.5</v>
      </c>
      <c r="E35" s="38">
        <v>1016.5</v>
      </c>
    </row>
    <row r="36" spans="1:5">
      <c r="A36" s="22" t="s">
        <v>11</v>
      </c>
      <c r="B36" s="37">
        <f t="shared" si="1"/>
        <v>1347.9</v>
      </c>
      <c r="C36" s="38">
        <v>442.6</v>
      </c>
      <c r="D36" s="38">
        <v>462.2</v>
      </c>
      <c r="E36" s="38">
        <v>443.1</v>
      </c>
    </row>
    <row r="37" spans="1:5" s="9" customFormat="1">
      <c r="A37" s="10" t="s">
        <v>160</v>
      </c>
      <c r="B37" s="37">
        <f t="shared" si="1"/>
        <v>7891.6</v>
      </c>
      <c r="C37" s="37">
        <v>2765.2</v>
      </c>
      <c r="D37" s="37">
        <v>2986.4</v>
      </c>
      <c r="E37" s="37">
        <v>2139.9999999999995</v>
      </c>
    </row>
    <row r="38" spans="1:5">
      <c r="A38" s="22" t="s">
        <v>18</v>
      </c>
      <c r="B38" s="37">
        <f t="shared" si="1"/>
        <v>5426.2999999999993</v>
      </c>
      <c r="C38" s="38">
        <v>1684.8</v>
      </c>
      <c r="D38" s="38">
        <v>1971.1</v>
      </c>
      <c r="E38" s="38">
        <v>1770.4</v>
      </c>
    </row>
    <row r="39" spans="1:5">
      <c r="A39" s="22" t="s">
        <v>56</v>
      </c>
      <c r="B39" s="37">
        <f t="shared" si="1"/>
        <v>1885.2</v>
      </c>
      <c r="C39" s="38">
        <v>876.2</v>
      </c>
      <c r="D39" s="38">
        <v>817.7</v>
      </c>
      <c r="E39" s="38">
        <v>191.3</v>
      </c>
    </row>
    <row r="40" spans="1:5" s="9" customFormat="1">
      <c r="A40" s="27" t="s">
        <v>161</v>
      </c>
      <c r="B40" s="37">
        <f t="shared" si="1"/>
        <v>160.80000000000001</v>
      </c>
      <c r="C40" s="37">
        <v>58</v>
      </c>
      <c r="D40" s="37">
        <v>55.7</v>
      </c>
      <c r="E40" s="37">
        <v>47.099999999999994</v>
      </c>
    </row>
    <row r="41" spans="1:5">
      <c r="A41" s="11" t="s">
        <v>162</v>
      </c>
      <c r="B41" s="37">
        <f t="shared" si="1"/>
        <v>80.599999999999994</v>
      </c>
      <c r="C41" s="38">
        <v>32.799999999999997</v>
      </c>
      <c r="D41" s="38">
        <v>26.6</v>
      </c>
      <c r="E41" s="38">
        <v>21.2</v>
      </c>
    </row>
    <row r="42" spans="1:5" ht="24">
      <c r="A42" s="11" t="s">
        <v>163</v>
      </c>
      <c r="B42" s="37">
        <f t="shared" si="1"/>
        <v>80.199999999999989</v>
      </c>
      <c r="C42" s="38">
        <v>25.2</v>
      </c>
      <c r="D42" s="38">
        <v>29.1</v>
      </c>
      <c r="E42" s="38">
        <v>25.9</v>
      </c>
    </row>
    <row r="43" spans="1:5">
      <c r="A43" s="21" t="s">
        <v>126</v>
      </c>
      <c r="B43" s="37">
        <f t="shared" si="1"/>
        <v>320.20000000000005</v>
      </c>
      <c r="C43" s="38">
        <v>112.2</v>
      </c>
      <c r="D43" s="38">
        <v>108.1</v>
      </c>
      <c r="E43" s="38">
        <v>99.9</v>
      </c>
    </row>
    <row r="44" spans="1:5">
      <c r="A44" s="21" t="s">
        <v>164</v>
      </c>
      <c r="B44" s="37">
        <f t="shared" si="1"/>
        <v>99</v>
      </c>
      <c r="C44" s="38">
        <v>34</v>
      </c>
      <c r="D44" s="38">
        <v>33.799999999999997</v>
      </c>
      <c r="E44" s="38">
        <v>31.2</v>
      </c>
    </row>
    <row r="45" spans="1:5">
      <c r="A45" s="21" t="s">
        <v>259</v>
      </c>
      <c r="B45" s="37">
        <f t="shared" si="1"/>
        <v>0.1</v>
      </c>
      <c r="C45" s="38">
        <v>0</v>
      </c>
      <c r="D45" s="38">
        <v>0</v>
      </c>
      <c r="E45" s="38">
        <v>0.1</v>
      </c>
    </row>
    <row r="46" spans="1:5" ht="24">
      <c r="A46" s="21" t="s">
        <v>260</v>
      </c>
      <c r="B46" s="37">
        <f t="shared" si="1"/>
        <v>0.1</v>
      </c>
      <c r="C46" s="38">
        <v>0</v>
      </c>
      <c r="D46" s="38">
        <v>0</v>
      </c>
      <c r="E46" s="38">
        <v>0.1</v>
      </c>
    </row>
    <row r="47" spans="1:5" s="9" customFormat="1">
      <c r="A47" s="10" t="s">
        <v>165</v>
      </c>
      <c r="B47" s="37">
        <f t="shared" si="1"/>
        <v>764.40000000000009</v>
      </c>
      <c r="C47" s="37">
        <v>244.4</v>
      </c>
      <c r="D47" s="37">
        <v>206.9</v>
      </c>
      <c r="E47" s="37">
        <v>313.10000000000002</v>
      </c>
    </row>
    <row r="48" spans="1:5" s="9" customFormat="1">
      <c r="A48" s="26" t="s">
        <v>12</v>
      </c>
      <c r="B48" s="37">
        <f t="shared" si="1"/>
        <v>15397.099999999999</v>
      </c>
      <c r="C48" s="37">
        <v>5368.1</v>
      </c>
      <c r="D48" s="37">
        <v>4814.8999999999996</v>
      </c>
      <c r="E48" s="37">
        <v>5214.0999999999995</v>
      </c>
    </row>
    <row r="49" spans="1:5">
      <c r="A49" s="12" t="s">
        <v>166</v>
      </c>
      <c r="B49" s="37">
        <f t="shared" si="1"/>
        <v>12388.5</v>
      </c>
      <c r="C49" s="38">
        <v>4321.2</v>
      </c>
      <c r="D49" s="38">
        <v>3844.4</v>
      </c>
      <c r="E49" s="38">
        <v>4222.8999999999996</v>
      </c>
    </row>
    <row r="50" spans="1:5">
      <c r="A50" s="22" t="s">
        <v>66</v>
      </c>
      <c r="B50" s="37">
        <f t="shared" si="1"/>
        <v>12388.5</v>
      </c>
      <c r="C50" s="38">
        <v>4321.2</v>
      </c>
      <c r="D50" s="38">
        <v>3844.4</v>
      </c>
      <c r="E50" s="38">
        <v>4222.8999999999996</v>
      </c>
    </row>
    <row r="51" spans="1:5">
      <c r="A51" s="11" t="s">
        <v>22</v>
      </c>
      <c r="B51" s="37">
        <f t="shared" si="1"/>
        <v>3008.6</v>
      </c>
      <c r="C51" s="38">
        <v>1046.9000000000001</v>
      </c>
      <c r="D51" s="38">
        <v>970.5</v>
      </c>
      <c r="E51" s="38">
        <v>991.19999999999993</v>
      </c>
    </row>
    <row r="52" spans="1:5" ht="24">
      <c r="A52" s="22" t="s">
        <v>67</v>
      </c>
      <c r="B52" s="37">
        <f t="shared" si="1"/>
        <v>2962.8</v>
      </c>
      <c r="C52" s="38">
        <v>1030.7</v>
      </c>
      <c r="D52" s="38">
        <v>955.3</v>
      </c>
      <c r="E52" s="38">
        <v>976.8</v>
      </c>
    </row>
    <row r="53" spans="1:5">
      <c r="A53" s="22" t="s">
        <v>68</v>
      </c>
      <c r="B53" s="37">
        <f t="shared" si="1"/>
        <v>41.8</v>
      </c>
      <c r="C53" s="38">
        <v>14.8</v>
      </c>
      <c r="D53" s="38">
        <v>13.6</v>
      </c>
      <c r="E53" s="38">
        <v>13.4</v>
      </c>
    </row>
    <row r="54" spans="1:5">
      <c r="A54" s="22" t="s">
        <v>0</v>
      </c>
      <c r="B54" s="37">
        <f t="shared" si="1"/>
        <v>4</v>
      </c>
      <c r="C54" s="38">
        <v>1.4</v>
      </c>
      <c r="D54" s="38">
        <v>1.6</v>
      </c>
      <c r="E54" s="38">
        <v>1</v>
      </c>
    </row>
    <row r="55" spans="1:5" s="9" customFormat="1">
      <c r="A55" s="26" t="s">
        <v>13</v>
      </c>
      <c r="B55" s="37">
        <f t="shared" si="1"/>
        <v>406.20000000000005</v>
      </c>
      <c r="C55" s="37">
        <v>126.9</v>
      </c>
      <c r="D55" s="37">
        <v>146.69999999999999</v>
      </c>
      <c r="E55" s="37">
        <v>132.6</v>
      </c>
    </row>
    <row r="56" spans="1:5" s="9" customFormat="1">
      <c r="A56" s="26" t="s">
        <v>14</v>
      </c>
      <c r="B56" s="37">
        <f t="shared" si="1"/>
        <v>1</v>
      </c>
      <c r="C56" s="37">
        <v>0.2</v>
      </c>
      <c r="D56" s="37">
        <v>0.3</v>
      </c>
      <c r="E56" s="37">
        <v>0.5</v>
      </c>
    </row>
    <row r="57" spans="1:5" s="9" customFormat="1">
      <c r="A57" s="26" t="s">
        <v>70</v>
      </c>
      <c r="B57" s="37">
        <f t="shared" si="1"/>
        <v>1698.7</v>
      </c>
      <c r="C57" s="37">
        <v>323.2</v>
      </c>
      <c r="D57" s="37">
        <v>308</v>
      </c>
      <c r="E57" s="37">
        <v>1067.5</v>
      </c>
    </row>
    <row r="58" spans="1:5" s="9" customFormat="1">
      <c r="A58" s="26" t="s">
        <v>241</v>
      </c>
      <c r="B58" s="37">
        <f t="shared" si="1"/>
        <v>0.30000000000000004</v>
      </c>
      <c r="C58" s="37">
        <v>0</v>
      </c>
      <c r="D58" s="37">
        <v>0.2</v>
      </c>
      <c r="E58" s="37">
        <v>0.1</v>
      </c>
    </row>
    <row r="59" spans="1:5" s="9" customFormat="1">
      <c r="A59" s="8" t="s">
        <v>244</v>
      </c>
      <c r="B59" s="37">
        <f t="shared" si="1"/>
        <v>0.30000000000000004</v>
      </c>
      <c r="C59" s="38">
        <v>0</v>
      </c>
      <c r="D59" s="38">
        <v>0.2</v>
      </c>
      <c r="E59" s="38">
        <v>0.1</v>
      </c>
    </row>
    <row r="60" spans="1:5" s="9" customFormat="1" ht="10.5" customHeight="1">
      <c r="A60" s="21" t="s">
        <v>245</v>
      </c>
      <c r="B60" s="37">
        <f t="shared" si="1"/>
        <v>0</v>
      </c>
      <c r="C60" s="38">
        <v>0</v>
      </c>
      <c r="D60" s="38">
        <v>0</v>
      </c>
      <c r="E60" s="38">
        <v>0</v>
      </c>
    </row>
    <row r="61" spans="1:5" s="9" customFormat="1" ht="13.5" customHeight="1">
      <c r="A61" s="21" t="s">
        <v>246</v>
      </c>
      <c r="B61" s="37">
        <f t="shared" si="1"/>
        <v>0</v>
      </c>
      <c r="C61" s="38">
        <v>0</v>
      </c>
      <c r="D61" s="38">
        <v>0</v>
      </c>
      <c r="E61" s="38">
        <v>0</v>
      </c>
    </row>
    <row r="62" spans="1:5" s="9" customFormat="1" ht="10.5" customHeight="1">
      <c r="A62" s="21" t="s">
        <v>247</v>
      </c>
      <c r="B62" s="37">
        <f t="shared" si="1"/>
        <v>0</v>
      </c>
      <c r="C62" s="38">
        <v>0</v>
      </c>
      <c r="D62" s="38">
        <v>0</v>
      </c>
      <c r="E62" s="38">
        <v>0</v>
      </c>
    </row>
    <row r="63" spans="1:5" s="9" customFormat="1" ht="10.5" customHeight="1">
      <c r="A63" s="21" t="s">
        <v>248</v>
      </c>
      <c r="B63" s="37">
        <f t="shared" si="1"/>
        <v>0</v>
      </c>
      <c r="C63" s="38">
        <v>0</v>
      </c>
      <c r="D63" s="38">
        <v>0</v>
      </c>
      <c r="E63" s="38">
        <v>0</v>
      </c>
    </row>
    <row r="64" spans="1:5" s="9" customFormat="1" ht="10.5" customHeight="1">
      <c r="A64" s="21" t="s">
        <v>249</v>
      </c>
      <c r="B64" s="37">
        <f t="shared" si="1"/>
        <v>0</v>
      </c>
      <c r="C64" s="38">
        <v>0</v>
      </c>
      <c r="D64" s="38">
        <v>0</v>
      </c>
      <c r="E64" s="38">
        <v>0</v>
      </c>
    </row>
    <row r="65" spans="1:5" ht="14.25" customHeight="1">
      <c r="A65" s="28" t="s">
        <v>250</v>
      </c>
      <c r="B65" s="37">
        <f t="shared" si="1"/>
        <v>0.30000000000000004</v>
      </c>
      <c r="C65" s="38">
        <v>0</v>
      </c>
      <c r="D65" s="38">
        <v>0.2</v>
      </c>
      <c r="E65" s="38">
        <v>0.1</v>
      </c>
    </row>
    <row r="66" spans="1:5" s="9" customFormat="1">
      <c r="A66" s="8" t="s">
        <v>71</v>
      </c>
      <c r="B66" s="37">
        <f t="shared" si="1"/>
        <v>27829.3</v>
      </c>
      <c r="C66" s="37">
        <v>21297.8</v>
      </c>
      <c r="D66" s="37">
        <v>3755.6</v>
      </c>
      <c r="E66" s="37">
        <v>2775.9</v>
      </c>
    </row>
    <row r="67" spans="1:5" s="9" customFormat="1">
      <c r="A67" s="10" t="s">
        <v>167</v>
      </c>
      <c r="B67" s="37">
        <f t="shared" si="1"/>
        <v>8175.4</v>
      </c>
      <c r="C67" s="37">
        <v>3157.1</v>
      </c>
      <c r="D67" s="37">
        <v>2980.6</v>
      </c>
      <c r="E67" s="37">
        <v>2037.7000000000003</v>
      </c>
    </row>
    <row r="68" spans="1:5" s="9" customFormat="1">
      <c r="A68" s="10" t="s">
        <v>168</v>
      </c>
      <c r="B68" s="37">
        <f t="shared" si="1"/>
        <v>627.20000000000005</v>
      </c>
      <c r="C68" s="37">
        <v>278.89999999999998</v>
      </c>
      <c r="D68" s="37">
        <v>253.6</v>
      </c>
      <c r="E68" s="37">
        <v>94.7</v>
      </c>
    </row>
    <row r="69" spans="1:5">
      <c r="A69" s="21" t="s">
        <v>60</v>
      </c>
      <c r="B69" s="37">
        <f t="shared" si="1"/>
        <v>277.3</v>
      </c>
      <c r="C69" s="38">
        <v>76</v>
      </c>
      <c r="D69" s="38">
        <v>115.1</v>
      </c>
      <c r="E69" s="38">
        <v>86.2</v>
      </c>
    </row>
    <row r="70" spans="1:5">
      <c r="A70" s="22" t="s">
        <v>231</v>
      </c>
      <c r="B70" s="37">
        <f t="shared" si="1"/>
        <v>246.59999999999997</v>
      </c>
      <c r="C70" s="38">
        <v>73.8</v>
      </c>
      <c r="D70" s="38">
        <v>86.6</v>
      </c>
      <c r="E70" s="38">
        <v>86.2</v>
      </c>
    </row>
    <row r="71" spans="1:5" ht="24">
      <c r="A71" s="22" t="s">
        <v>230</v>
      </c>
      <c r="B71" s="37">
        <f t="shared" ref="B71:B134" si="4">SUM(C71:E71)</f>
        <v>30.7</v>
      </c>
      <c r="C71" s="38">
        <v>2.2000000000000002</v>
      </c>
      <c r="D71" s="38">
        <v>28.5</v>
      </c>
      <c r="E71" s="38">
        <v>0</v>
      </c>
    </row>
    <row r="72" spans="1:5" ht="21.75" customHeight="1">
      <c r="A72" s="21" t="s">
        <v>96</v>
      </c>
      <c r="B72" s="37">
        <f t="shared" si="4"/>
        <v>348.9</v>
      </c>
      <c r="C72" s="38">
        <v>202</v>
      </c>
      <c r="D72" s="38">
        <v>138.4</v>
      </c>
      <c r="E72" s="38">
        <v>8.5</v>
      </c>
    </row>
    <row r="73" spans="1:5">
      <c r="A73" s="21" t="s">
        <v>24</v>
      </c>
      <c r="B73" s="37">
        <f t="shared" si="4"/>
        <v>1</v>
      </c>
      <c r="C73" s="38">
        <v>0.9</v>
      </c>
      <c r="D73" s="38">
        <v>0.1</v>
      </c>
      <c r="E73" s="38">
        <v>0</v>
      </c>
    </row>
    <row r="74" spans="1:5" s="9" customFormat="1">
      <c r="A74" s="10" t="s">
        <v>169</v>
      </c>
      <c r="B74" s="37">
        <f t="shared" si="4"/>
        <v>7548.2</v>
      </c>
      <c r="C74" s="37">
        <v>2878.2</v>
      </c>
      <c r="D74" s="37">
        <v>2727</v>
      </c>
      <c r="E74" s="37">
        <v>1943.0000000000002</v>
      </c>
    </row>
    <row r="75" spans="1:5">
      <c r="A75" s="21" t="s">
        <v>92</v>
      </c>
      <c r="B75" s="37">
        <f t="shared" si="4"/>
        <v>22</v>
      </c>
      <c r="C75" s="38">
        <v>10.5</v>
      </c>
      <c r="D75" s="38">
        <v>4.5999999999999996</v>
      </c>
      <c r="E75" s="38">
        <v>6.9</v>
      </c>
    </row>
    <row r="76" spans="1:5" ht="24">
      <c r="A76" s="21" t="s">
        <v>96</v>
      </c>
      <c r="B76" s="37">
        <f t="shared" si="4"/>
        <v>7219.3</v>
      </c>
      <c r="C76" s="38">
        <v>2837.6</v>
      </c>
      <c r="D76" s="38">
        <v>2509</v>
      </c>
      <c r="E76" s="38">
        <v>1872.7</v>
      </c>
    </row>
    <row r="77" spans="1:5">
      <c r="A77" s="21" t="s">
        <v>0</v>
      </c>
      <c r="B77" s="37">
        <f t="shared" si="4"/>
        <v>306.89999999999998</v>
      </c>
      <c r="C77" s="38">
        <v>30.1</v>
      </c>
      <c r="D77" s="38">
        <v>213.4</v>
      </c>
      <c r="E77" s="38">
        <v>63.4</v>
      </c>
    </row>
    <row r="78" spans="1:5" s="9" customFormat="1">
      <c r="A78" s="26" t="s">
        <v>15</v>
      </c>
      <c r="B78" s="37">
        <f t="shared" si="4"/>
        <v>1939.6</v>
      </c>
      <c r="C78" s="37">
        <v>588.9</v>
      </c>
      <c r="D78" s="37">
        <v>695.19999999999993</v>
      </c>
      <c r="E78" s="37">
        <v>655.49999999999989</v>
      </c>
    </row>
    <row r="79" spans="1:5">
      <c r="A79" s="29" t="s">
        <v>35</v>
      </c>
      <c r="B79" s="37">
        <f t="shared" si="4"/>
        <v>1521.4</v>
      </c>
      <c r="C79" s="38">
        <v>419</v>
      </c>
      <c r="D79" s="38">
        <v>563.1</v>
      </c>
      <c r="E79" s="38">
        <v>539.29999999999995</v>
      </c>
    </row>
    <row r="80" spans="1:5">
      <c r="A80" s="29" t="s">
        <v>93</v>
      </c>
      <c r="B80" s="37">
        <f t="shared" si="4"/>
        <v>410.90000000000003</v>
      </c>
      <c r="C80" s="38">
        <v>167.4</v>
      </c>
      <c r="D80" s="38">
        <v>129.69999999999999</v>
      </c>
      <c r="E80" s="38">
        <v>113.8</v>
      </c>
    </row>
    <row r="81" spans="1:5">
      <c r="A81" s="31" t="s">
        <v>84</v>
      </c>
      <c r="B81" s="37">
        <f t="shared" si="4"/>
        <v>7.3000000000000007</v>
      </c>
      <c r="C81" s="38">
        <v>2.5</v>
      </c>
      <c r="D81" s="38">
        <v>2.4</v>
      </c>
      <c r="E81" s="38">
        <v>2.4</v>
      </c>
    </row>
    <row r="82" spans="1:5" s="9" customFormat="1" ht="21" customHeight="1">
      <c r="A82" s="26" t="s">
        <v>171</v>
      </c>
      <c r="B82" s="37">
        <f t="shared" si="4"/>
        <v>366.3</v>
      </c>
      <c r="C82" s="37">
        <v>203.8</v>
      </c>
      <c r="D82" s="37">
        <v>79.800000000000011</v>
      </c>
      <c r="E82" s="37">
        <v>82.7</v>
      </c>
    </row>
    <row r="83" spans="1:5" s="9" customFormat="1" ht="21" customHeight="1">
      <c r="A83" s="29" t="s">
        <v>170</v>
      </c>
      <c r="B83" s="37">
        <f t="shared" si="4"/>
        <v>11.899999999999999</v>
      </c>
      <c r="C83" s="38">
        <v>3.4</v>
      </c>
      <c r="D83" s="38">
        <v>3.7</v>
      </c>
      <c r="E83" s="38">
        <v>4.8</v>
      </c>
    </row>
    <row r="84" spans="1:5" ht="23.25" customHeight="1">
      <c r="A84" s="29" t="s">
        <v>242</v>
      </c>
      <c r="B84" s="37">
        <f t="shared" si="4"/>
        <v>342.9</v>
      </c>
      <c r="C84" s="38">
        <v>196.3</v>
      </c>
      <c r="D84" s="38">
        <v>72.7</v>
      </c>
      <c r="E84" s="38">
        <v>73.900000000000006</v>
      </c>
    </row>
    <row r="85" spans="1:5" ht="18" customHeight="1">
      <c r="A85" s="30" t="s">
        <v>84</v>
      </c>
      <c r="B85" s="37">
        <f t="shared" si="4"/>
        <v>11.5</v>
      </c>
      <c r="C85" s="38">
        <v>4.0999999999999996</v>
      </c>
      <c r="D85" s="38">
        <v>3.4</v>
      </c>
      <c r="E85" s="38">
        <v>4</v>
      </c>
    </row>
    <row r="86" spans="1:5" ht="18" customHeight="1">
      <c r="A86" s="128" t="s">
        <v>261</v>
      </c>
      <c r="B86" s="37">
        <f t="shared" si="4"/>
        <v>17348</v>
      </c>
      <c r="C86" s="38">
        <v>17348</v>
      </c>
      <c r="D86" s="38">
        <v>0</v>
      </c>
      <c r="E86" s="38">
        <v>0</v>
      </c>
    </row>
    <row r="87" spans="1:5" s="9" customFormat="1">
      <c r="A87" s="8" t="s">
        <v>73</v>
      </c>
      <c r="B87" s="37">
        <f t="shared" si="4"/>
        <v>3160.2004239600001</v>
      </c>
      <c r="C87" s="37">
        <v>1043.7004239599999</v>
      </c>
      <c r="D87" s="37">
        <v>1215.2</v>
      </c>
      <c r="E87" s="37">
        <v>901.3</v>
      </c>
    </row>
    <row r="88" spans="1:5" s="9" customFormat="1">
      <c r="A88" s="10" t="s">
        <v>173</v>
      </c>
      <c r="B88" s="37">
        <f t="shared" si="4"/>
        <v>226.90042396000001</v>
      </c>
      <c r="C88" s="37">
        <v>137.90042395999998</v>
      </c>
      <c r="D88" s="37">
        <v>46.2</v>
      </c>
      <c r="E88" s="37">
        <v>42.8</v>
      </c>
    </row>
    <row r="89" spans="1:5">
      <c r="A89" s="21" t="s">
        <v>76</v>
      </c>
      <c r="B89" s="37">
        <f t="shared" si="4"/>
        <v>0</v>
      </c>
      <c r="C89" s="38">
        <v>0</v>
      </c>
      <c r="D89" s="38">
        <v>0</v>
      </c>
      <c r="E89" s="38">
        <v>0</v>
      </c>
    </row>
    <row r="90" spans="1:5">
      <c r="A90" s="21" t="s">
        <v>243</v>
      </c>
      <c r="B90" s="37">
        <f t="shared" si="4"/>
        <v>147.80000000000001</v>
      </c>
      <c r="C90" s="38">
        <v>58.8</v>
      </c>
      <c r="D90" s="38">
        <v>46.2</v>
      </c>
      <c r="E90" s="38">
        <v>42.8</v>
      </c>
    </row>
    <row r="91" spans="1:5">
      <c r="A91" s="21" t="s">
        <v>74</v>
      </c>
      <c r="B91" s="37">
        <f t="shared" si="4"/>
        <v>79.099999999999994</v>
      </c>
      <c r="C91" s="38">
        <v>79.099999999999994</v>
      </c>
      <c r="D91" s="38">
        <v>0</v>
      </c>
      <c r="E91" s="38">
        <v>0</v>
      </c>
    </row>
    <row r="92" spans="1:5" ht="22.5" customHeight="1">
      <c r="A92" s="21" t="s">
        <v>136</v>
      </c>
      <c r="B92" s="37">
        <f t="shared" si="4"/>
        <v>4.2396000000000003E-4</v>
      </c>
      <c r="C92" s="38">
        <v>4.2396000000000003E-4</v>
      </c>
      <c r="D92" s="38">
        <v>0</v>
      </c>
      <c r="E92" s="38">
        <v>0</v>
      </c>
    </row>
    <row r="93" spans="1:5" ht="22.5" customHeight="1">
      <c r="A93" s="21" t="s">
        <v>137</v>
      </c>
      <c r="B93" s="37">
        <f t="shared" si="4"/>
        <v>0</v>
      </c>
      <c r="C93" s="38">
        <v>0</v>
      </c>
      <c r="D93" s="38">
        <v>0</v>
      </c>
      <c r="E93" s="38">
        <v>0</v>
      </c>
    </row>
    <row r="94" spans="1:5" s="9" customFormat="1">
      <c r="A94" s="10" t="s">
        <v>174</v>
      </c>
      <c r="B94" s="37">
        <f t="shared" si="4"/>
        <v>369.7</v>
      </c>
      <c r="C94" s="37">
        <v>165.1</v>
      </c>
      <c r="D94" s="37">
        <v>122.1</v>
      </c>
      <c r="E94" s="37">
        <v>82.5</v>
      </c>
    </row>
    <row r="95" spans="1:5" ht="24">
      <c r="A95" s="11" t="s">
        <v>256</v>
      </c>
      <c r="B95" s="37">
        <f t="shared" si="4"/>
        <v>242.4</v>
      </c>
      <c r="C95" s="38">
        <v>101</v>
      </c>
      <c r="D95" s="38">
        <v>70.400000000000006</v>
      </c>
      <c r="E95" s="38">
        <v>71</v>
      </c>
    </row>
    <row r="96" spans="1:5" s="9" customFormat="1">
      <c r="A96" s="10" t="s">
        <v>175</v>
      </c>
      <c r="B96" s="37">
        <f t="shared" si="4"/>
        <v>2563.6</v>
      </c>
      <c r="C96" s="39">
        <v>740.69999999999993</v>
      </c>
      <c r="D96" s="39">
        <v>1046.9000000000001</v>
      </c>
      <c r="E96" s="39">
        <v>776</v>
      </c>
    </row>
    <row r="97" spans="1:5">
      <c r="A97" s="11" t="s">
        <v>178</v>
      </c>
      <c r="B97" s="37">
        <f t="shared" si="4"/>
        <v>2543.6</v>
      </c>
      <c r="C97" s="38">
        <v>736.3</v>
      </c>
      <c r="D97" s="38">
        <v>1040.5</v>
      </c>
      <c r="E97" s="38">
        <v>766.8</v>
      </c>
    </row>
    <row r="98" spans="1:5">
      <c r="A98" s="11" t="s">
        <v>122</v>
      </c>
      <c r="B98" s="37">
        <f t="shared" si="4"/>
        <v>0</v>
      </c>
      <c r="C98" s="38">
        <v>0</v>
      </c>
      <c r="D98" s="38">
        <v>0</v>
      </c>
      <c r="E98" s="38">
        <v>0</v>
      </c>
    </row>
    <row r="99" spans="1:5" ht="24">
      <c r="A99" s="11" t="s">
        <v>179</v>
      </c>
      <c r="B99" s="37">
        <f t="shared" si="4"/>
        <v>0</v>
      </c>
      <c r="C99" s="38">
        <v>0</v>
      </c>
      <c r="D99" s="38">
        <v>0</v>
      </c>
      <c r="E99" s="38">
        <v>0</v>
      </c>
    </row>
    <row r="100" spans="1:5">
      <c r="A100" s="11" t="s">
        <v>0</v>
      </c>
      <c r="B100" s="37">
        <f t="shared" si="4"/>
        <v>20</v>
      </c>
      <c r="C100" s="38">
        <v>4.4000000000000004</v>
      </c>
      <c r="D100" s="38">
        <v>6.4</v>
      </c>
      <c r="E100" s="38">
        <v>9.1999999999999993</v>
      </c>
    </row>
    <row r="101" spans="1:5" s="9" customFormat="1">
      <c r="A101" s="8" t="s">
        <v>16</v>
      </c>
      <c r="B101" s="37">
        <f t="shared" si="4"/>
        <v>2660.3</v>
      </c>
      <c r="C101" s="37">
        <v>877.5</v>
      </c>
      <c r="D101" s="37">
        <v>0</v>
      </c>
      <c r="E101" s="37">
        <v>1782.8</v>
      </c>
    </row>
    <row r="102" spans="1:5">
      <c r="A102" s="11" t="s">
        <v>176</v>
      </c>
      <c r="B102" s="37">
        <f t="shared" si="4"/>
        <v>17.8</v>
      </c>
      <c r="C102" s="38">
        <v>0</v>
      </c>
      <c r="D102" s="38">
        <v>0</v>
      </c>
      <c r="E102" s="38">
        <v>17.8</v>
      </c>
    </row>
    <row r="103" spans="1:5">
      <c r="A103" s="21" t="s">
        <v>138</v>
      </c>
      <c r="B103" s="37">
        <f t="shared" si="4"/>
        <v>17.8</v>
      </c>
      <c r="C103" s="38">
        <v>0</v>
      </c>
      <c r="D103" s="38">
        <v>0</v>
      </c>
      <c r="E103" s="38">
        <v>17.8</v>
      </c>
    </row>
    <row r="104" spans="1:5">
      <c r="A104" s="21" t="s">
        <v>139</v>
      </c>
      <c r="B104" s="37">
        <f t="shared" si="4"/>
        <v>0</v>
      </c>
      <c r="C104" s="38">
        <v>0</v>
      </c>
      <c r="D104" s="38">
        <v>0</v>
      </c>
      <c r="E104" s="38">
        <v>0</v>
      </c>
    </row>
    <row r="105" spans="1:5">
      <c r="A105" s="32" t="s">
        <v>177</v>
      </c>
      <c r="B105" s="37">
        <f t="shared" si="4"/>
        <v>2642.5</v>
      </c>
      <c r="C105" s="38">
        <v>877.5</v>
      </c>
      <c r="D105" s="38">
        <v>0</v>
      </c>
      <c r="E105" s="38">
        <v>1765</v>
      </c>
    </row>
    <row r="106" spans="1:5" ht="4.5" customHeight="1">
      <c r="A106" s="11"/>
      <c r="B106" s="37">
        <f t="shared" si="4"/>
        <v>0</v>
      </c>
      <c r="C106" s="38"/>
      <c r="D106" s="38"/>
      <c r="E106" s="38"/>
    </row>
    <row r="107" spans="1:5" s="9" customFormat="1">
      <c r="A107" s="8" t="s">
        <v>1</v>
      </c>
      <c r="B107" s="37">
        <f t="shared" si="4"/>
        <v>129.80000000000001</v>
      </c>
      <c r="C107" s="37">
        <v>76.099999999999994</v>
      </c>
      <c r="D107" s="37">
        <v>30.2</v>
      </c>
      <c r="E107" s="37">
        <v>23.5</v>
      </c>
    </row>
    <row r="108" spans="1:5" s="9" customFormat="1">
      <c r="A108" s="8" t="s">
        <v>37</v>
      </c>
      <c r="B108" s="37">
        <f t="shared" si="4"/>
        <v>70730.5</v>
      </c>
      <c r="C108" s="37">
        <v>67.2</v>
      </c>
      <c r="D108" s="37">
        <v>54497.9</v>
      </c>
      <c r="E108" s="37">
        <v>16165.4</v>
      </c>
    </row>
    <row r="109" spans="1:5" s="9" customFormat="1">
      <c r="A109" s="26" t="s">
        <v>28</v>
      </c>
      <c r="B109" s="37">
        <f t="shared" si="4"/>
        <v>59.9</v>
      </c>
      <c r="C109" s="37">
        <v>0</v>
      </c>
      <c r="D109" s="37">
        <v>59.9</v>
      </c>
      <c r="E109" s="37">
        <v>0</v>
      </c>
    </row>
    <row r="110" spans="1:5" s="9" customFormat="1">
      <c r="A110" s="120" t="s">
        <v>252</v>
      </c>
      <c r="B110" s="37">
        <f t="shared" si="4"/>
        <v>0</v>
      </c>
      <c r="C110" s="37">
        <v>0</v>
      </c>
      <c r="D110" s="37">
        <v>0</v>
      </c>
      <c r="E110" s="37">
        <v>0</v>
      </c>
    </row>
    <row r="111" spans="1:5">
      <c r="A111" s="11" t="s">
        <v>140</v>
      </c>
      <c r="B111" s="37">
        <f t="shared" si="4"/>
        <v>59.9</v>
      </c>
      <c r="C111" s="38">
        <v>0</v>
      </c>
      <c r="D111" s="38">
        <v>59.9</v>
      </c>
      <c r="E111" s="38">
        <v>0</v>
      </c>
    </row>
    <row r="112" spans="1:5">
      <c r="A112" s="11" t="s">
        <v>141</v>
      </c>
      <c r="B112" s="37">
        <f t="shared" si="4"/>
        <v>0</v>
      </c>
      <c r="C112" s="38">
        <v>0</v>
      </c>
      <c r="D112" s="38">
        <v>0</v>
      </c>
      <c r="E112" s="38">
        <v>0</v>
      </c>
    </row>
    <row r="113" spans="1:5" s="9" customFormat="1">
      <c r="A113" s="8" t="s">
        <v>29</v>
      </c>
      <c r="B113" s="37">
        <f t="shared" si="4"/>
        <v>69924.799999999988</v>
      </c>
      <c r="C113" s="38">
        <v>67.2</v>
      </c>
      <c r="D113" s="38">
        <v>53692.2</v>
      </c>
      <c r="E113" s="38">
        <v>16165.4</v>
      </c>
    </row>
    <row r="114" spans="1:5">
      <c r="A114" s="29" t="s">
        <v>30</v>
      </c>
      <c r="B114" s="37">
        <f t="shared" si="4"/>
        <v>0</v>
      </c>
      <c r="C114" s="37">
        <v>0</v>
      </c>
      <c r="D114" s="37">
        <v>0</v>
      </c>
      <c r="E114" s="37">
        <v>0</v>
      </c>
    </row>
    <row r="115" spans="1:5">
      <c r="A115" s="11" t="s">
        <v>81</v>
      </c>
      <c r="B115" s="37">
        <f t="shared" si="4"/>
        <v>0</v>
      </c>
      <c r="C115" s="38">
        <v>0</v>
      </c>
      <c r="D115" s="38">
        <v>0</v>
      </c>
      <c r="E115" s="38">
        <v>0</v>
      </c>
    </row>
    <row r="116" spans="1:5">
      <c r="A116" s="33" t="s">
        <v>180</v>
      </c>
      <c r="B116" s="37">
        <f t="shared" si="4"/>
        <v>69924.799999999988</v>
      </c>
      <c r="C116" s="38">
        <v>67.2</v>
      </c>
      <c r="D116" s="38">
        <v>53692.2</v>
      </c>
      <c r="E116" s="38">
        <v>16165.4</v>
      </c>
    </row>
    <row r="117" spans="1:5" s="9" customFormat="1">
      <c r="A117" s="10" t="s">
        <v>181</v>
      </c>
      <c r="B117" s="37">
        <f t="shared" si="4"/>
        <v>0</v>
      </c>
      <c r="C117" s="37">
        <v>0</v>
      </c>
      <c r="D117" s="37">
        <v>0</v>
      </c>
      <c r="E117" s="37">
        <v>0</v>
      </c>
    </row>
    <row r="118" spans="1:5" s="9" customFormat="1">
      <c r="A118" s="26" t="s">
        <v>182</v>
      </c>
      <c r="B118" s="37">
        <f t="shared" si="4"/>
        <v>45562.8</v>
      </c>
      <c r="C118" s="37">
        <v>0</v>
      </c>
      <c r="D118" s="37">
        <v>30000</v>
      </c>
      <c r="E118" s="37">
        <v>15562.8</v>
      </c>
    </row>
    <row r="119" spans="1:5">
      <c r="A119" s="11" t="s">
        <v>183</v>
      </c>
      <c r="B119" s="37">
        <f t="shared" si="4"/>
        <v>45562.8</v>
      </c>
      <c r="C119" s="38">
        <v>0</v>
      </c>
      <c r="D119" s="38">
        <v>30000</v>
      </c>
      <c r="E119" s="38">
        <v>15562.8</v>
      </c>
    </row>
    <row r="120" spans="1:5">
      <c r="A120" s="11" t="s">
        <v>184</v>
      </c>
      <c r="B120" s="37">
        <f t="shared" si="4"/>
        <v>0</v>
      </c>
      <c r="C120" s="38">
        <v>0</v>
      </c>
      <c r="D120" s="38">
        <v>0</v>
      </c>
      <c r="E120" s="38">
        <v>0</v>
      </c>
    </row>
    <row r="121" spans="1:5" s="9" customFormat="1">
      <c r="A121" s="10" t="s">
        <v>185</v>
      </c>
      <c r="B121" s="37">
        <f t="shared" si="4"/>
        <v>24362</v>
      </c>
      <c r="C121" s="37">
        <v>67.2</v>
      </c>
      <c r="D121" s="37">
        <v>23692.2</v>
      </c>
      <c r="E121" s="37">
        <v>602.6</v>
      </c>
    </row>
    <row r="122" spans="1:5">
      <c r="A122" s="30" t="s">
        <v>186</v>
      </c>
      <c r="B122" s="37">
        <f t="shared" si="4"/>
        <v>0</v>
      </c>
      <c r="C122" s="38">
        <v>0</v>
      </c>
      <c r="D122" s="38">
        <v>0</v>
      </c>
      <c r="E122" s="38">
        <v>0</v>
      </c>
    </row>
    <row r="123" spans="1:5">
      <c r="A123" s="29" t="s">
        <v>187</v>
      </c>
      <c r="B123" s="37">
        <f t="shared" si="4"/>
        <v>24362</v>
      </c>
      <c r="C123" s="38">
        <v>67.2</v>
      </c>
      <c r="D123" s="38">
        <v>23692.2</v>
      </c>
      <c r="E123" s="38">
        <v>602.6</v>
      </c>
    </row>
    <row r="124" spans="1:5">
      <c r="A124" s="8" t="s">
        <v>142</v>
      </c>
      <c r="B124" s="37">
        <f t="shared" si="4"/>
        <v>745.8</v>
      </c>
      <c r="C124" s="37">
        <v>0</v>
      </c>
      <c r="D124" s="37">
        <v>745.8</v>
      </c>
      <c r="E124" s="37">
        <v>0</v>
      </c>
    </row>
    <row r="125" spans="1:5">
      <c r="A125" s="10" t="s">
        <v>188</v>
      </c>
      <c r="B125" s="37">
        <f t="shared" si="4"/>
        <v>745.8</v>
      </c>
      <c r="C125" s="38">
        <v>0</v>
      </c>
      <c r="D125" s="38">
        <v>745.8</v>
      </c>
      <c r="E125" s="38">
        <v>0</v>
      </c>
    </row>
    <row r="126" spans="1:5">
      <c r="A126" s="11" t="s">
        <v>144</v>
      </c>
      <c r="B126" s="37">
        <f t="shared" si="4"/>
        <v>745.8</v>
      </c>
      <c r="C126" s="38">
        <v>0</v>
      </c>
      <c r="D126" s="38">
        <v>745.8</v>
      </c>
      <c r="E126" s="38">
        <v>0</v>
      </c>
    </row>
    <row r="127" spans="1:5">
      <c r="A127" s="29" t="s">
        <v>190</v>
      </c>
      <c r="B127" s="37">
        <f t="shared" si="4"/>
        <v>0</v>
      </c>
      <c r="C127" s="38">
        <v>0</v>
      </c>
      <c r="D127" s="38">
        <v>0</v>
      </c>
      <c r="E127" s="38">
        <v>0</v>
      </c>
    </row>
    <row r="128" spans="1:5">
      <c r="A128" s="10" t="s">
        <v>189</v>
      </c>
      <c r="B128" s="37">
        <f t="shared" si="4"/>
        <v>0</v>
      </c>
      <c r="C128" s="37">
        <v>0</v>
      </c>
      <c r="D128" s="37">
        <v>0</v>
      </c>
      <c r="E128" s="37">
        <v>0</v>
      </c>
    </row>
    <row r="129" spans="1:5">
      <c r="A129" s="29" t="s">
        <v>191</v>
      </c>
      <c r="B129" s="37">
        <f t="shared" si="4"/>
        <v>0</v>
      </c>
      <c r="C129" s="38">
        <v>0</v>
      </c>
      <c r="D129" s="38">
        <v>0</v>
      </c>
      <c r="E129" s="38">
        <v>0</v>
      </c>
    </row>
    <row r="130" spans="1:5">
      <c r="A130" s="29" t="s">
        <v>192</v>
      </c>
      <c r="B130" s="37">
        <f t="shared" si="4"/>
        <v>0</v>
      </c>
      <c r="C130" s="38">
        <v>0</v>
      </c>
      <c r="D130" s="38">
        <v>0</v>
      </c>
      <c r="E130" s="38">
        <v>0</v>
      </c>
    </row>
    <row r="131" spans="1:5" s="9" customFormat="1" ht="40.5" customHeight="1">
      <c r="A131" s="117" t="s">
        <v>251</v>
      </c>
      <c r="B131" s="37">
        <f t="shared" si="4"/>
        <v>375.6</v>
      </c>
      <c r="C131" s="37">
        <v>104</v>
      </c>
      <c r="D131" s="37">
        <v>52.4</v>
      </c>
      <c r="E131" s="37">
        <v>219.2</v>
      </c>
    </row>
    <row r="132" spans="1:5" ht="4.5" customHeight="1">
      <c r="A132" s="11"/>
      <c r="B132" s="37"/>
      <c r="C132" s="40"/>
      <c r="D132" s="40"/>
      <c r="E132" s="40"/>
    </row>
    <row r="133" spans="1:5" s="9" customFormat="1">
      <c r="A133" s="8" t="s">
        <v>43</v>
      </c>
      <c r="B133" s="37">
        <f t="shared" si="4"/>
        <v>2021.8000000000002</v>
      </c>
      <c r="C133" s="37">
        <v>781.9</v>
      </c>
      <c r="D133" s="37">
        <v>572.90000000000009</v>
      </c>
      <c r="E133" s="37">
        <v>667</v>
      </c>
    </row>
    <row r="134" spans="1:5">
      <c r="A134" s="33" t="s">
        <v>45</v>
      </c>
      <c r="B134" s="37">
        <f t="shared" si="4"/>
        <v>1815.8000000000002</v>
      </c>
      <c r="C134" s="41">
        <v>686.3</v>
      </c>
      <c r="D134" s="41">
        <v>528.6</v>
      </c>
      <c r="E134" s="41">
        <v>600.9</v>
      </c>
    </row>
    <row r="135" spans="1:5" ht="24">
      <c r="A135" s="33" t="s">
        <v>238</v>
      </c>
      <c r="B135" s="37">
        <f t="shared" ref="B135:B141" si="5">SUM(C135:E135)</f>
        <v>0</v>
      </c>
      <c r="C135" s="38">
        <v>0</v>
      </c>
      <c r="D135" s="38">
        <v>0</v>
      </c>
      <c r="E135" s="38">
        <v>0</v>
      </c>
    </row>
    <row r="136" spans="1:5" ht="23.25" customHeight="1">
      <c r="A136" s="33" t="s">
        <v>232</v>
      </c>
      <c r="B136" s="37">
        <f t="shared" si="5"/>
        <v>151.39999999999998</v>
      </c>
      <c r="C136" s="41">
        <v>75.099999999999994</v>
      </c>
      <c r="D136" s="41">
        <v>23.1</v>
      </c>
      <c r="E136" s="41">
        <v>53.2</v>
      </c>
    </row>
    <row r="137" spans="1:5" ht="24.75" customHeight="1">
      <c r="A137" s="33" t="s">
        <v>63</v>
      </c>
      <c r="B137" s="37">
        <f t="shared" si="5"/>
        <v>0</v>
      </c>
      <c r="C137" s="41">
        <v>0</v>
      </c>
      <c r="D137" s="41">
        <v>0</v>
      </c>
      <c r="E137" s="41">
        <v>0</v>
      </c>
    </row>
    <row r="138" spans="1:5" ht="21.75" customHeight="1">
      <c r="A138" s="33" t="s">
        <v>262</v>
      </c>
      <c r="B138" s="37">
        <f t="shared" si="5"/>
        <v>3.4</v>
      </c>
      <c r="C138" s="41">
        <v>1.7</v>
      </c>
      <c r="D138" s="41">
        <v>1.7</v>
      </c>
      <c r="E138" s="41">
        <v>0</v>
      </c>
    </row>
    <row r="139" spans="1:5" ht="24" customHeight="1">
      <c r="A139" s="33" t="s">
        <v>64</v>
      </c>
      <c r="B139" s="37">
        <f t="shared" si="5"/>
        <v>0.1</v>
      </c>
      <c r="C139" s="38">
        <v>0</v>
      </c>
      <c r="D139" s="38">
        <v>0</v>
      </c>
      <c r="E139" s="38">
        <v>0.1</v>
      </c>
    </row>
    <row r="140" spans="1:5" ht="24.75" customHeight="1">
      <c r="A140" s="33" t="s">
        <v>104</v>
      </c>
      <c r="B140" s="37">
        <f t="shared" si="5"/>
        <v>51.099999999999994</v>
      </c>
      <c r="C140" s="41">
        <v>18.8</v>
      </c>
      <c r="D140" s="41">
        <v>19.5</v>
      </c>
      <c r="E140" s="41">
        <v>12.8</v>
      </c>
    </row>
    <row r="141" spans="1:5" ht="15" customHeight="1">
      <c r="A141" s="34" t="s">
        <v>146</v>
      </c>
      <c r="B141" s="105">
        <f t="shared" si="5"/>
        <v>8276.5</v>
      </c>
      <c r="C141" s="105">
        <v>3367.6999999999994</v>
      </c>
      <c r="D141" s="105">
        <v>2851.9</v>
      </c>
      <c r="E141" s="105">
        <v>2056.9</v>
      </c>
    </row>
    <row r="142" spans="1:5">
      <c r="A142" s="14" t="s">
        <v>194</v>
      </c>
      <c r="B142" s="15"/>
      <c r="C142" s="15"/>
      <c r="D142" s="15"/>
      <c r="E142" s="15"/>
    </row>
    <row r="143" spans="1:5">
      <c r="A143" s="16" t="s">
        <v>254</v>
      </c>
      <c r="B143" s="15"/>
      <c r="C143" s="15"/>
      <c r="D143" s="15"/>
      <c r="E143" s="15"/>
    </row>
    <row r="144" spans="1:5">
      <c r="A144" s="16" t="s">
        <v>197</v>
      </c>
      <c r="B144" s="15"/>
      <c r="C144" s="15"/>
      <c r="D144" s="15"/>
      <c r="E144" s="15"/>
    </row>
    <row r="145" spans="1:5">
      <c r="A145" s="16" t="s">
        <v>198</v>
      </c>
      <c r="B145" s="15"/>
      <c r="C145" s="15"/>
      <c r="D145" s="15"/>
      <c r="E145" s="15"/>
    </row>
    <row r="146" spans="1:5">
      <c r="A146" s="16" t="s">
        <v>196</v>
      </c>
      <c r="B146" s="15"/>
      <c r="C146" s="15"/>
      <c r="D146" s="15"/>
      <c r="E146" s="15"/>
    </row>
    <row r="147" spans="1:5">
      <c r="A147" s="17" t="s">
        <v>94</v>
      </c>
      <c r="B147" s="15"/>
      <c r="C147" s="15"/>
      <c r="D147" s="15"/>
      <c r="E147" s="15"/>
    </row>
  </sheetData>
  <mergeCells count="2">
    <mergeCell ref="A3:D3"/>
    <mergeCell ref="A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2013-04-24T14:29:05Z</dcterms:created>
  <dcterms:modified xsi:type="dcterms:W3CDTF">2024-05-15T14:45:23Z</dcterms:modified>
</cp:coreProperties>
</file>