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visión de Directorios\Directorio de Empresas y Establecimientos (DEE)\DEE-2009-2020\Tabulados\"/>
    </mc:Choice>
  </mc:AlternateContent>
  <xr:revisionPtr revIDLastSave="0" documentId="13_ncr:1_{A7011C2A-538C-4E1B-8338-F25C7A8954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E_2010-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1" l="1"/>
  <c r="V9" i="1"/>
  <c r="W15" i="1" s="1"/>
  <c r="R9" i="1"/>
  <c r="S18" i="1" s="1"/>
  <c r="W11" i="1" l="1"/>
  <c r="W105" i="1"/>
  <c r="W125" i="1"/>
  <c r="W104" i="1"/>
  <c r="W85" i="1"/>
  <c r="S105" i="1"/>
  <c r="W81" i="1"/>
  <c r="S84" i="1"/>
  <c r="W128" i="1"/>
  <c r="T9" i="1"/>
  <c r="S80" i="1"/>
  <c r="W121" i="1"/>
  <c r="W101" i="1"/>
  <c r="W80" i="1"/>
  <c r="S59" i="1"/>
  <c r="W120" i="1"/>
  <c r="W97" i="1"/>
  <c r="W77" i="1"/>
  <c r="W117" i="1"/>
  <c r="W96" i="1"/>
  <c r="W73" i="1"/>
  <c r="W113" i="1"/>
  <c r="W93" i="1"/>
  <c r="W72" i="1"/>
  <c r="S125" i="1"/>
  <c r="S9" i="1"/>
  <c r="W112" i="1"/>
  <c r="W89" i="1"/>
  <c r="S82" i="1"/>
  <c r="S124" i="1"/>
  <c r="W129" i="1"/>
  <c r="W109" i="1"/>
  <c r="W88" i="1"/>
  <c r="W47" i="1"/>
  <c r="W127" i="1"/>
  <c r="W119" i="1"/>
  <c r="W111" i="1"/>
  <c r="W103" i="1"/>
  <c r="W95" i="1"/>
  <c r="W87" i="1"/>
  <c r="W79" i="1"/>
  <c r="W70" i="1"/>
  <c r="W62" i="1"/>
  <c r="W54" i="1"/>
  <c r="W46" i="1"/>
  <c r="W38" i="1"/>
  <c r="W30" i="1"/>
  <c r="W22" i="1"/>
  <c r="W14" i="1"/>
  <c r="S55" i="1"/>
  <c r="W126" i="1"/>
  <c r="W118" i="1"/>
  <c r="W110" i="1"/>
  <c r="W102" i="1"/>
  <c r="W94" i="1"/>
  <c r="W86" i="1"/>
  <c r="W78" i="1"/>
  <c r="W69" i="1"/>
  <c r="W61" i="1"/>
  <c r="W53" i="1"/>
  <c r="W45" i="1"/>
  <c r="W37" i="1"/>
  <c r="W29" i="1"/>
  <c r="W21" i="1"/>
  <c r="W13" i="1"/>
  <c r="W68" i="1"/>
  <c r="W52" i="1"/>
  <c r="W44" i="1"/>
  <c r="W36" i="1"/>
  <c r="W28" i="1"/>
  <c r="W20" i="1"/>
  <c r="W12" i="1"/>
  <c r="W27" i="1"/>
  <c r="W100" i="1"/>
  <c r="W51" i="1"/>
  <c r="W115" i="1"/>
  <c r="W91" i="1"/>
  <c r="W75" i="1"/>
  <c r="W66" i="1"/>
  <c r="W50" i="1"/>
  <c r="W42" i="1"/>
  <c r="W34" i="1"/>
  <c r="W26" i="1"/>
  <c r="W18" i="1"/>
  <c r="W10" i="1"/>
  <c r="W60" i="1"/>
  <c r="W124" i="1"/>
  <c r="W116" i="1"/>
  <c r="W108" i="1"/>
  <c r="W92" i="1"/>
  <c r="W84" i="1"/>
  <c r="W76" i="1"/>
  <c r="W67" i="1"/>
  <c r="W59" i="1"/>
  <c r="W43" i="1"/>
  <c r="W35" i="1"/>
  <c r="W19" i="1"/>
  <c r="W123" i="1"/>
  <c r="W107" i="1"/>
  <c r="W99" i="1"/>
  <c r="W83" i="1"/>
  <c r="W58" i="1"/>
  <c r="S101" i="1"/>
  <c r="W9" i="1"/>
  <c r="W122" i="1"/>
  <c r="W114" i="1"/>
  <c r="W106" i="1"/>
  <c r="W98" i="1"/>
  <c r="W90" i="1"/>
  <c r="W82" i="1"/>
  <c r="W74" i="1"/>
  <c r="W65" i="1"/>
  <c r="W57" i="1"/>
  <c r="W49" i="1"/>
  <c r="W41" i="1"/>
  <c r="W33" i="1"/>
  <c r="W25" i="1"/>
  <c r="W17" i="1"/>
  <c r="W64" i="1"/>
  <c r="W56" i="1"/>
  <c r="W48" i="1"/>
  <c r="W40" i="1"/>
  <c r="W32" i="1"/>
  <c r="W24" i="1"/>
  <c r="W16" i="1"/>
  <c r="W63" i="1"/>
  <c r="W55" i="1"/>
  <c r="W39" i="1"/>
  <c r="W31" i="1"/>
  <c r="W23" i="1"/>
  <c r="S121" i="1"/>
  <c r="S100" i="1"/>
  <c r="S76" i="1"/>
  <c r="S51" i="1"/>
  <c r="S117" i="1"/>
  <c r="S97" i="1"/>
  <c r="S75" i="1"/>
  <c r="S43" i="1"/>
  <c r="S116" i="1"/>
  <c r="S93" i="1"/>
  <c r="S72" i="1"/>
  <c r="S35" i="1"/>
  <c r="S113" i="1"/>
  <c r="S92" i="1"/>
  <c r="S67" i="1"/>
  <c r="S31" i="1"/>
  <c r="S109" i="1"/>
  <c r="S89" i="1"/>
  <c r="S66" i="1"/>
  <c r="S27" i="1"/>
  <c r="S129" i="1"/>
  <c r="S108" i="1"/>
  <c r="S85" i="1"/>
  <c r="S63" i="1"/>
  <c r="S19" i="1"/>
  <c r="S123" i="1"/>
  <c r="S115" i="1"/>
  <c r="S107" i="1"/>
  <c r="S99" i="1"/>
  <c r="S91" i="1"/>
  <c r="S83" i="1"/>
  <c r="S74" i="1"/>
  <c r="S65" i="1"/>
  <c r="S57" i="1"/>
  <c r="S49" i="1"/>
  <c r="S41" i="1"/>
  <c r="S33" i="1"/>
  <c r="S25" i="1"/>
  <c r="S17" i="1"/>
  <c r="S122" i="1"/>
  <c r="S114" i="1"/>
  <c r="S106" i="1"/>
  <c r="S98" i="1"/>
  <c r="S90" i="1"/>
  <c r="S81" i="1"/>
  <c r="S73" i="1"/>
  <c r="S64" i="1"/>
  <c r="S56" i="1"/>
  <c r="S48" i="1"/>
  <c r="S40" i="1"/>
  <c r="S32" i="1"/>
  <c r="S24" i="1"/>
  <c r="S16" i="1"/>
  <c r="S96" i="1"/>
  <c r="S47" i="1"/>
  <c r="S23" i="1"/>
  <c r="S120" i="1"/>
  <c r="S104" i="1"/>
  <c r="S79" i="1"/>
  <c r="S54" i="1"/>
  <c r="S14" i="1"/>
  <c r="S127" i="1"/>
  <c r="S119" i="1"/>
  <c r="S111" i="1"/>
  <c r="S103" i="1"/>
  <c r="S95" i="1"/>
  <c r="S87" i="1"/>
  <c r="S78" i="1"/>
  <c r="S69" i="1"/>
  <c r="S61" i="1"/>
  <c r="S53" i="1"/>
  <c r="S45" i="1"/>
  <c r="S37" i="1"/>
  <c r="S29" i="1"/>
  <c r="S21" i="1"/>
  <c r="S13" i="1"/>
  <c r="S39" i="1"/>
  <c r="S15" i="1"/>
  <c r="S128" i="1"/>
  <c r="S112" i="1"/>
  <c r="S88" i="1"/>
  <c r="S70" i="1"/>
  <c r="S62" i="1"/>
  <c r="S46" i="1"/>
  <c r="S38" i="1"/>
  <c r="S30" i="1"/>
  <c r="S22" i="1"/>
  <c r="S126" i="1"/>
  <c r="S118" i="1"/>
  <c r="S110" i="1"/>
  <c r="S102" i="1"/>
  <c r="S94" i="1"/>
  <c r="S86" i="1"/>
  <c r="S77" i="1"/>
  <c r="S68" i="1"/>
  <c r="S60" i="1"/>
  <c r="S52" i="1"/>
  <c r="S44" i="1"/>
  <c r="S36" i="1"/>
  <c r="S28" i="1"/>
  <c r="S20" i="1"/>
  <c r="S12" i="1"/>
  <c r="S58" i="1"/>
  <c r="S50" i="1"/>
  <c r="S42" i="1"/>
  <c r="S34" i="1"/>
  <c r="S26" i="1"/>
  <c r="P9" i="1"/>
  <c r="N9" i="1"/>
  <c r="O124" i="1" s="1"/>
  <c r="L9" i="1"/>
  <c r="M127" i="1" s="1"/>
  <c r="U18" i="1" l="1"/>
  <c r="U26" i="1"/>
  <c r="U34" i="1"/>
  <c r="U42" i="1"/>
  <c r="U50" i="1"/>
  <c r="U58" i="1"/>
  <c r="U66" i="1"/>
  <c r="U74" i="1"/>
  <c r="U82" i="1"/>
  <c r="U90" i="1"/>
  <c r="U98" i="1"/>
  <c r="U106" i="1"/>
  <c r="U114" i="1"/>
  <c r="U122" i="1"/>
  <c r="U9" i="1"/>
  <c r="U10" i="1"/>
  <c r="U19" i="1"/>
  <c r="U27" i="1"/>
  <c r="U35" i="1"/>
  <c r="U43" i="1"/>
  <c r="U51" i="1"/>
  <c r="U59" i="1"/>
  <c r="U67" i="1"/>
  <c r="U75" i="1"/>
  <c r="U83" i="1"/>
  <c r="U91" i="1"/>
  <c r="U99" i="1"/>
  <c r="U107" i="1"/>
  <c r="U115" i="1"/>
  <c r="U123" i="1"/>
  <c r="U125" i="1"/>
  <c r="U33" i="1"/>
  <c r="U12" i="1"/>
  <c r="U20" i="1"/>
  <c r="U28" i="1"/>
  <c r="U36" i="1"/>
  <c r="U44" i="1"/>
  <c r="U52" i="1"/>
  <c r="U60" i="1"/>
  <c r="U68" i="1"/>
  <c r="U76" i="1"/>
  <c r="U84" i="1"/>
  <c r="U92" i="1"/>
  <c r="U100" i="1"/>
  <c r="U108" i="1"/>
  <c r="U116" i="1"/>
  <c r="U124" i="1"/>
  <c r="U13" i="1"/>
  <c r="U21" i="1"/>
  <c r="U29" i="1"/>
  <c r="U37" i="1"/>
  <c r="U45" i="1"/>
  <c r="U53" i="1"/>
  <c r="U61" i="1"/>
  <c r="U69" i="1"/>
  <c r="U77" i="1"/>
  <c r="U85" i="1"/>
  <c r="U93" i="1"/>
  <c r="U101" i="1"/>
  <c r="U109" i="1"/>
  <c r="U117" i="1"/>
  <c r="U17" i="1"/>
  <c r="U41" i="1"/>
  <c r="U57" i="1"/>
  <c r="U73" i="1"/>
  <c r="U89" i="1"/>
  <c r="U105" i="1"/>
  <c r="U121" i="1"/>
  <c r="U14" i="1"/>
  <c r="U22" i="1"/>
  <c r="U30" i="1"/>
  <c r="U38" i="1"/>
  <c r="U46" i="1"/>
  <c r="U54" i="1"/>
  <c r="U62" i="1"/>
  <c r="U70" i="1"/>
  <c r="U78" i="1"/>
  <c r="U86" i="1"/>
  <c r="U94" i="1"/>
  <c r="U102" i="1"/>
  <c r="U110" i="1"/>
  <c r="U118" i="1"/>
  <c r="U126" i="1"/>
  <c r="U15" i="1"/>
  <c r="U23" i="1"/>
  <c r="U31" i="1"/>
  <c r="U39" i="1"/>
  <c r="U47" i="1"/>
  <c r="U55" i="1"/>
  <c r="U63" i="1"/>
  <c r="U71" i="1"/>
  <c r="U79" i="1"/>
  <c r="U87" i="1"/>
  <c r="U95" i="1"/>
  <c r="U103" i="1"/>
  <c r="U111" i="1"/>
  <c r="U119" i="1"/>
  <c r="U127" i="1"/>
  <c r="U16" i="1"/>
  <c r="U24" i="1"/>
  <c r="U32" i="1"/>
  <c r="U40" i="1"/>
  <c r="U48" i="1"/>
  <c r="U56" i="1"/>
  <c r="U64" i="1"/>
  <c r="U72" i="1"/>
  <c r="U80" i="1"/>
  <c r="U88" i="1"/>
  <c r="U96" i="1"/>
  <c r="U104" i="1"/>
  <c r="U112" i="1"/>
  <c r="U120" i="1"/>
  <c r="U128" i="1"/>
  <c r="U11" i="1"/>
  <c r="U25" i="1"/>
  <c r="U49" i="1"/>
  <c r="U65" i="1"/>
  <c r="U81" i="1"/>
  <c r="U97" i="1"/>
  <c r="U113" i="1"/>
  <c r="U129" i="1"/>
  <c r="Q105" i="1"/>
  <c r="Q123" i="1"/>
  <c r="Q82" i="1"/>
  <c r="Q48" i="1"/>
  <c r="Q64" i="1"/>
  <c r="Q129" i="1"/>
  <c r="Q12" i="1"/>
  <c r="Q38" i="1"/>
  <c r="Q73" i="1"/>
  <c r="Q31" i="1"/>
  <c r="Q63" i="1"/>
  <c r="Q27" i="1"/>
  <c r="Q57" i="1"/>
  <c r="Q26" i="1"/>
  <c r="Q56" i="1"/>
  <c r="Q13" i="1"/>
  <c r="Q52" i="1"/>
  <c r="O129" i="1"/>
  <c r="Q49" i="1"/>
  <c r="Q81" i="1"/>
  <c r="Q43" i="1"/>
  <c r="Q74" i="1"/>
  <c r="Q32" i="1"/>
  <c r="Q65" i="1"/>
  <c r="M66" i="1"/>
  <c r="M125" i="1"/>
  <c r="M13" i="1"/>
  <c r="M32" i="1"/>
  <c r="M57" i="1"/>
  <c r="M107" i="1"/>
  <c r="M80" i="1"/>
  <c r="M89" i="1"/>
  <c r="M122" i="1"/>
  <c r="Q23" i="1"/>
  <c r="Q109" i="1"/>
  <c r="M45" i="1"/>
  <c r="M108" i="1"/>
  <c r="M90" i="1"/>
  <c r="M124" i="1"/>
  <c r="M25" i="1"/>
  <c r="M16" i="1"/>
  <c r="M30" i="1"/>
  <c r="Q35" i="1"/>
  <c r="Q40" i="1"/>
  <c r="M47" i="1"/>
  <c r="M55" i="1"/>
  <c r="M61" i="1"/>
  <c r="Q69" i="1"/>
  <c r="M76" i="1"/>
  <c r="Q84" i="1"/>
  <c r="M93" i="1"/>
  <c r="M101" i="1"/>
  <c r="M110" i="1"/>
  <c r="M118" i="1"/>
  <c r="Q14" i="1"/>
  <c r="M23" i="1"/>
  <c r="M29" i="1"/>
  <c r="Q34" i="1"/>
  <c r="M40" i="1"/>
  <c r="Q46" i="1"/>
  <c r="M54" i="1"/>
  <c r="Q60" i="1"/>
  <c r="M67" i="1"/>
  <c r="Q75" i="1"/>
  <c r="M84" i="1"/>
  <c r="Q92" i="1"/>
  <c r="Q100" i="1"/>
  <c r="Q117" i="1"/>
  <c r="Q126" i="1"/>
  <c r="M9" i="1"/>
  <c r="M14" i="1"/>
  <c r="Q21" i="1"/>
  <c r="M28" i="1"/>
  <c r="M33" i="1"/>
  <c r="Q39" i="1"/>
  <c r="M46" i="1"/>
  <c r="M53" i="1"/>
  <c r="M58" i="1"/>
  <c r="Q66" i="1"/>
  <c r="M75" i="1"/>
  <c r="Q83" i="1"/>
  <c r="Q91" i="1"/>
  <c r="Q99" i="1"/>
  <c r="Q108" i="1"/>
  <c r="Q116" i="1"/>
  <c r="Q125" i="1"/>
  <c r="M39" i="1"/>
  <c r="M91" i="1"/>
  <c r="M99" i="1"/>
  <c r="M20" i="1"/>
  <c r="M44" i="1"/>
  <c r="M98" i="1"/>
  <c r="M73" i="1"/>
  <c r="M97" i="1"/>
  <c r="M114" i="1"/>
  <c r="Q18" i="1"/>
  <c r="M37" i="1"/>
  <c r="M56" i="1"/>
  <c r="Q88" i="1"/>
  <c r="Q104" i="1"/>
  <c r="Q121" i="1"/>
  <c r="M21" i="1"/>
  <c r="M116" i="1"/>
  <c r="M50" i="1"/>
  <c r="M81" i="1"/>
  <c r="M115" i="1"/>
  <c r="M19" i="1"/>
  <c r="M38" i="1"/>
  <c r="M106" i="1"/>
  <c r="M12" i="1"/>
  <c r="Q24" i="1"/>
  <c r="M31" i="1"/>
  <c r="Q42" i="1"/>
  <c r="M49" i="1"/>
  <c r="M63" i="1"/>
  <c r="M72" i="1"/>
  <c r="M79" i="1"/>
  <c r="Q96" i="1"/>
  <c r="Q113" i="1"/>
  <c r="M11" i="1"/>
  <c r="Q17" i="1"/>
  <c r="M24" i="1"/>
  <c r="Q30" i="1"/>
  <c r="M36" i="1"/>
  <c r="M41" i="1"/>
  <c r="Q47" i="1"/>
  <c r="Q55" i="1"/>
  <c r="M62" i="1"/>
  <c r="M70" i="1"/>
  <c r="Q78" i="1"/>
  <c r="M85" i="1"/>
  <c r="M94" i="1"/>
  <c r="M102" i="1"/>
  <c r="M111" i="1"/>
  <c r="M119" i="1"/>
  <c r="O30" i="1"/>
  <c r="O17" i="1"/>
  <c r="O26" i="1"/>
  <c r="O34" i="1"/>
  <c r="O42" i="1"/>
  <c r="O51" i="1"/>
  <c r="O59" i="1"/>
  <c r="O77" i="1"/>
  <c r="O103" i="1"/>
  <c r="O120" i="1"/>
  <c r="O11" i="1"/>
  <c r="O20" i="1"/>
  <c r="O37" i="1"/>
  <c r="O45" i="1"/>
  <c r="Q51" i="1"/>
  <c r="Q59" i="1"/>
  <c r="O62" i="1"/>
  <c r="Q68" i="1"/>
  <c r="O72" i="1"/>
  <c r="Q77" i="1"/>
  <c r="O115" i="1"/>
  <c r="Q120" i="1"/>
  <c r="Q11" i="1"/>
  <c r="O14" i="1"/>
  <c r="M18" i="1"/>
  <c r="Q20" i="1"/>
  <c r="O24" i="1"/>
  <c r="M27" i="1"/>
  <c r="Q29" i="1"/>
  <c r="O32" i="1"/>
  <c r="M35" i="1"/>
  <c r="Q37" i="1"/>
  <c r="O40" i="1"/>
  <c r="M43" i="1"/>
  <c r="Q45" i="1"/>
  <c r="O49" i="1"/>
  <c r="M52" i="1"/>
  <c r="Q54" i="1"/>
  <c r="O57" i="1"/>
  <c r="M60" i="1"/>
  <c r="Q62" i="1"/>
  <c r="O66" i="1"/>
  <c r="M69" i="1"/>
  <c r="Q72" i="1"/>
  <c r="O75" i="1"/>
  <c r="M78" i="1"/>
  <c r="Q80" i="1"/>
  <c r="O84" i="1"/>
  <c r="M88" i="1"/>
  <c r="Q90" i="1"/>
  <c r="O93" i="1"/>
  <c r="M96" i="1"/>
  <c r="Q98" i="1"/>
  <c r="O101" i="1"/>
  <c r="M104" i="1"/>
  <c r="Q107" i="1"/>
  <c r="O110" i="1"/>
  <c r="M113" i="1"/>
  <c r="Q115" i="1"/>
  <c r="O118" i="1"/>
  <c r="M121" i="1"/>
  <c r="Q124" i="1"/>
  <c r="O127" i="1"/>
  <c r="O18" i="1"/>
  <c r="O27" i="1"/>
  <c r="O35" i="1"/>
  <c r="O43" i="1"/>
  <c r="O52" i="1"/>
  <c r="O60" i="1"/>
  <c r="O69" i="1"/>
  <c r="O78" i="1"/>
  <c r="O88" i="1"/>
  <c r="Q93" i="1"/>
  <c r="O96" i="1"/>
  <c r="Q101" i="1"/>
  <c r="O104" i="1"/>
  <c r="Q110" i="1"/>
  <c r="O113" i="1"/>
  <c r="Q118" i="1"/>
  <c r="O121" i="1"/>
  <c r="Q127" i="1"/>
  <c r="O55" i="1"/>
  <c r="O63" i="1"/>
  <c r="O73" i="1"/>
  <c r="O81" i="1"/>
  <c r="O91" i="1"/>
  <c r="O99" i="1"/>
  <c r="O108" i="1"/>
  <c r="O116" i="1"/>
  <c r="O125" i="1"/>
  <c r="M128" i="1"/>
  <c r="O128" i="1"/>
  <c r="O12" i="1"/>
  <c r="O9" i="1"/>
  <c r="O16" i="1"/>
  <c r="O33" i="1"/>
  <c r="O41" i="1"/>
  <c r="O50" i="1"/>
  <c r="O67" i="1"/>
  <c r="O85" i="1"/>
  <c r="O94" i="1"/>
  <c r="O102" i="1"/>
  <c r="O111" i="1"/>
  <c r="O119" i="1"/>
  <c r="O19" i="1"/>
  <c r="O36" i="1"/>
  <c r="O44" i="1"/>
  <c r="Q67" i="1"/>
  <c r="M74" i="1"/>
  <c r="O79" i="1"/>
  <c r="Q85" i="1"/>
  <c r="O89" i="1"/>
  <c r="M92" i="1"/>
  <c r="Q94" i="1"/>
  <c r="O97" i="1"/>
  <c r="M100" i="1"/>
  <c r="Q102" i="1"/>
  <c r="O106" i="1"/>
  <c r="M109" i="1"/>
  <c r="Q111" i="1"/>
  <c r="O114" i="1"/>
  <c r="M117" i="1"/>
  <c r="Q119" i="1"/>
  <c r="O122" i="1"/>
  <c r="M126" i="1"/>
  <c r="Q128" i="1"/>
  <c r="O38" i="1"/>
  <c r="O46" i="1"/>
  <c r="O25" i="1"/>
  <c r="O58" i="1"/>
  <c r="O76" i="1"/>
  <c r="Q16" i="1"/>
  <c r="Q25" i="1"/>
  <c r="O28" i="1"/>
  <c r="Q33" i="1"/>
  <c r="Q41" i="1"/>
  <c r="Q50" i="1"/>
  <c r="O53" i="1"/>
  <c r="Q58" i="1"/>
  <c r="O61" i="1"/>
  <c r="M65" i="1"/>
  <c r="O70" i="1"/>
  <c r="Q76" i="1"/>
  <c r="M83" i="1"/>
  <c r="Q9" i="1"/>
  <c r="O13" i="1"/>
  <c r="M17" i="1"/>
  <c r="Q19" i="1"/>
  <c r="O23" i="1"/>
  <c r="M26" i="1"/>
  <c r="Q28" i="1"/>
  <c r="O31" i="1"/>
  <c r="M34" i="1"/>
  <c r="Q36" i="1"/>
  <c r="O39" i="1"/>
  <c r="M42" i="1"/>
  <c r="Q44" i="1"/>
  <c r="O47" i="1"/>
  <c r="M51" i="1"/>
  <c r="Q53" i="1"/>
  <c r="O56" i="1"/>
  <c r="M59" i="1"/>
  <c r="Q61" i="1"/>
  <c r="O65" i="1"/>
  <c r="M68" i="1"/>
  <c r="Q70" i="1"/>
  <c r="O74" i="1"/>
  <c r="M77" i="1"/>
  <c r="Q79" i="1"/>
  <c r="O83" i="1"/>
  <c r="M86" i="1"/>
  <c r="Q89" i="1"/>
  <c r="O92" i="1"/>
  <c r="M95" i="1"/>
  <c r="Q97" i="1"/>
  <c r="O100" i="1"/>
  <c r="M103" i="1"/>
  <c r="Q106" i="1"/>
  <c r="O109" i="1"/>
  <c r="M112" i="1"/>
  <c r="Q114" i="1"/>
  <c r="O117" i="1"/>
  <c r="M120" i="1"/>
  <c r="Q122" i="1"/>
  <c r="O126" i="1"/>
  <c r="M129" i="1"/>
  <c r="O21" i="1"/>
  <c r="O68" i="1"/>
  <c r="O86" i="1"/>
  <c r="O95" i="1"/>
  <c r="O112" i="1"/>
  <c r="O29" i="1"/>
  <c r="O54" i="1"/>
  <c r="O80" i="1"/>
  <c r="Q86" i="1"/>
  <c r="O90" i="1"/>
  <c r="Q95" i="1"/>
  <c r="O98" i="1"/>
  <c r="Q103" i="1"/>
  <c r="O107" i="1"/>
  <c r="Q112" i="1"/>
</calcChain>
</file>

<file path=xl/sharedStrings.xml><?xml version="1.0" encoding="utf-8"?>
<sst xmlns="http://schemas.openxmlformats.org/spreadsheetml/2006/main" count="171" uniqueCount="140">
  <si>
    <t>Sección</t>
  </si>
  <si>
    <t>Descripción por sección y división de actividad económica</t>
  </si>
  <si>
    <t>Empresas</t>
  </si>
  <si>
    <t>Distribución %</t>
  </si>
  <si>
    <t>Total</t>
  </si>
  <si>
    <t>A</t>
  </si>
  <si>
    <t>Agricultura, ganadería, silvicultura y pesca</t>
  </si>
  <si>
    <t>Agricultura, ganadería, caza y actividades de servicios conexas</t>
  </si>
  <si>
    <t>Silvicultura y extracción de madera</t>
  </si>
  <si>
    <t>Pesca y acuicultura</t>
  </si>
  <si>
    <t>B</t>
  </si>
  <si>
    <t>Explotación de minas y canteras</t>
  </si>
  <si>
    <t>Extracción de carbón de piedra y lignito</t>
  </si>
  <si>
    <t>Extracción de petróleo crudo y gas natural</t>
  </si>
  <si>
    <t>Extracción de minerales metalíferos</t>
  </si>
  <si>
    <t>Explotación de otras minas y canteras</t>
  </si>
  <si>
    <t>C</t>
  </si>
  <si>
    <t>Industrias manufactureras</t>
  </si>
  <si>
    <t>Elaboración de productos alimenticios</t>
  </si>
  <si>
    <t>Elaboración de bebidas</t>
  </si>
  <si>
    <t>Elaboración de productos de tabaco</t>
  </si>
  <si>
    <t>Fabricación de productos textiles</t>
  </si>
  <si>
    <t>Fabricación de prendas de vestir</t>
  </si>
  <si>
    <t>Fabricación de productos de cuero y productos conexos</t>
  </si>
  <si>
    <t>Producción de madera y fabricación de productos de madera y corcho, excepto muebles; fabricación de artículos de paja y de materiales trenzables</t>
  </si>
  <si>
    <t>Fabricación de papel y de productos de papel</t>
  </si>
  <si>
    <t>Impresión y reproducción de grabaciones</t>
  </si>
  <si>
    <t>Fabricación de coque y productos de la refinación del petróleo</t>
  </si>
  <si>
    <t>Fabricación de sustancias y productos químicos</t>
  </si>
  <si>
    <t>Fabricación de productos farmacéuticos, sustancias químicas medicinales y productos botánicos de uso farmacéutico</t>
  </si>
  <si>
    <t>Fabricación de productos de caucho y de plástico</t>
  </si>
  <si>
    <t>Fabricación de otros productos minerales no metálicos</t>
  </si>
  <si>
    <t>Fabricación de metales comunes</t>
  </si>
  <si>
    <t>Fabricación de productos elaborados de metal, excepto maquinaria y equipo</t>
  </si>
  <si>
    <t>Fabricación de productos de informática, de electrónica y de óptica</t>
  </si>
  <si>
    <t>Fabricación de equipo eléctrico</t>
  </si>
  <si>
    <t>Fabricación de maquinaria y equipo n.c.p.</t>
  </si>
  <si>
    <t>Fabricación de vehículos automotores, remolques y semirremolques</t>
  </si>
  <si>
    <t>Fabricación de otro equipo de transporte</t>
  </si>
  <si>
    <t>Fabricación de muebles</t>
  </si>
  <si>
    <t>Otras industrias manufactureras</t>
  </si>
  <si>
    <t>Reparación e instalación de maquinaria y equipo</t>
  </si>
  <si>
    <t>D</t>
  </si>
  <si>
    <t>Suministro de electricidad, gas, vapor y aire acondicionado</t>
  </si>
  <si>
    <t>E</t>
  </si>
  <si>
    <t>Suministro de agua; evacuación de aguas residuales, gestión de desechos y descontaminación</t>
  </si>
  <si>
    <t>Captación, tratamiento y distribución de agua</t>
  </si>
  <si>
    <t>Evacuación de aguas residuales</t>
  </si>
  <si>
    <t>Recogida, tratamiento y eliminación de desechos; recuperación de materiales</t>
  </si>
  <si>
    <t>Actividades de descontaminación y otros servicios de gestión de desechos</t>
  </si>
  <si>
    <t>F</t>
  </si>
  <si>
    <t>Construcción</t>
  </si>
  <si>
    <t>Construcción de edificios</t>
  </si>
  <si>
    <t>Obras de ingeniería civil</t>
  </si>
  <si>
    <t>Actividades especializadas de construcción</t>
  </si>
  <si>
    <t>G</t>
  </si>
  <si>
    <t>Comercio al por mayor y al por menor; reparación de vehículos automotores y motocicletas</t>
  </si>
  <si>
    <t>Comercio al por mayor y al por menor y reparación de vehículos automotores y motocicletas</t>
  </si>
  <si>
    <t>Comercio al por mayor, excepto el de vehículos automotores y motocicletas</t>
  </si>
  <si>
    <t>Comercio al por menor, excepto el de vehículos automotores y motocicletas</t>
  </si>
  <si>
    <t>H</t>
  </si>
  <si>
    <t>Transporte y almacenamiento</t>
  </si>
  <si>
    <t>Transporte por vía terrestre y transporte por tuberías</t>
  </si>
  <si>
    <t>Transporte por vía acuática</t>
  </si>
  <si>
    <t>Transporte por vía aérea</t>
  </si>
  <si>
    <t>Almacenamiento y actividades de apoyo al transporte</t>
  </si>
  <si>
    <t>Actividades postales y de mensajería</t>
  </si>
  <si>
    <t>I</t>
  </si>
  <si>
    <t>Actividades de alojamiento y de servicio de comidas</t>
  </si>
  <si>
    <t>Actividades de alojamiento</t>
  </si>
  <si>
    <t>Actividades de servicio de comidas y bebidas</t>
  </si>
  <si>
    <t>J</t>
  </si>
  <si>
    <t>Información y comunicaciones</t>
  </si>
  <si>
    <t>Actividades de edición</t>
  </si>
  <si>
    <t>Actividades de producción de películas cinematográficas, vídeos y programas de televisión, grabación de sonido y edición de música</t>
  </si>
  <si>
    <t>Actividades de programación y transmisión</t>
  </si>
  <si>
    <t>Telecomunicaciones</t>
  </si>
  <si>
    <t>Programación informática, consultoría de informática y actividades conexas</t>
  </si>
  <si>
    <t>Actividades de servicios de información</t>
  </si>
  <si>
    <t>K</t>
  </si>
  <si>
    <t>Actividades financieras y de seguros</t>
  </si>
  <si>
    <t>Actividades de servicios financieros, excepto las de seguros y fondos de pensiones</t>
  </si>
  <si>
    <t>Seguros, reaseguros y fondos de pensiones, excepto planes de seguridad social de afiliación obligatoria</t>
  </si>
  <si>
    <t>Actividades auxiliares de las actividades de servicios financieros</t>
  </si>
  <si>
    <t>L</t>
  </si>
  <si>
    <t>Actividades inmobiliarias</t>
  </si>
  <si>
    <t>M</t>
  </si>
  <si>
    <t>Actividades profesionales, científicas y técnicas</t>
  </si>
  <si>
    <t>Actividades jurídicas y de contabilidad</t>
  </si>
  <si>
    <t>Actividades de oficinas principales; actividades de consultoría de gestión</t>
  </si>
  <si>
    <t>Actividades de arquitectura e ingeniería; ensayos y análisis técnicos</t>
  </si>
  <si>
    <t>Investigación científica y desarrollo</t>
  </si>
  <si>
    <t>Publicidad y estudios de mercado</t>
  </si>
  <si>
    <t>Otras actividades profesionales, científicas y técnicas</t>
  </si>
  <si>
    <t>Actividades veterinarias</t>
  </si>
  <si>
    <t>N</t>
  </si>
  <si>
    <t>Actividades de servicios administrativos y de apoyo</t>
  </si>
  <si>
    <t>Actividades de alquiler y arrendamiento</t>
  </si>
  <si>
    <t>Actividades de empleo</t>
  </si>
  <si>
    <t>Actividades de agencias de viajes y operadores turísticos y servicios de reservas y actividades conexas</t>
  </si>
  <si>
    <t>Actividades de seguridad e investigación</t>
  </si>
  <si>
    <t>Actividades de servicios a edificios y de paisajismo</t>
  </si>
  <si>
    <t>Actividades administrativas y de apoyo de oficina y otras actividades de apoyo a las empresas</t>
  </si>
  <si>
    <t>O</t>
  </si>
  <si>
    <t>P</t>
  </si>
  <si>
    <t>Enseñanza</t>
  </si>
  <si>
    <t>Q</t>
  </si>
  <si>
    <t>Actividades de atención de la salud humana y de asistencia social</t>
  </si>
  <si>
    <t>Actividades de atención de la salud humana</t>
  </si>
  <si>
    <t>Actividades de atención en instituciones</t>
  </si>
  <si>
    <t>Actividades de asistencia social sin alojamiento</t>
  </si>
  <si>
    <t>R</t>
  </si>
  <si>
    <t>Actividades artísticas, de entretenimiento y recreativas</t>
  </si>
  <si>
    <t>Actividades creativas, artísticas y de entretenimiento</t>
  </si>
  <si>
    <t>Actividades de bibliotecas, archivos y museos y otras actividades culturales</t>
  </si>
  <si>
    <t>Actividades de juegos de azar y apuestas</t>
  </si>
  <si>
    <t>Actividades deportivas, de esparcimiento y recreativas</t>
  </si>
  <si>
    <t>S</t>
  </si>
  <si>
    <t>Otras actividades de servicios</t>
  </si>
  <si>
    <t>Actividades de asociaciones</t>
  </si>
  <si>
    <t>Reparación de ordenadores y de efectos personales y enseres domésticos</t>
  </si>
  <si>
    <t>Otras actividades de servicios personales</t>
  </si>
  <si>
    <t>T</t>
  </si>
  <si>
    <t>Actividades de los hogares como empleadores; actividades no diferenciadas de los hogares como productores de bienes y servicios para uso propio</t>
  </si>
  <si>
    <t>Actividades de los hogares como empleadores de personal doméstico</t>
  </si>
  <si>
    <t>Actividades no diferenciadas de los hogares como productores de bienes y servicios para uso propio</t>
  </si>
  <si>
    <t>U</t>
  </si>
  <si>
    <t>Actividades de organizaciones y órganos extraterritoriales</t>
  </si>
  <si>
    <t>En blanco*</t>
  </si>
  <si>
    <t>(*): En blanco hace referencia a aquellos establecimientos que no especificaron actividad económica.</t>
  </si>
  <si>
    <t xml:space="preserve">Nota: El DEE registra las empresas empleadoras formales </t>
  </si>
  <si>
    <t xml:space="preserve">  Fuente: Directorio de Empresas Y Establecimientos, DEE 2010-2013 y DEE 2016-2020</t>
  </si>
  <si>
    <t>2019**</t>
  </si>
  <si>
    <t>2020**</t>
  </si>
  <si>
    <t>(**): Datos preliminares sujetos a rectificación.</t>
  </si>
  <si>
    <t>Sin información</t>
  </si>
  <si>
    <t>Administración pública y defensa; planes de seguridad social de afiliación obligatoria</t>
  </si>
  <si>
    <t>Actividades de servicios de apoyo para la explotación de minas y canteras</t>
  </si>
  <si>
    <t>REPÚBLICA DOMINICANA: Distribución de empresas registradas por año de referencia, según sección y división de actividad económica, 2010-2020</t>
  </si>
  <si>
    <t xml:space="preserve">No se realizaron actualizaciones para el año 2014.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</si>
</sst>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#0"/>
    <numFmt numFmtId="165" formatCode="_(* #,##0_);_(* \(#,##0\);_(* &quot;-&quot;??_);_(@_)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9"/>
      <name val="Franklin Gothic Demi"/>
      <family val="2"/>
    </font>
    <font>
      <sz val="9"/>
      <name val="Franklin Gothic Book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Franklin Gothic Demi"/>
      <family val="2"/>
    </font>
    <font>
      <sz val="9"/>
      <color indexed="8"/>
      <name val="Franklin Gothic Book"/>
      <family val="2"/>
    </font>
    <font>
      <sz val="8"/>
      <name val="Arial"/>
      <family val="2"/>
    </font>
    <font>
      <sz val="10"/>
      <name val="Franklin Gothic Book"/>
      <family val="2"/>
    </font>
    <font>
      <i/>
      <sz val="8"/>
      <color theme="1"/>
      <name val="Calibri"/>
      <family val="2"/>
      <scheme val="minor"/>
    </font>
    <font>
      <i/>
      <sz val="8"/>
      <color rgb="FF181717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4" fillId="2" borderId="0" xfId="1" applyFont="1" applyFill="1" applyBorder="1" applyAlignment="1">
      <alignment vertical="center"/>
    </xf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164" fontId="6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/>
    </xf>
    <xf numFmtId="165" fontId="6" fillId="2" borderId="0" xfId="2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 wrapText="1" indent="3"/>
    </xf>
    <xf numFmtId="0" fontId="4" fillId="2" borderId="0" xfId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right" wrapText="1" indent="1"/>
    </xf>
    <xf numFmtId="0" fontId="0" fillId="2" borderId="0" xfId="0" applyFill="1" applyAlignment="1">
      <alignment wrapText="1"/>
    </xf>
    <xf numFmtId="0" fontId="6" fillId="2" borderId="0" xfId="1" applyFont="1" applyFill="1" applyBorder="1" applyAlignment="1">
      <alignment horizontal="center" wrapText="1"/>
    </xf>
    <xf numFmtId="3" fontId="6" fillId="2" borderId="0" xfId="0" applyNumberFormat="1" applyFont="1" applyFill="1" applyBorder="1" applyAlignment="1">
      <alignment horizontal="right" wrapText="1" indent="1"/>
    </xf>
    <xf numFmtId="166" fontId="6" fillId="2" borderId="0" xfId="0" applyNumberFormat="1" applyFont="1" applyFill="1" applyBorder="1" applyAlignment="1">
      <alignment horizontal="right" wrapText="1" indent="3"/>
    </xf>
    <xf numFmtId="0" fontId="1" fillId="2" borderId="0" xfId="0" applyFont="1" applyFill="1" applyBorder="1" applyAlignment="1">
      <alignment horizontal="center" wrapText="1"/>
    </xf>
    <xf numFmtId="3" fontId="7" fillId="2" borderId="0" xfId="0" applyNumberFormat="1" applyFont="1" applyFill="1" applyBorder="1" applyAlignment="1">
      <alignment horizontal="right" wrapText="1" indent="1"/>
    </xf>
    <xf numFmtId="166" fontId="7" fillId="2" borderId="0" xfId="0" applyNumberFormat="1" applyFont="1" applyFill="1" applyBorder="1" applyAlignment="1">
      <alignment horizontal="right" wrapText="1" indent="3"/>
    </xf>
    <xf numFmtId="0" fontId="1" fillId="2" borderId="0" xfId="0" applyFont="1" applyFill="1" applyBorder="1" applyAlignment="1">
      <alignment horizontal="left" vertical="top" wrapText="1" indent="1"/>
    </xf>
    <xf numFmtId="3" fontId="7" fillId="2" borderId="0" xfId="0" applyNumberFormat="1" applyFont="1" applyFill="1" applyBorder="1" applyAlignment="1">
      <alignment horizontal="right" vertical="top" wrapText="1" indent="1"/>
    </xf>
    <xf numFmtId="166" fontId="7" fillId="2" borderId="0" xfId="0" applyNumberFormat="1" applyFont="1" applyFill="1" applyBorder="1" applyAlignment="1">
      <alignment horizontal="right" vertical="top" wrapText="1" indent="3"/>
    </xf>
    <xf numFmtId="0" fontId="0" fillId="2" borderId="0" xfId="0" applyFill="1" applyAlignment="1">
      <alignment horizontal="left" vertical="top" wrapText="1" indent="1"/>
    </xf>
    <xf numFmtId="0" fontId="6" fillId="2" borderId="0" xfId="1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right" wrapText="1" indent="3"/>
    </xf>
    <xf numFmtId="3" fontId="1" fillId="2" borderId="0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right" vertical="center" wrapText="1" indent="1"/>
    </xf>
    <xf numFmtId="166" fontId="1" fillId="2" borderId="0" xfId="0" applyNumberFormat="1" applyFont="1" applyFill="1" applyBorder="1" applyAlignment="1">
      <alignment horizontal="right" vertical="center" wrapText="1" indent="3"/>
    </xf>
    <xf numFmtId="0" fontId="5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 vertical="center" wrapText="1" indent="1"/>
    </xf>
    <xf numFmtId="166" fontId="6" fillId="2" borderId="3" xfId="0" applyNumberFormat="1" applyFont="1" applyFill="1" applyBorder="1" applyAlignment="1">
      <alignment horizontal="right" vertical="center" wrapText="1" indent="3"/>
    </xf>
    <xf numFmtId="0" fontId="8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wrapText="1"/>
    </xf>
    <xf numFmtId="0" fontId="8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0" fillId="2" borderId="0" xfId="0" applyFill="1" applyBorder="1"/>
    <xf numFmtId="0" fontId="5" fillId="2" borderId="0" xfId="0" applyFont="1" applyFill="1" applyBorder="1"/>
    <xf numFmtId="0" fontId="5" fillId="2" borderId="0" xfId="0" applyFont="1" applyFill="1"/>
    <xf numFmtId="164" fontId="6" fillId="2" borderId="2" xfId="0" applyNumberFormat="1" applyFont="1" applyFill="1" applyBorder="1" applyAlignment="1">
      <alignment horizontal="center" vertical="center"/>
    </xf>
    <xf numFmtId="165" fontId="6" fillId="2" borderId="0" xfId="2" applyNumberFormat="1" applyFont="1" applyFill="1" applyBorder="1" applyAlignment="1">
      <alignment horizontal="right" indent="1"/>
    </xf>
    <xf numFmtId="3" fontId="1" fillId="2" borderId="0" xfId="0" applyNumberFormat="1" applyFont="1" applyFill="1" applyBorder="1" applyAlignment="1">
      <alignment horizontal="right" indent="1"/>
    </xf>
    <xf numFmtId="166" fontId="1" fillId="2" borderId="0" xfId="0" applyNumberFormat="1" applyFont="1" applyFill="1" applyBorder="1" applyAlignment="1">
      <alignment horizontal="right" indent="1"/>
    </xf>
    <xf numFmtId="3" fontId="7" fillId="2" borderId="0" xfId="0" applyNumberFormat="1" applyFont="1" applyFill="1" applyBorder="1" applyAlignment="1">
      <alignment horizontal="right" indent="1"/>
    </xf>
    <xf numFmtId="166" fontId="7" fillId="2" borderId="0" xfId="0" applyNumberFormat="1" applyFont="1" applyFill="1" applyBorder="1" applyAlignment="1">
      <alignment horizontal="right" indent="1"/>
    </xf>
    <xf numFmtId="3" fontId="6" fillId="2" borderId="0" xfId="0" applyNumberFormat="1" applyFont="1" applyFill="1" applyBorder="1" applyAlignment="1">
      <alignment horizontal="right" indent="1"/>
    </xf>
    <xf numFmtId="166" fontId="6" fillId="2" borderId="0" xfId="0" applyNumberFormat="1" applyFont="1" applyFill="1" applyBorder="1" applyAlignment="1">
      <alignment horizontal="right" indent="1"/>
    </xf>
    <xf numFmtId="3" fontId="1" fillId="2" borderId="0" xfId="0" applyNumberFormat="1" applyFont="1" applyFill="1" applyBorder="1" applyAlignment="1">
      <alignment horizontal="right" vertical="center" indent="1"/>
    </xf>
    <xf numFmtId="166" fontId="1" fillId="2" borderId="0" xfId="0" applyNumberFormat="1" applyFont="1" applyFill="1" applyBorder="1" applyAlignment="1">
      <alignment horizontal="right" vertical="center" indent="1"/>
    </xf>
    <xf numFmtId="3" fontId="6" fillId="2" borderId="3" xfId="0" applyNumberFormat="1" applyFont="1" applyFill="1" applyBorder="1" applyAlignment="1">
      <alignment horizontal="right" vertical="center" indent="1"/>
    </xf>
    <xf numFmtId="166" fontId="6" fillId="2" borderId="3" xfId="0" applyNumberFormat="1" applyFont="1" applyFill="1" applyBorder="1" applyAlignment="1">
      <alignment horizontal="right" vertical="center" indent="1"/>
    </xf>
    <xf numFmtId="0" fontId="0" fillId="2" borderId="0" xfId="0" applyFill="1" applyAlignment="1"/>
    <xf numFmtId="0" fontId="0" fillId="2" borderId="0" xfId="0" applyFill="1" applyAlignment="1">
      <alignment horizontal="left" vertical="top"/>
    </xf>
    <xf numFmtId="0" fontId="2" fillId="2" borderId="0" xfId="0" applyFont="1" applyFill="1" applyBorder="1" applyAlignment="1"/>
    <xf numFmtId="0" fontId="5" fillId="2" borderId="0" xfId="0" applyFont="1" applyFill="1" applyBorder="1" applyAlignment="1"/>
    <xf numFmtId="0" fontId="2" fillId="0" borderId="0" xfId="0" applyFont="1" applyFill="1" applyBorder="1" applyAlignment="1"/>
    <xf numFmtId="0" fontId="1" fillId="2" borderId="3" xfId="0" applyFont="1" applyFill="1" applyBorder="1" applyAlignment="1">
      <alignment vertical="center"/>
    </xf>
    <xf numFmtId="0" fontId="0" fillId="2" borderId="0" xfId="0" applyFill="1" applyBorder="1" applyAlignment="1"/>
    <xf numFmtId="0" fontId="10" fillId="2" borderId="0" xfId="0" applyFont="1" applyFill="1" applyAlignment="1"/>
    <xf numFmtId="0" fontId="10" fillId="0" borderId="0" xfId="0" applyFont="1" applyAlignment="1"/>
    <xf numFmtId="0" fontId="10" fillId="2" borderId="0" xfId="0" applyFont="1" applyFill="1" applyAlignment="1">
      <alignment wrapText="1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0" fillId="2" borderId="0" xfId="0" applyFont="1" applyFill="1"/>
    <xf numFmtId="0" fontId="9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 wrapText="1"/>
    </xf>
  </cellXfs>
  <cellStyles count="3">
    <cellStyle name="Millares 2" xfId="2" xr:uid="{00000000-0005-0000-0000-000000000000}"/>
    <cellStyle name="Normal" xfId="0" builtinId="0"/>
    <cellStyle name="Normal_Cuadros Especiales eMPRESA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666750</xdr:colOff>
      <xdr:row>0</xdr:row>
      <xdr:rowOff>104775</xdr:rowOff>
    </xdr:from>
    <xdr:to>
      <xdr:col>16</xdr:col>
      <xdr:colOff>707550</xdr:colOff>
      <xdr:row>2</xdr:row>
      <xdr:rowOff>124543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CD1AE5F-1E94-4B2B-BAF5-89D24BF2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72700" y="104775"/>
          <a:ext cx="802800" cy="400768"/>
        </a:xfrm>
        <a:prstGeom prst="rect">
          <a:avLst/>
        </a:prstGeom>
        <a:noFill/>
      </xdr:spPr>
    </xdr:pic>
    <xdr:clientData/>
  </xdr:twoCellAnchor>
  <xdr:oneCellAnchor>
    <xdr:from>
      <xdr:col>17</xdr:col>
      <xdr:colOff>666750</xdr:colOff>
      <xdr:row>0</xdr:row>
      <xdr:rowOff>104775</xdr:rowOff>
    </xdr:from>
    <xdr:ext cx="802800" cy="400768"/>
    <xdr:pic>
      <xdr:nvPicPr>
        <xdr:cNvPr id="3" name="Picture 2">
          <a:extLst>
            <a:ext uri="{FF2B5EF4-FFF2-40B4-BE49-F238E27FC236}">
              <a16:creationId xmlns:a16="http://schemas.microsoft.com/office/drawing/2014/main" id="{420EA277-ED8C-48EF-B21F-27AE9FE0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63575" y="104775"/>
          <a:ext cx="802800" cy="400768"/>
        </a:xfrm>
        <a:prstGeom prst="rect">
          <a:avLst/>
        </a:prstGeom>
        <a:noFill/>
      </xdr:spPr>
    </xdr:pic>
    <xdr:clientData/>
  </xdr:oneCellAnchor>
  <xdr:oneCellAnchor>
    <xdr:from>
      <xdr:col>21</xdr:col>
      <xdr:colOff>666750</xdr:colOff>
      <xdr:row>0</xdr:row>
      <xdr:rowOff>104775</xdr:rowOff>
    </xdr:from>
    <xdr:ext cx="802800" cy="400768"/>
    <xdr:pic>
      <xdr:nvPicPr>
        <xdr:cNvPr id="4" name="Picture 2">
          <a:extLst>
            <a:ext uri="{FF2B5EF4-FFF2-40B4-BE49-F238E27FC236}">
              <a16:creationId xmlns:a16="http://schemas.microsoft.com/office/drawing/2014/main" id="{E597C909-B362-49B0-B116-7A7F10DE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7575" y="104775"/>
          <a:ext cx="802800" cy="400768"/>
        </a:xfrm>
        <a:prstGeom prst="rect">
          <a:avLst/>
        </a:prstGeom>
        <a:noFill/>
      </xdr:spPr>
    </xdr:pic>
    <xdr:clientData/>
  </xdr:oneCellAnchor>
  <xdr:oneCellAnchor>
    <xdr:from>
      <xdr:col>23</xdr:col>
      <xdr:colOff>0</xdr:colOff>
      <xdr:row>0</xdr:row>
      <xdr:rowOff>104775</xdr:rowOff>
    </xdr:from>
    <xdr:ext cx="802800" cy="400768"/>
    <xdr:pic>
      <xdr:nvPicPr>
        <xdr:cNvPr id="5" name="Picture 2">
          <a:extLst>
            <a:ext uri="{FF2B5EF4-FFF2-40B4-BE49-F238E27FC236}">
              <a16:creationId xmlns:a16="http://schemas.microsoft.com/office/drawing/2014/main" id="{928B938C-D58D-41A1-90CC-A69C5CB9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11575" y="104775"/>
          <a:ext cx="802800" cy="400768"/>
        </a:xfrm>
        <a:prstGeom prst="rect">
          <a:avLst/>
        </a:prstGeom>
        <a:noFill/>
      </xdr:spPr>
    </xdr:pic>
    <xdr:clientData/>
  </xdr:oneCellAnchor>
  <xdr:oneCellAnchor>
    <xdr:from>
      <xdr:col>19</xdr:col>
      <xdr:colOff>666750</xdr:colOff>
      <xdr:row>0</xdr:row>
      <xdr:rowOff>104775</xdr:rowOff>
    </xdr:from>
    <xdr:ext cx="802800" cy="400768"/>
    <xdr:pic>
      <xdr:nvPicPr>
        <xdr:cNvPr id="6" name="Picture 2">
          <a:extLst>
            <a:ext uri="{FF2B5EF4-FFF2-40B4-BE49-F238E27FC236}">
              <a16:creationId xmlns:a16="http://schemas.microsoft.com/office/drawing/2014/main" id="{6DC78BE1-684A-4A16-9586-9338D2AA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86900" y="104775"/>
          <a:ext cx="802800" cy="40076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3:Z135"/>
  <sheetViews>
    <sheetView showGridLines="0" tabSelected="1" topLeftCell="A125" zoomScale="115" zoomScaleNormal="115" workbookViewId="0">
      <selection activeCell="D134" sqref="D134"/>
    </sheetView>
  </sheetViews>
  <sheetFormatPr baseColWidth="10" defaultColWidth="11.42578125" defaultRowHeight="15" x14ac:dyDescent="0.25"/>
  <cols>
    <col min="1" max="1" width="4.5703125" style="1" customWidth="1"/>
    <col min="2" max="2" width="8.5703125" style="35" customWidth="1"/>
    <col min="3" max="3" width="48.7109375" style="60" customWidth="1"/>
    <col min="4" max="4" width="11.42578125" style="39" customWidth="1"/>
    <col min="5" max="7" width="11.42578125" style="1" customWidth="1"/>
    <col min="8" max="8" width="9.42578125" style="4" customWidth="1"/>
    <col min="9" max="9" width="11.7109375" style="4" customWidth="1"/>
    <col min="10" max="10" width="10" style="4" customWidth="1"/>
    <col min="11" max="11" width="11.7109375" style="4" customWidth="1"/>
    <col min="12" max="12" width="9.85546875" style="4" customWidth="1"/>
    <col min="13" max="13" width="11.42578125" style="4" customWidth="1"/>
    <col min="14" max="14" width="8.42578125" style="4" customWidth="1"/>
    <col min="15" max="15" width="11.42578125" style="4" customWidth="1"/>
    <col min="16" max="16" width="11.42578125" style="1"/>
    <col min="18" max="18" width="11.42578125" style="1"/>
    <col min="19" max="19" width="12.42578125" customWidth="1"/>
    <col min="20" max="20" width="11.42578125" style="1"/>
    <col min="22" max="22" width="11.42578125" style="1"/>
    <col min="24" max="16384" width="11.42578125" style="1"/>
  </cols>
  <sheetData>
    <row r="3" spans="2:26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</row>
    <row r="4" spans="2:26" ht="15" customHeight="1" x14ac:dyDescent="0.25">
      <c r="B4" s="67" t="s">
        <v>138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</row>
    <row r="5" spans="2:26" x14ac:dyDescent="0.25">
      <c r="B5" s="2"/>
      <c r="C5" s="57"/>
      <c r="D5" s="40"/>
      <c r="E5" s="41"/>
      <c r="F5" s="41"/>
      <c r="G5" s="41"/>
      <c r="H5" s="3"/>
      <c r="I5" s="3"/>
      <c r="J5" s="3"/>
      <c r="K5" s="3"/>
    </row>
    <row r="6" spans="2:26" x14ac:dyDescent="0.25">
      <c r="B6" s="69" t="s">
        <v>0</v>
      </c>
      <c r="C6" s="71" t="s">
        <v>1</v>
      </c>
      <c r="D6" s="68">
        <v>2010</v>
      </c>
      <c r="E6" s="68"/>
      <c r="F6" s="68">
        <v>2011</v>
      </c>
      <c r="G6" s="68"/>
      <c r="H6" s="68">
        <v>2012</v>
      </c>
      <c r="I6" s="68"/>
      <c r="J6" s="68">
        <v>2013</v>
      </c>
      <c r="K6" s="68"/>
      <c r="L6" s="68">
        <v>2015</v>
      </c>
      <c r="M6" s="68"/>
      <c r="N6" s="68">
        <v>2016</v>
      </c>
      <c r="O6" s="68"/>
      <c r="P6" s="68">
        <v>2017</v>
      </c>
      <c r="Q6" s="68"/>
      <c r="R6" s="68">
        <v>2018</v>
      </c>
      <c r="S6" s="68"/>
      <c r="T6" s="68" t="s">
        <v>132</v>
      </c>
      <c r="U6" s="68"/>
      <c r="V6" s="68" t="s">
        <v>133</v>
      </c>
      <c r="W6" s="68"/>
    </row>
    <row r="7" spans="2:26" ht="15" customHeight="1" x14ac:dyDescent="0.25">
      <c r="B7" s="70"/>
      <c r="C7" s="72"/>
      <c r="D7" s="42" t="s">
        <v>2</v>
      </c>
      <c r="E7" s="36" t="s">
        <v>3</v>
      </c>
      <c r="F7" s="42" t="s">
        <v>2</v>
      </c>
      <c r="G7" s="36" t="s">
        <v>3</v>
      </c>
      <c r="H7" s="5" t="s">
        <v>2</v>
      </c>
      <c r="I7" s="6" t="s">
        <v>3</v>
      </c>
      <c r="J7" s="6" t="s">
        <v>2</v>
      </c>
      <c r="K7" s="6" t="s">
        <v>3</v>
      </c>
      <c r="L7" s="6" t="s">
        <v>2</v>
      </c>
      <c r="M7" s="6" t="s">
        <v>3</v>
      </c>
      <c r="N7" s="6" t="s">
        <v>2</v>
      </c>
      <c r="O7" s="6" t="s">
        <v>3</v>
      </c>
      <c r="P7" s="6" t="s">
        <v>2</v>
      </c>
      <c r="Q7" s="6" t="s">
        <v>3</v>
      </c>
      <c r="R7" s="6" t="s">
        <v>2</v>
      </c>
      <c r="S7" s="6" t="s">
        <v>3</v>
      </c>
      <c r="T7" s="6" t="s">
        <v>2</v>
      </c>
      <c r="U7" s="6" t="s">
        <v>3</v>
      </c>
      <c r="V7" s="6" t="s">
        <v>2</v>
      </c>
      <c r="W7" s="6" t="s">
        <v>3</v>
      </c>
    </row>
    <row r="8" spans="2:26" ht="7.5" customHeight="1" x14ac:dyDescent="0.25">
      <c r="B8" s="7"/>
      <c r="C8" s="38"/>
      <c r="D8" s="43"/>
      <c r="E8" s="43"/>
      <c r="F8" s="43"/>
      <c r="G8" s="43"/>
      <c r="H8" s="8"/>
      <c r="I8" s="8"/>
      <c r="J8" s="8"/>
      <c r="K8" s="8"/>
      <c r="O8" s="9"/>
    </row>
    <row r="9" spans="2:26" s="12" customFormat="1" x14ac:dyDescent="0.25">
      <c r="B9" s="10"/>
      <c r="C9" s="38" t="s">
        <v>4</v>
      </c>
      <c r="D9" s="44">
        <v>39029</v>
      </c>
      <c r="E9" s="45">
        <v>100</v>
      </c>
      <c r="F9" s="44">
        <v>41382</v>
      </c>
      <c r="G9" s="45">
        <v>100.00000000000001</v>
      </c>
      <c r="H9" s="11">
        <v>50350</v>
      </c>
      <c r="I9" s="9">
        <v>100.00000000000001</v>
      </c>
      <c r="J9" s="11">
        <v>56290</v>
      </c>
      <c r="K9" s="9">
        <v>100</v>
      </c>
      <c r="L9" s="11">
        <f>+L11+L16+L49+L51+L56+L60+L65+L72+L75+L83+L88+L90+L98+L106+L108+L110+L114+L119+L124+L127+L129+L23</f>
        <v>70287</v>
      </c>
      <c r="M9" s="9">
        <f>+(L9/$L$9)*100</f>
        <v>100</v>
      </c>
      <c r="N9" s="11">
        <f>+N11+N16+N49+N51+N56+N60+N65+N72+N75+N83+N88+N90+N98+N106+N108+N110+N114+N119+N124+N127+N129+N23</f>
        <v>74889</v>
      </c>
      <c r="O9" s="9">
        <f>+(N9/$N$9)*100</f>
        <v>100</v>
      </c>
      <c r="P9" s="11">
        <f>+P11+P16+P49+P51+P56+P60+P65+P72+P75+P83+P88+P90+P98+P106+P108+P110+P114+P119+P124+P127+P129+P23</f>
        <v>79627</v>
      </c>
      <c r="Q9" s="9">
        <f>+(P9/$P$9)*100</f>
        <v>100</v>
      </c>
      <c r="R9" s="11">
        <f>+R11+R16+R23+R49+R51+R56+R60+R65+R72+R75+R83+R88+R90+R98+R106+R108+R110+R114+R119+R124+R127+R129</f>
        <v>85907</v>
      </c>
      <c r="S9" s="9">
        <f>+(R9/$R$9)*100</f>
        <v>100</v>
      </c>
      <c r="T9" s="11">
        <f>+T11+T16+T23+T49+T51+T56+T60+T65+T72+T75+T83+T88+T90+T98+T106+T108+T110+T114+T119+T124+T127+T129</f>
        <v>96602</v>
      </c>
      <c r="U9" s="9">
        <f>+(T9/$T$9)*100</f>
        <v>100</v>
      </c>
      <c r="V9" s="11">
        <f>+V11+V16+V23+V49+V51+V56+V60+V65+V72+V75+V83+V88+V90+V98+V106+V108+V110+V114+V119+V124+V127+V129</f>
        <v>99990</v>
      </c>
      <c r="W9" s="9">
        <f>+(V9/$V$9)*100</f>
        <v>100</v>
      </c>
      <c r="Y9" s="54"/>
      <c r="Z9" s="54"/>
    </row>
    <row r="10" spans="2:26" s="12" customFormat="1" ht="3.75" customHeight="1" x14ac:dyDescent="0.25">
      <c r="B10" s="10"/>
      <c r="C10" s="38"/>
      <c r="D10" s="46"/>
      <c r="E10" s="47"/>
      <c r="F10" s="46"/>
      <c r="G10" s="47"/>
      <c r="H10" s="11"/>
      <c r="I10" s="9"/>
      <c r="J10" s="11"/>
      <c r="K10" s="9"/>
      <c r="L10" s="11"/>
      <c r="M10" s="9"/>
      <c r="N10" s="11"/>
      <c r="O10" s="9"/>
      <c r="P10" s="11"/>
      <c r="Q10" s="9"/>
      <c r="R10" s="11"/>
      <c r="S10" s="9"/>
      <c r="T10" s="11"/>
      <c r="U10" s="9">
        <f t="shared" ref="U10:U73" si="0">+(T10/$T$9)*100</f>
        <v>0</v>
      </c>
      <c r="V10" s="11"/>
      <c r="W10" s="9">
        <f t="shared" ref="W10:W74" si="1">+(V10/$V$9)*100</f>
        <v>0</v>
      </c>
      <c r="Y10" s="54"/>
      <c r="Z10" s="54"/>
    </row>
    <row r="11" spans="2:26" s="12" customFormat="1" x14ac:dyDescent="0.25">
      <c r="B11" s="13" t="s">
        <v>5</v>
      </c>
      <c r="C11" s="38" t="s">
        <v>6</v>
      </c>
      <c r="D11" s="48">
        <v>482</v>
      </c>
      <c r="E11" s="49">
        <v>1.2349791180916754</v>
      </c>
      <c r="F11" s="48">
        <v>531</v>
      </c>
      <c r="G11" s="49">
        <v>1.283166594171379</v>
      </c>
      <c r="H11" s="14">
        <v>585</v>
      </c>
      <c r="I11" s="15">
        <v>1.1618669314796426</v>
      </c>
      <c r="J11" s="14">
        <v>721</v>
      </c>
      <c r="K11" s="15">
        <v>1.2808669390655534</v>
      </c>
      <c r="L11" s="14">
        <v>1225</v>
      </c>
      <c r="M11" s="15">
        <f>+(L11/$L$9)*100</f>
        <v>1.742854297380739</v>
      </c>
      <c r="N11" s="14">
        <v>1395</v>
      </c>
      <c r="O11" s="15">
        <f t="shared" ref="O11:O79" si="2">+(N11/$N$9)*100</f>
        <v>1.8627568801826704</v>
      </c>
      <c r="P11" s="14">
        <v>1525</v>
      </c>
      <c r="Q11" s="15">
        <f>+(P11/$P$9)*100</f>
        <v>1.9151795245331358</v>
      </c>
      <c r="R11" s="14">
        <v>1675</v>
      </c>
      <c r="S11" s="15">
        <f>+(R11/$R$9)*100</f>
        <v>1.9497829047691109</v>
      </c>
      <c r="T11" s="14">
        <v>1875</v>
      </c>
      <c r="U11" s="15">
        <f>+(T11/$T$9)*100</f>
        <v>1.9409536034450632</v>
      </c>
      <c r="V11" s="14">
        <v>1965</v>
      </c>
      <c r="W11" s="15">
        <f>+(V11/$V$9)*100</f>
        <v>1.9651965196519652</v>
      </c>
      <c r="Y11" s="54"/>
      <c r="Z11" s="54"/>
    </row>
    <row r="12" spans="2:26" s="12" customFormat="1" ht="18" customHeight="1" x14ac:dyDescent="0.25">
      <c r="B12" s="16"/>
      <c r="C12" s="56" t="s">
        <v>7</v>
      </c>
      <c r="D12" s="46">
        <v>466</v>
      </c>
      <c r="E12" s="47">
        <v>1.193983960644649</v>
      </c>
      <c r="F12" s="46">
        <v>518</v>
      </c>
      <c r="G12" s="47">
        <v>1.2517519694553187</v>
      </c>
      <c r="H12" s="17">
        <v>567</v>
      </c>
      <c r="I12" s="18">
        <v>1.1261171797418073</v>
      </c>
      <c r="J12" s="17">
        <v>695</v>
      </c>
      <c r="K12" s="18">
        <v>1.2346775626221353</v>
      </c>
      <c r="L12" s="17">
        <v>1222</v>
      </c>
      <c r="M12" s="18">
        <f t="shared" ref="M12:M80" si="3">+(L12/$L$9)*100</f>
        <v>1.7385860827749087</v>
      </c>
      <c r="N12" s="17">
        <v>1360</v>
      </c>
      <c r="O12" s="18">
        <f t="shared" si="2"/>
        <v>1.8160210444791622</v>
      </c>
      <c r="P12" s="17">
        <v>1492</v>
      </c>
      <c r="Q12" s="18">
        <f t="shared" ref="Q12:Q80" si="4">+(P12/$P$9)*100</f>
        <v>1.8737362954776646</v>
      </c>
      <c r="R12" s="17">
        <v>1626</v>
      </c>
      <c r="S12" s="18">
        <f t="shared" ref="S12:S74" si="5">+(R12/$R$9)*100</f>
        <v>1.8927444794952681</v>
      </c>
      <c r="T12" s="17">
        <v>1828</v>
      </c>
      <c r="U12" s="18">
        <f t="shared" si="0"/>
        <v>1.8923003664520404</v>
      </c>
      <c r="V12" s="17">
        <v>1913</v>
      </c>
      <c r="W12" s="18">
        <f t="shared" si="1"/>
        <v>1.9131913191319132</v>
      </c>
      <c r="Y12" s="54"/>
      <c r="Z12" s="54"/>
    </row>
    <row r="13" spans="2:26" s="12" customFormat="1" x14ac:dyDescent="0.25">
      <c r="B13" s="16"/>
      <c r="C13" s="56" t="s">
        <v>8</v>
      </c>
      <c r="D13" s="46">
        <v>11</v>
      </c>
      <c r="E13" s="47">
        <v>2.8184170744830768E-2</v>
      </c>
      <c r="F13" s="46">
        <v>8</v>
      </c>
      <c r="G13" s="47">
        <v>1.9332076748344692E-2</v>
      </c>
      <c r="H13" s="17">
        <v>8</v>
      </c>
      <c r="I13" s="18">
        <v>1.5888778550148957E-2</v>
      </c>
      <c r="J13" s="17">
        <v>14</v>
      </c>
      <c r="K13" s="18">
        <v>2.4871202700302009E-2</v>
      </c>
      <c r="L13" s="17">
        <v>1</v>
      </c>
      <c r="M13" s="18">
        <f t="shared" si="3"/>
        <v>1.4227382019434604E-3</v>
      </c>
      <c r="N13" s="17">
        <v>16</v>
      </c>
      <c r="O13" s="18">
        <f t="shared" si="2"/>
        <v>2.1364953464460733E-2</v>
      </c>
      <c r="P13" s="17">
        <v>20</v>
      </c>
      <c r="Q13" s="18">
        <f t="shared" si="4"/>
        <v>2.5117108518467355E-2</v>
      </c>
      <c r="R13" s="17">
        <v>16</v>
      </c>
      <c r="S13" s="18">
        <f t="shared" si="5"/>
        <v>1.8624791926152698E-2</v>
      </c>
      <c r="T13" s="17">
        <v>19</v>
      </c>
      <c r="U13" s="18">
        <f t="shared" si="0"/>
        <v>1.9668329848243307E-2</v>
      </c>
      <c r="V13" s="17">
        <v>18</v>
      </c>
      <c r="W13" s="18">
        <f t="shared" si="1"/>
        <v>1.8001800180018002E-2</v>
      </c>
      <c r="Y13" s="54"/>
      <c r="Z13" s="54"/>
    </row>
    <row r="14" spans="2:26" s="12" customFormat="1" x14ac:dyDescent="0.25">
      <c r="B14" s="16"/>
      <c r="C14" s="56" t="s">
        <v>9</v>
      </c>
      <c r="D14" s="46">
        <v>5</v>
      </c>
      <c r="E14" s="47">
        <v>1.2810986702195803E-2</v>
      </c>
      <c r="F14" s="46">
        <v>5</v>
      </c>
      <c r="G14" s="47">
        <v>1.2082547967715431E-2</v>
      </c>
      <c r="H14" s="17">
        <v>10</v>
      </c>
      <c r="I14" s="18">
        <v>1.9860973187686197E-2</v>
      </c>
      <c r="J14" s="17">
        <v>12</v>
      </c>
      <c r="K14" s="18">
        <v>2.1318173743116006E-2</v>
      </c>
      <c r="L14" s="17">
        <v>2</v>
      </c>
      <c r="M14" s="18">
        <f t="shared" si="3"/>
        <v>2.8454764038869209E-3</v>
      </c>
      <c r="N14" s="17">
        <v>19</v>
      </c>
      <c r="O14" s="18">
        <f t="shared" si="2"/>
        <v>2.537088223904712E-2</v>
      </c>
      <c r="P14" s="17">
        <v>13</v>
      </c>
      <c r="Q14" s="18">
        <f t="shared" si="4"/>
        <v>1.6326120537003781E-2</v>
      </c>
      <c r="R14" s="17">
        <v>22</v>
      </c>
      <c r="S14" s="18">
        <f t="shared" si="5"/>
        <v>2.5609088898459965E-2</v>
      </c>
      <c r="T14" s="17">
        <v>25</v>
      </c>
      <c r="U14" s="18">
        <f t="shared" si="0"/>
        <v>2.5879381379267513E-2</v>
      </c>
      <c r="V14" s="17">
        <v>32</v>
      </c>
      <c r="W14" s="18">
        <f t="shared" si="1"/>
        <v>3.2003200320032003E-2</v>
      </c>
      <c r="Y14" s="54"/>
      <c r="Z14" s="54"/>
    </row>
    <row r="15" spans="2:26" s="12" customFormat="1" x14ac:dyDescent="0.25">
      <c r="B15" s="16"/>
      <c r="C15" s="56" t="s">
        <v>135</v>
      </c>
      <c r="D15" s="46"/>
      <c r="E15" s="47"/>
      <c r="F15" s="46"/>
      <c r="G15" s="47"/>
      <c r="H15" s="17"/>
      <c r="I15" s="18"/>
      <c r="J15" s="17"/>
      <c r="K15" s="18"/>
      <c r="L15" s="17"/>
      <c r="M15" s="18"/>
      <c r="N15" s="17"/>
      <c r="O15" s="18"/>
      <c r="P15" s="17">
        <v>0</v>
      </c>
      <c r="Q15" s="18">
        <v>0</v>
      </c>
      <c r="R15" s="17">
        <v>11</v>
      </c>
      <c r="S15" s="18">
        <f t="shared" si="5"/>
        <v>1.2804544449229982E-2</v>
      </c>
      <c r="T15" s="17">
        <v>3</v>
      </c>
      <c r="U15" s="18">
        <f t="shared" si="0"/>
        <v>3.1055257655121012E-3</v>
      </c>
      <c r="V15" s="17">
        <v>2</v>
      </c>
      <c r="W15" s="18">
        <f t="shared" si="1"/>
        <v>2.0002000200020002E-3</v>
      </c>
      <c r="Y15" s="54"/>
      <c r="Z15" s="54"/>
    </row>
    <row r="16" spans="2:26" s="12" customFormat="1" x14ac:dyDescent="0.25">
      <c r="B16" s="13" t="s">
        <v>10</v>
      </c>
      <c r="C16" s="38" t="s">
        <v>11</v>
      </c>
      <c r="D16" s="48">
        <v>85</v>
      </c>
      <c r="E16" s="49">
        <v>0.21778677393732865</v>
      </c>
      <c r="F16" s="48">
        <v>90</v>
      </c>
      <c r="G16" s="49">
        <v>0.2174858634188778</v>
      </c>
      <c r="H16" s="14">
        <v>97</v>
      </c>
      <c r="I16" s="15">
        <v>0.19265143992055611</v>
      </c>
      <c r="J16" s="14">
        <v>104</v>
      </c>
      <c r="K16" s="15">
        <v>0.18475750577367206</v>
      </c>
      <c r="L16" s="14">
        <v>43</v>
      </c>
      <c r="M16" s="15">
        <f t="shared" si="3"/>
        <v>6.1177742683568799E-2</v>
      </c>
      <c r="N16" s="14">
        <v>66</v>
      </c>
      <c r="O16" s="15">
        <f t="shared" si="2"/>
        <v>8.8130433040900541E-2</v>
      </c>
      <c r="P16" s="14">
        <v>75</v>
      </c>
      <c r="Q16" s="15">
        <f t="shared" si="4"/>
        <v>9.4189156944252575E-2</v>
      </c>
      <c r="R16" s="14">
        <v>81</v>
      </c>
      <c r="S16" s="15">
        <f t="shared" si="5"/>
        <v>9.4288009126148042E-2</v>
      </c>
      <c r="T16" s="14">
        <v>89</v>
      </c>
      <c r="U16" s="15">
        <f t="shared" si="0"/>
        <v>9.213059771019233E-2</v>
      </c>
      <c r="V16" s="14">
        <v>98</v>
      </c>
      <c r="W16" s="15">
        <f t="shared" si="1"/>
        <v>9.8009800980098011E-2</v>
      </c>
      <c r="Y16" s="54"/>
      <c r="Z16" s="54"/>
    </row>
    <row r="17" spans="2:26" s="12" customFormat="1" x14ac:dyDescent="0.25">
      <c r="B17" s="16"/>
      <c r="C17" s="56" t="s">
        <v>12</v>
      </c>
      <c r="D17" s="46">
        <v>5</v>
      </c>
      <c r="E17" s="47">
        <v>1.2810986702195803E-2</v>
      </c>
      <c r="F17" s="46">
        <v>5</v>
      </c>
      <c r="G17" s="47">
        <v>1.2082547967715431E-2</v>
      </c>
      <c r="H17" s="17">
        <v>5</v>
      </c>
      <c r="I17" s="18">
        <v>9.9304865938430985E-3</v>
      </c>
      <c r="J17" s="17">
        <v>3</v>
      </c>
      <c r="K17" s="18">
        <v>5.3295434357790014E-3</v>
      </c>
      <c r="L17" s="17">
        <v>0</v>
      </c>
      <c r="M17" s="18">
        <f t="shared" si="3"/>
        <v>0</v>
      </c>
      <c r="N17" s="17">
        <v>0</v>
      </c>
      <c r="O17" s="18">
        <f t="shared" si="2"/>
        <v>0</v>
      </c>
      <c r="P17" s="17">
        <v>0</v>
      </c>
      <c r="Q17" s="18">
        <f t="shared" si="4"/>
        <v>0</v>
      </c>
      <c r="R17" s="17">
        <v>0</v>
      </c>
      <c r="S17" s="18">
        <f t="shared" si="5"/>
        <v>0</v>
      </c>
      <c r="T17" s="17">
        <v>1</v>
      </c>
      <c r="U17" s="18">
        <f t="shared" si="0"/>
        <v>1.0351752551707005E-3</v>
      </c>
      <c r="V17" s="17">
        <v>1</v>
      </c>
      <c r="W17" s="18">
        <f t="shared" si="1"/>
        <v>1.0001000100010001E-3</v>
      </c>
      <c r="Y17" s="54"/>
      <c r="Z17" s="54"/>
    </row>
    <row r="18" spans="2:26" s="12" customFormat="1" x14ac:dyDescent="0.25">
      <c r="B18" s="16"/>
      <c r="C18" s="56" t="s">
        <v>13</v>
      </c>
      <c r="D18" s="46">
        <v>1</v>
      </c>
      <c r="E18" s="47">
        <v>2.5621973404391608E-3</v>
      </c>
      <c r="F18" s="46">
        <v>1</v>
      </c>
      <c r="G18" s="47">
        <v>2.4165095935430865E-3</v>
      </c>
      <c r="H18" s="17">
        <v>1</v>
      </c>
      <c r="I18" s="18">
        <v>1.9860973187686196E-3</v>
      </c>
      <c r="J18" s="17">
        <v>1</v>
      </c>
      <c r="K18" s="18">
        <v>1.7765144785930004E-3</v>
      </c>
      <c r="L18" s="17">
        <v>0</v>
      </c>
      <c r="M18" s="18">
        <f t="shared" si="3"/>
        <v>0</v>
      </c>
      <c r="N18" s="17">
        <v>0</v>
      </c>
      <c r="O18" s="18">
        <f t="shared" si="2"/>
        <v>0</v>
      </c>
      <c r="P18" s="17">
        <v>0</v>
      </c>
      <c r="Q18" s="18">
        <f t="shared" si="4"/>
        <v>0</v>
      </c>
      <c r="R18" s="17">
        <v>0</v>
      </c>
      <c r="S18" s="18">
        <f t="shared" si="5"/>
        <v>0</v>
      </c>
      <c r="T18" s="17">
        <v>0</v>
      </c>
      <c r="U18" s="18">
        <f t="shared" si="0"/>
        <v>0</v>
      </c>
      <c r="V18" s="17">
        <v>0</v>
      </c>
      <c r="W18" s="18">
        <f t="shared" si="1"/>
        <v>0</v>
      </c>
      <c r="Y18" s="54"/>
      <c r="Z18" s="54"/>
    </row>
    <row r="19" spans="2:26" s="12" customFormat="1" x14ac:dyDescent="0.25">
      <c r="B19" s="16"/>
      <c r="C19" s="56" t="s">
        <v>14</v>
      </c>
      <c r="D19" s="46">
        <v>8</v>
      </c>
      <c r="E19" s="47">
        <v>2.0497578723513286E-2</v>
      </c>
      <c r="F19" s="46">
        <v>8</v>
      </c>
      <c r="G19" s="47">
        <v>1.9332076748344692E-2</v>
      </c>
      <c r="H19" s="17">
        <v>12</v>
      </c>
      <c r="I19" s="18">
        <v>2.3833167825223437E-2</v>
      </c>
      <c r="J19" s="17">
        <v>12</v>
      </c>
      <c r="K19" s="18">
        <v>2.1318173743116006E-2</v>
      </c>
      <c r="L19" s="17">
        <v>6</v>
      </c>
      <c r="M19" s="18">
        <f t="shared" si="3"/>
        <v>8.5364292116607635E-3</v>
      </c>
      <c r="N19" s="17">
        <v>7</v>
      </c>
      <c r="O19" s="18">
        <f t="shared" si="2"/>
        <v>9.3471671407015719E-3</v>
      </c>
      <c r="P19" s="17">
        <v>7</v>
      </c>
      <c r="Q19" s="18">
        <f t="shared" si="4"/>
        <v>8.7909879814635737E-3</v>
      </c>
      <c r="R19" s="17">
        <v>10</v>
      </c>
      <c r="S19" s="18">
        <f t="shared" si="5"/>
        <v>1.1640494953845438E-2</v>
      </c>
      <c r="T19" s="17">
        <v>12</v>
      </c>
      <c r="U19" s="18">
        <f t="shared" si="0"/>
        <v>1.2422103062048405E-2</v>
      </c>
      <c r="V19" s="17">
        <v>10</v>
      </c>
      <c r="W19" s="18">
        <f t="shared" si="1"/>
        <v>1.0001000100010001E-2</v>
      </c>
      <c r="Y19" s="54"/>
      <c r="Z19" s="54"/>
    </row>
    <row r="20" spans="2:26" s="12" customFormat="1" x14ac:dyDescent="0.25">
      <c r="B20" s="16"/>
      <c r="C20" s="56" t="s">
        <v>15</v>
      </c>
      <c r="D20" s="46">
        <v>71</v>
      </c>
      <c r="E20" s="47">
        <v>0.18191601117118042</v>
      </c>
      <c r="F20" s="46">
        <v>76</v>
      </c>
      <c r="G20" s="47">
        <v>0.18365472910927455</v>
      </c>
      <c r="H20" s="17">
        <v>78</v>
      </c>
      <c r="I20" s="18">
        <v>0.15491559086395235</v>
      </c>
      <c r="J20" s="17">
        <v>85</v>
      </c>
      <c r="K20" s="18">
        <v>0.15100373068040504</v>
      </c>
      <c r="L20" s="17">
        <v>36</v>
      </c>
      <c r="M20" s="18">
        <f t="shared" si="3"/>
        <v>5.1218575269964574E-2</v>
      </c>
      <c r="N20" s="17">
        <v>51</v>
      </c>
      <c r="O20" s="18">
        <f t="shared" si="2"/>
        <v>6.8100789167968592E-2</v>
      </c>
      <c r="P20" s="17">
        <v>60</v>
      </c>
      <c r="Q20" s="18">
        <f t="shared" si="4"/>
        <v>7.5351325555402054E-2</v>
      </c>
      <c r="R20" s="17">
        <v>60</v>
      </c>
      <c r="S20" s="18">
        <f t="shared" si="5"/>
        <v>6.984296972307262E-2</v>
      </c>
      <c r="T20" s="17">
        <v>70</v>
      </c>
      <c r="U20" s="18">
        <f t="shared" si="0"/>
        <v>7.2462267861949037E-2</v>
      </c>
      <c r="V20" s="17">
        <v>78</v>
      </c>
      <c r="W20" s="18">
        <f t="shared" si="1"/>
        <v>7.8007800780078018E-2</v>
      </c>
      <c r="Y20" s="54"/>
      <c r="Z20" s="54"/>
    </row>
    <row r="21" spans="2:26" s="12" customFormat="1" x14ac:dyDescent="0.25">
      <c r="B21" s="16"/>
      <c r="C21" s="56" t="s">
        <v>137</v>
      </c>
      <c r="D21" s="46">
        <v>0</v>
      </c>
      <c r="E21" s="47">
        <v>0</v>
      </c>
      <c r="F21" s="46">
        <v>0</v>
      </c>
      <c r="G21" s="47">
        <v>0</v>
      </c>
      <c r="H21" s="17">
        <v>1</v>
      </c>
      <c r="I21" s="18">
        <v>1.9860973187686196E-3</v>
      </c>
      <c r="J21" s="17">
        <v>3</v>
      </c>
      <c r="K21" s="18">
        <v>5.3295434357790014E-3</v>
      </c>
      <c r="L21" s="17">
        <v>1</v>
      </c>
      <c r="M21" s="18">
        <f t="shared" si="3"/>
        <v>1.4227382019434604E-3</v>
      </c>
      <c r="N21" s="17">
        <v>8</v>
      </c>
      <c r="O21" s="18">
        <f t="shared" si="2"/>
        <v>1.0682476732230366E-2</v>
      </c>
      <c r="P21" s="17">
        <v>8</v>
      </c>
      <c r="Q21" s="18">
        <f t="shared" si="4"/>
        <v>1.0046843407386942E-2</v>
      </c>
      <c r="R21" s="17">
        <v>0</v>
      </c>
      <c r="S21" s="18">
        <f t="shared" si="5"/>
        <v>0</v>
      </c>
      <c r="T21" s="17">
        <v>6</v>
      </c>
      <c r="U21" s="18">
        <f t="shared" si="0"/>
        <v>6.2110515310242025E-3</v>
      </c>
      <c r="V21" s="17">
        <v>9</v>
      </c>
      <c r="W21" s="18">
        <f t="shared" si="1"/>
        <v>9.0009000900090012E-3</v>
      </c>
      <c r="Y21" s="54"/>
      <c r="Z21" s="54"/>
    </row>
    <row r="22" spans="2:26" s="12" customFormat="1" x14ac:dyDescent="0.25">
      <c r="B22" s="16"/>
      <c r="C22" s="56" t="s">
        <v>135</v>
      </c>
      <c r="D22" s="46"/>
      <c r="E22" s="47"/>
      <c r="F22" s="46"/>
      <c r="G22" s="47"/>
      <c r="H22" s="17"/>
      <c r="I22" s="18"/>
      <c r="J22" s="17"/>
      <c r="K22" s="18"/>
      <c r="L22" s="17"/>
      <c r="M22" s="18"/>
      <c r="N22" s="17"/>
      <c r="O22" s="18"/>
      <c r="P22" s="17">
        <v>0</v>
      </c>
      <c r="Q22" s="18">
        <v>0</v>
      </c>
      <c r="R22" s="17">
        <v>2</v>
      </c>
      <c r="S22" s="18">
        <f t="shared" si="5"/>
        <v>2.3280989907690872E-3</v>
      </c>
      <c r="T22" s="17">
        <v>0</v>
      </c>
      <c r="U22" s="18">
        <f t="shared" si="0"/>
        <v>0</v>
      </c>
      <c r="V22" s="17">
        <v>10</v>
      </c>
      <c r="W22" s="18">
        <f t="shared" si="1"/>
        <v>1.0001000100010001E-2</v>
      </c>
      <c r="Y22" s="54"/>
      <c r="Z22" s="54"/>
    </row>
    <row r="23" spans="2:26" s="12" customFormat="1" x14ac:dyDescent="0.25">
      <c r="B23" s="13" t="s">
        <v>16</v>
      </c>
      <c r="C23" s="38" t="s">
        <v>17</v>
      </c>
      <c r="D23" s="48">
        <v>4308</v>
      </c>
      <c r="E23" s="49">
        <v>11.037946142611904</v>
      </c>
      <c r="F23" s="48">
        <v>4571</v>
      </c>
      <c r="G23" s="49">
        <v>11.045865352085448</v>
      </c>
      <c r="H23" s="14">
        <v>5127</v>
      </c>
      <c r="I23" s="15">
        <v>10.182720953326713</v>
      </c>
      <c r="J23" s="14">
        <v>5184</v>
      </c>
      <c r="K23" s="15">
        <v>9.209451057026115</v>
      </c>
      <c r="L23" s="14">
        <v>5645</v>
      </c>
      <c r="M23" s="15">
        <f t="shared" si="3"/>
        <v>8.0313571499708338</v>
      </c>
      <c r="N23" s="14">
        <v>6388</v>
      </c>
      <c r="O23" s="15">
        <f t="shared" si="2"/>
        <v>8.529957670685949</v>
      </c>
      <c r="P23" s="14">
        <v>6683</v>
      </c>
      <c r="Q23" s="15">
        <f t="shared" si="4"/>
        <v>8.3928818114458661</v>
      </c>
      <c r="R23" s="14">
        <v>6997</v>
      </c>
      <c r="S23" s="15">
        <f t="shared" si="5"/>
        <v>8.1448543192056526</v>
      </c>
      <c r="T23" s="14">
        <v>7586</v>
      </c>
      <c r="U23" s="15">
        <f t="shared" si="0"/>
        <v>7.8528394857249326</v>
      </c>
      <c r="V23" s="14">
        <v>7731</v>
      </c>
      <c r="W23" s="15">
        <f t="shared" si="1"/>
        <v>7.7317731773177316</v>
      </c>
      <c r="Y23" s="54"/>
      <c r="Z23" s="54"/>
    </row>
    <row r="24" spans="2:26" s="12" customFormat="1" x14ac:dyDescent="0.25">
      <c r="B24" s="16"/>
      <c r="C24" s="56" t="s">
        <v>18</v>
      </c>
      <c r="D24" s="46">
        <v>692</v>
      </c>
      <c r="E24" s="47">
        <v>1.7730405595838989</v>
      </c>
      <c r="F24" s="46">
        <v>865</v>
      </c>
      <c r="G24" s="47">
        <v>2.0902807984147698</v>
      </c>
      <c r="H24" s="17">
        <v>1002</v>
      </c>
      <c r="I24" s="18">
        <v>1.990069513406157</v>
      </c>
      <c r="J24" s="17">
        <v>1001</v>
      </c>
      <c r="K24" s="18">
        <v>1.7782909930715936</v>
      </c>
      <c r="L24" s="17">
        <v>1164</v>
      </c>
      <c r="M24" s="18">
        <f t="shared" si="3"/>
        <v>1.6560672670621879</v>
      </c>
      <c r="N24" s="17">
        <v>1330</v>
      </c>
      <c r="O24" s="18">
        <f t="shared" si="2"/>
        <v>1.7759617567332984</v>
      </c>
      <c r="P24" s="17">
        <v>421</v>
      </c>
      <c r="Q24" s="18">
        <f t="shared" si="4"/>
        <v>0.52871513431373784</v>
      </c>
      <c r="R24" s="17">
        <v>1462</v>
      </c>
      <c r="S24" s="18">
        <f t="shared" si="5"/>
        <v>1.7018403622522029</v>
      </c>
      <c r="T24" s="17">
        <v>1552</v>
      </c>
      <c r="U24" s="18">
        <f t="shared" si="0"/>
        <v>1.6065919960249271</v>
      </c>
      <c r="V24" s="17">
        <v>1591</v>
      </c>
      <c r="W24" s="18">
        <f t="shared" si="1"/>
        <v>1.591159115911591</v>
      </c>
      <c r="Y24" s="54"/>
      <c r="Z24" s="54"/>
    </row>
    <row r="25" spans="2:26" s="12" customFormat="1" x14ac:dyDescent="0.25">
      <c r="B25" s="16"/>
      <c r="C25" s="56" t="s">
        <v>19</v>
      </c>
      <c r="D25" s="46">
        <v>217</v>
      </c>
      <c r="E25" s="47">
        <v>0.55599682287529784</v>
      </c>
      <c r="F25" s="46">
        <v>230</v>
      </c>
      <c r="G25" s="47">
        <v>0.55579720651490983</v>
      </c>
      <c r="H25" s="17">
        <v>253</v>
      </c>
      <c r="I25" s="18">
        <v>0.5024826216484608</v>
      </c>
      <c r="J25" s="17">
        <v>257</v>
      </c>
      <c r="K25" s="18">
        <v>0.4565642209984011</v>
      </c>
      <c r="L25" s="17">
        <v>355</v>
      </c>
      <c r="M25" s="18">
        <f t="shared" si="3"/>
        <v>0.50507206168992846</v>
      </c>
      <c r="N25" s="17">
        <v>395</v>
      </c>
      <c r="O25" s="18">
        <f t="shared" si="2"/>
        <v>0.52744728865387436</v>
      </c>
      <c r="P25" s="17">
        <v>1389</v>
      </c>
      <c r="Q25" s="18">
        <f t="shared" si="4"/>
        <v>1.7443831866075576</v>
      </c>
      <c r="R25" s="17">
        <v>472</v>
      </c>
      <c r="S25" s="18">
        <f t="shared" si="5"/>
        <v>0.54943136182150465</v>
      </c>
      <c r="T25" s="17">
        <v>506</v>
      </c>
      <c r="U25" s="18">
        <f t="shared" si="0"/>
        <v>0.52379867911637434</v>
      </c>
      <c r="V25" s="17">
        <v>499</v>
      </c>
      <c r="W25" s="18">
        <f t="shared" si="1"/>
        <v>0.49904990499049906</v>
      </c>
      <c r="Y25" s="54"/>
      <c r="Z25" s="54"/>
    </row>
    <row r="26" spans="2:26" s="12" customFormat="1" x14ac:dyDescent="0.25">
      <c r="B26" s="16"/>
      <c r="C26" s="56" t="s">
        <v>20</v>
      </c>
      <c r="D26" s="46">
        <v>77</v>
      </c>
      <c r="E26" s="47">
        <v>0.19728919521381535</v>
      </c>
      <c r="F26" s="46">
        <v>81</v>
      </c>
      <c r="G26" s="47">
        <v>0.19573727707698999</v>
      </c>
      <c r="H26" s="17">
        <v>80</v>
      </c>
      <c r="I26" s="18">
        <v>0.15888778550148958</v>
      </c>
      <c r="J26" s="17">
        <v>81</v>
      </c>
      <c r="K26" s="18">
        <v>0.14389767276603305</v>
      </c>
      <c r="L26" s="17">
        <v>101</v>
      </c>
      <c r="M26" s="18">
        <f t="shared" si="3"/>
        <v>0.1436965583962895</v>
      </c>
      <c r="N26" s="17">
        <v>114</v>
      </c>
      <c r="O26" s="18">
        <f t="shared" si="2"/>
        <v>0.15222529343428276</v>
      </c>
      <c r="P26" s="17">
        <v>118</v>
      </c>
      <c r="Q26" s="18">
        <f t="shared" si="4"/>
        <v>0.14819094025895738</v>
      </c>
      <c r="R26" s="17">
        <v>129</v>
      </c>
      <c r="S26" s="18">
        <f t="shared" si="5"/>
        <v>0.15016238490460615</v>
      </c>
      <c r="T26" s="17">
        <v>146</v>
      </c>
      <c r="U26" s="18">
        <f t="shared" si="0"/>
        <v>0.15113558725492227</v>
      </c>
      <c r="V26" s="17">
        <v>158</v>
      </c>
      <c r="W26" s="18">
        <f t="shared" si="1"/>
        <v>0.15801580158015802</v>
      </c>
      <c r="Y26" s="54"/>
      <c r="Z26" s="54"/>
    </row>
    <row r="27" spans="2:26" s="12" customFormat="1" x14ac:dyDescent="0.25">
      <c r="B27" s="16"/>
      <c r="C27" s="56" t="s">
        <v>21</v>
      </c>
      <c r="D27" s="46">
        <v>219</v>
      </c>
      <c r="E27" s="47">
        <v>0.56112121755617617</v>
      </c>
      <c r="F27" s="46">
        <v>167</v>
      </c>
      <c r="G27" s="47">
        <v>0.40355710212169543</v>
      </c>
      <c r="H27" s="17">
        <v>190</v>
      </c>
      <c r="I27" s="18">
        <v>0.37735849056603776</v>
      </c>
      <c r="J27" s="17">
        <v>212</v>
      </c>
      <c r="K27" s="18">
        <v>0.37662106946171608</v>
      </c>
      <c r="L27" s="17">
        <v>217</v>
      </c>
      <c r="M27" s="18">
        <f t="shared" si="3"/>
        <v>0.3087341898217309</v>
      </c>
      <c r="N27" s="17">
        <v>225</v>
      </c>
      <c r="O27" s="18">
        <f t="shared" si="2"/>
        <v>0.30044465809397913</v>
      </c>
      <c r="P27" s="17">
        <v>11</v>
      </c>
      <c r="Q27" s="18">
        <f t="shared" si="4"/>
        <v>1.3814409685157045E-2</v>
      </c>
      <c r="R27" s="17">
        <v>250</v>
      </c>
      <c r="S27" s="18">
        <f t="shared" si="5"/>
        <v>0.29101237384613593</v>
      </c>
      <c r="T27" s="17">
        <v>277</v>
      </c>
      <c r="U27" s="18">
        <f t="shared" si="0"/>
        <v>0.286743545682284</v>
      </c>
      <c r="V27" s="17">
        <v>287</v>
      </c>
      <c r="W27" s="18">
        <f t="shared" si="1"/>
        <v>0.28702870287028703</v>
      </c>
      <c r="Y27" s="54"/>
      <c r="Z27" s="54"/>
    </row>
    <row r="28" spans="2:26" s="12" customFormat="1" x14ac:dyDescent="0.25">
      <c r="B28" s="16"/>
      <c r="C28" s="56" t="s">
        <v>22</v>
      </c>
      <c r="D28" s="46">
        <v>304</v>
      </c>
      <c r="E28" s="47">
        <v>0.77890799149350487</v>
      </c>
      <c r="F28" s="46">
        <v>327</v>
      </c>
      <c r="G28" s="47">
        <v>0.79019863708858928</v>
      </c>
      <c r="H28" s="17">
        <v>375</v>
      </c>
      <c r="I28" s="18">
        <v>0.74478649453823242</v>
      </c>
      <c r="J28" s="17">
        <v>382</v>
      </c>
      <c r="K28" s="18">
        <v>0.67862853082252617</v>
      </c>
      <c r="L28" s="17">
        <v>389</v>
      </c>
      <c r="M28" s="18">
        <f t="shared" si="3"/>
        <v>0.55344516055600601</v>
      </c>
      <c r="N28" s="17">
        <v>468</v>
      </c>
      <c r="O28" s="18">
        <f t="shared" si="2"/>
        <v>0.62492488883547659</v>
      </c>
      <c r="P28" s="17">
        <v>165</v>
      </c>
      <c r="Q28" s="18">
        <f t="shared" si="4"/>
        <v>0.20721614527735568</v>
      </c>
      <c r="R28" s="17">
        <v>506</v>
      </c>
      <c r="S28" s="18">
        <f t="shared" si="5"/>
        <v>0.58900904466457915</v>
      </c>
      <c r="T28" s="17">
        <v>540</v>
      </c>
      <c r="U28" s="18">
        <f t="shared" si="0"/>
        <v>0.55899463779217828</v>
      </c>
      <c r="V28" s="17">
        <v>534</v>
      </c>
      <c r="W28" s="18">
        <f t="shared" si="1"/>
        <v>0.53405340534053403</v>
      </c>
      <c r="Y28" s="54"/>
      <c r="Z28" s="54"/>
    </row>
    <row r="29" spans="2:26" s="12" customFormat="1" x14ac:dyDescent="0.25">
      <c r="B29" s="16"/>
      <c r="C29" s="56" t="s">
        <v>23</v>
      </c>
      <c r="D29" s="46">
        <v>65</v>
      </c>
      <c r="E29" s="47">
        <v>0.16654282712854546</v>
      </c>
      <c r="F29" s="46">
        <v>58</v>
      </c>
      <c r="G29" s="47">
        <v>0.14015755642549901</v>
      </c>
      <c r="H29" s="17">
        <v>47</v>
      </c>
      <c r="I29" s="18">
        <v>9.3346573982125119E-2</v>
      </c>
      <c r="J29" s="17">
        <v>42</v>
      </c>
      <c r="K29" s="18">
        <v>7.4613608100906031E-2</v>
      </c>
      <c r="L29" s="17">
        <v>76</v>
      </c>
      <c r="M29" s="18">
        <f t="shared" si="3"/>
        <v>0.10812810334770298</v>
      </c>
      <c r="N29" s="17">
        <v>88</v>
      </c>
      <c r="O29" s="18">
        <f t="shared" si="2"/>
        <v>0.11750724405453405</v>
      </c>
      <c r="P29" s="17">
        <v>116</v>
      </c>
      <c r="Q29" s="18">
        <f t="shared" si="4"/>
        <v>0.14567922940711067</v>
      </c>
      <c r="R29" s="17">
        <v>89</v>
      </c>
      <c r="S29" s="18">
        <f t="shared" si="5"/>
        <v>0.10360040508922438</v>
      </c>
      <c r="T29" s="17">
        <v>95</v>
      </c>
      <c r="U29" s="18">
        <f t="shared" si="0"/>
        <v>9.8341649241216522E-2</v>
      </c>
      <c r="V29" s="17">
        <v>95</v>
      </c>
      <c r="W29" s="18">
        <f t="shared" si="1"/>
        <v>9.5009500950095013E-2</v>
      </c>
      <c r="Y29" s="54"/>
      <c r="Z29" s="54"/>
    </row>
    <row r="30" spans="2:26" s="22" customFormat="1" x14ac:dyDescent="0.25">
      <c r="B30" s="19"/>
      <c r="C30" s="56" t="s">
        <v>24</v>
      </c>
      <c r="D30" s="46">
        <v>131</v>
      </c>
      <c r="E30" s="47">
        <v>0.33564785159753002</v>
      </c>
      <c r="F30" s="46">
        <v>237</v>
      </c>
      <c r="G30" s="47">
        <v>0.57271277366971152</v>
      </c>
      <c r="H30" s="20">
        <v>270</v>
      </c>
      <c r="I30" s="21">
        <v>0.53624627606752728</v>
      </c>
      <c r="J30" s="20">
        <v>259</v>
      </c>
      <c r="K30" s="21">
        <v>0.46011724995558712</v>
      </c>
      <c r="L30" s="20">
        <v>161</v>
      </c>
      <c r="M30" s="21">
        <f t="shared" si="3"/>
        <v>0.22906085051289712</v>
      </c>
      <c r="N30" s="20">
        <v>180</v>
      </c>
      <c r="O30" s="21">
        <f t="shared" si="2"/>
        <v>0.24035572647518327</v>
      </c>
      <c r="P30" s="20">
        <v>67</v>
      </c>
      <c r="Q30" s="21">
        <f t="shared" si="4"/>
        <v>8.4142313536865632E-2</v>
      </c>
      <c r="R30" s="20">
        <v>197</v>
      </c>
      <c r="S30" s="21">
        <f t="shared" si="5"/>
        <v>0.2293177505907551</v>
      </c>
      <c r="T30" s="20">
        <v>216</v>
      </c>
      <c r="U30" s="21">
        <f t="shared" si="0"/>
        <v>0.22359785511687127</v>
      </c>
      <c r="V30" s="20">
        <v>222</v>
      </c>
      <c r="W30" s="21">
        <f t="shared" si="1"/>
        <v>0.22202220222022201</v>
      </c>
      <c r="Y30" s="55"/>
      <c r="Z30" s="55"/>
    </row>
    <row r="31" spans="2:26" s="12" customFormat="1" x14ac:dyDescent="0.25">
      <c r="B31" s="16"/>
      <c r="C31" s="56" t="s">
        <v>25</v>
      </c>
      <c r="D31" s="46">
        <v>69</v>
      </c>
      <c r="E31" s="47">
        <v>0.17679161649030206</v>
      </c>
      <c r="F31" s="46">
        <v>67</v>
      </c>
      <c r="G31" s="47">
        <v>0.1619061427673868</v>
      </c>
      <c r="H31" s="17">
        <v>75</v>
      </c>
      <c r="I31" s="18">
        <v>0.14895729890764647</v>
      </c>
      <c r="J31" s="17">
        <v>75</v>
      </c>
      <c r="K31" s="18">
        <v>0.13323858589447504</v>
      </c>
      <c r="L31" s="17">
        <v>57</v>
      </c>
      <c r="M31" s="18">
        <f t="shared" si="3"/>
        <v>8.1096077510777242E-2</v>
      </c>
      <c r="N31" s="17">
        <v>73</v>
      </c>
      <c r="O31" s="18">
        <f t="shared" si="2"/>
        <v>9.7477600181602106E-2</v>
      </c>
      <c r="P31" s="17">
        <v>427</v>
      </c>
      <c r="Q31" s="18">
        <f t="shared" si="4"/>
        <v>0.53625026686927801</v>
      </c>
      <c r="R31" s="17">
        <v>79</v>
      </c>
      <c r="S31" s="18">
        <f t="shared" si="5"/>
        <v>9.195991013537895E-2</v>
      </c>
      <c r="T31" s="17">
        <v>88</v>
      </c>
      <c r="U31" s="18">
        <f t="shared" si="0"/>
        <v>9.1095422455021641E-2</v>
      </c>
      <c r="V31" s="17">
        <v>93</v>
      </c>
      <c r="W31" s="18">
        <f t="shared" si="1"/>
        <v>9.300930093009302E-2</v>
      </c>
      <c r="Y31" s="54"/>
      <c r="Z31" s="54"/>
    </row>
    <row r="32" spans="2:26" s="12" customFormat="1" x14ac:dyDescent="0.25">
      <c r="B32" s="16"/>
      <c r="C32" s="56" t="s">
        <v>26</v>
      </c>
      <c r="D32" s="46">
        <v>553</v>
      </c>
      <c r="E32" s="47">
        <v>1.4168951292628558</v>
      </c>
      <c r="F32" s="46">
        <v>327</v>
      </c>
      <c r="G32" s="47">
        <v>0.79019863708858928</v>
      </c>
      <c r="H32" s="17">
        <v>566</v>
      </c>
      <c r="I32" s="18">
        <v>1.1241310824230388</v>
      </c>
      <c r="J32" s="17">
        <v>594</v>
      </c>
      <c r="K32" s="18">
        <v>1.0552496002842424</v>
      </c>
      <c r="L32" s="17">
        <v>513</v>
      </c>
      <c r="M32" s="18">
        <f t="shared" si="3"/>
        <v>0.72986469759699513</v>
      </c>
      <c r="N32" s="17">
        <v>586</v>
      </c>
      <c r="O32" s="18">
        <f t="shared" si="2"/>
        <v>0.78249142063587451</v>
      </c>
      <c r="P32" s="17">
        <v>279</v>
      </c>
      <c r="Q32" s="18">
        <f t="shared" si="4"/>
        <v>0.3503836638326196</v>
      </c>
      <c r="R32" s="17">
        <v>664</v>
      </c>
      <c r="S32" s="18">
        <f t="shared" si="5"/>
        <v>0.77292886493533708</v>
      </c>
      <c r="T32" s="17">
        <v>724</v>
      </c>
      <c r="U32" s="18">
        <f t="shared" si="0"/>
        <v>0.74946688474358714</v>
      </c>
      <c r="V32" s="17">
        <v>735</v>
      </c>
      <c r="W32" s="18">
        <f t="shared" si="1"/>
        <v>0.73507350735073507</v>
      </c>
      <c r="Y32" s="54"/>
      <c r="Z32" s="54"/>
    </row>
    <row r="33" spans="2:26" s="12" customFormat="1" x14ac:dyDescent="0.25">
      <c r="B33" s="16"/>
      <c r="C33" s="56" t="s">
        <v>27</v>
      </c>
      <c r="D33" s="46">
        <v>21</v>
      </c>
      <c r="E33" s="47">
        <v>5.3806144149222371E-2</v>
      </c>
      <c r="F33" s="46">
        <v>22</v>
      </c>
      <c r="G33" s="47">
        <v>5.3163211057947905E-2</v>
      </c>
      <c r="H33" s="17">
        <v>21</v>
      </c>
      <c r="I33" s="18">
        <v>4.1708043694141016E-2</v>
      </c>
      <c r="J33" s="17">
        <v>19</v>
      </c>
      <c r="K33" s="18">
        <v>3.3753775093267012E-2</v>
      </c>
      <c r="L33" s="17">
        <v>6</v>
      </c>
      <c r="M33" s="18">
        <f t="shared" si="3"/>
        <v>8.5364292116607635E-3</v>
      </c>
      <c r="N33" s="17">
        <v>7</v>
      </c>
      <c r="O33" s="18">
        <f t="shared" si="2"/>
        <v>9.3471671407015719E-3</v>
      </c>
      <c r="P33" s="17">
        <v>76</v>
      </c>
      <c r="Q33" s="18">
        <f t="shared" si="4"/>
        <v>9.5445012370175941E-2</v>
      </c>
      <c r="R33" s="17">
        <v>9</v>
      </c>
      <c r="S33" s="18">
        <f t="shared" si="5"/>
        <v>1.0476445458460895E-2</v>
      </c>
      <c r="T33" s="17">
        <v>10</v>
      </c>
      <c r="U33" s="18">
        <f t="shared" si="0"/>
        <v>1.0351752551707004E-2</v>
      </c>
      <c r="V33" s="17">
        <v>10</v>
      </c>
      <c r="W33" s="18">
        <f t="shared" si="1"/>
        <v>1.0001000100010001E-2</v>
      </c>
      <c r="Y33" s="54"/>
      <c r="Z33" s="54"/>
    </row>
    <row r="34" spans="2:26" s="12" customFormat="1" x14ac:dyDescent="0.25">
      <c r="B34" s="16"/>
      <c r="C34" s="56" t="s">
        <v>28</v>
      </c>
      <c r="D34" s="46">
        <v>231</v>
      </c>
      <c r="E34" s="47">
        <v>0.59186758564144615</v>
      </c>
      <c r="F34" s="46">
        <v>202</v>
      </c>
      <c r="G34" s="47">
        <v>0.48813493789570345</v>
      </c>
      <c r="H34" s="17">
        <v>205</v>
      </c>
      <c r="I34" s="18">
        <v>0.40714995034756701</v>
      </c>
      <c r="J34" s="17">
        <v>223</v>
      </c>
      <c r="K34" s="18">
        <v>0.39616272872623914</v>
      </c>
      <c r="L34" s="17">
        <v>292</v>
      </c>
      <c r="M34" s="18">
        <f t="shared" si="3"/>
        <v>0.41543955496749047</v>
      </c>
      <c r="N34" s="17">
        <v>342</v>
      </c>
      <c r="O34" s="18">
        <f t="shared" si="2"/>
        <v>0.45667588030284822</v>
      </c>
      <c r="P34" s="17">
        <v>492</v>
      </c>
      <c r="Q34" s="18">
        <f t="shared" si="4"/>
        <v>0.61788086955429689</v>
      </c>
      <c r="R34" s="17">
        <v>385</v>
      </c>
      <c r="S34" s="18">
        <f t="shared" si="5"/>
        <v>0.44815905572304932</v>
      </c>
      <c r="T34" s="17">
        <v>402</v>
      </c>
      <c r="U34" s="18">
        <f t="shared" si="0"/>
        <v>0.41614045257862153</v>
      </c>
      <c r="V34" s="17">
        <v>431</v>
      </c>
      <c r="W34" s="18">
        <f t="shared" si="1"/>
        <v>0.43104310431043102</v>
      </c>
      <c r="Y34" s="54"/>
      <c r="Z34" s="54"/>
    </row>
    <row r="35" spans="2:26" s="12" customFormat="1" x14ac:dyDescent="0.25">
      <c r="B35" s="16"/>
      <c r="C35" s="56" t="s">
        <v>29</v>
      </c>
      <c r="D35" s="46">
        <v>129</v>
      </c>
      <c r="E35" s="47">
        <v>0.33052345691665169</v>
      </c>
      <c r="F35" s="46">
        <v>115</v>
      </c>
      <c r="G35" s="47">
        <v>0.27789860325745491</v>
      </c>
      <c r="H35" s="17">
        <v>111</v>
      </c>
      <c r="I35" s="18">
        <v>0.22045680238331677</v>
      </c>
      <c r="J35" s="17">
        <v>116</v>
      </c>
      <c r="K35" s="18">
        <v>0.20607567951678807</v>
      </c>
      <c r="L35" s="17">
        <v>129</v>
      </c>
      <c r="M35" s="18">
        <f t="shared" si="3"/>
        <v>0.18353322805070638</v>
      </c>
      <c r="N35" s="17">
        <v>134</v>
      </c>
      <c r="O35" s="18">
        <f t="shared" si="2"/>
        <v>0.17893148526485864</v>
      </c>
      <c r="P35" s="17">
        <v>158</v>
      </c>
      <c r="Q35" s="18">
        <f t="shared" si="4"/>
        <v>0.19842515729589211</v>
      </c>
      <c r="R35" s="17">
        <v>122</v>
      </c>
      <c r="S35" s="18">
        <f t="shared" si="5"/>
        <v>0.14201403843691435</v>
      </c>
      <c r="T35" s="17">
        <v>113</v>
      </c>
      <c r="U35" s="18">
        <f t="shared" si="0"/>
        <v>0.11697480383428915</v>
      </c>
      <c r="V35" s="17">
        <v>117</v>
      </c>
      <c r="W35" s="18">
        <f t="shared" si="1"/>
        <v>0.117011701170117</v>
      </c>
      <c r="Y35" s="54"/>
      <c r="Z35" s="54"/>
    </row>
    <row r="36" spans="2:26" s="12" customFormat="1" x14ac:dyDescent="0.25">
      <c r="B36" s="16"/>
      <c r="C36" s="56" t="s">
        <v>30</v>
      </c>
      <c r="D36" s="46">
        <v>122</v>
      </c>
      <c r="E36" s="47">
        <v>0.31258807553357759</v>
      </c>
      <c r="F36" s="46">
        <v>283</v>
      </c>
      <c r="G36" s="47">
        <v>0.68387221497269346</v>
      </c>
      <c r="H36" s="17">
        <v>133</v>
      </c>
      <c r="I36" s="18">
        <v>0.26415094339622641</v>
      </c>
      <c r="J36" s="17">
        <v>125</v>
      </c>
      <c r="K36" s="18">
        <v>0.22206430982412506</v>
      </c>
      <c r="L36" s="17">
        <v>137</v>
      </c>
      <c r="M36" s="18">
        <f t="shared" si="3"/>
        <v>0.19491513366625407</v>
      </c>
      <c r="N36" s="17">
        <v>145</v>
      </c>
      <c r="O36" s="18">
        <f t="shared" si="2"/>
        <v>0.19361989077167541</v>
      </c>
      <c r="P36" s="17">
        <v>82</v>
      </c>
      <c r="Q36" s="18">
        <f t="shared" si="4"/>
        <v>0.10298014492571615</v>
      </c>
      <c r="R36" s="17">
        <v>156</v>
      </c>
      <c r="S36" s="18">
        <f t="shared" si="5"/>
        <v>0.18159172127998882</v>
      </c>
      <c r="T36" s="17">
        <v>170</v>
      </c>
      <c r="U36" s="18">
        <f t="shared" si="0"/>
        <v>0.17597979337901906</v>
      </c>
      <c r="V36" s="17">
        <v>171</v>
      </c>
      <c r="W36" s="18">
        <f t="shared" si="1"/>
        <v>0.17101710171017101</v>
      </c>
      <c r="Y36" s="54"/>
      <c r="Z36" s="54"/>
    </row>
    <row r="37" spans="2:26" s="12" customFormat="1" x14ac:dyDescent="0.25">
      <c r="B37" s="16"/>
      <c r="C37" s="56" t="s">
        <v>31</v>
      </c>
      <c r="D37" s="46">
        <v>212</v>
      </c>
      <c r="E37" s="47">
        <v>0.54318583617310201</v>
      </c>
      <c r="F37" s="46">
        <v>217</v>
      </c>
      <c r="G37" s="47">
        <v>0.52438258179884978</v>
      </c>
      <c r="H37" s="17">
        <v>252</v>
      </c>
      <c r="I37" s="18">
        <v>0.50049652432969216</v>
      </c>
      <c r="J37" s="17">
        <v>248</v>
      </c>
      <c r="K37" s="18">
        <v>0.44057559069106411</v>
      </c>
      <c r="L37" s="17">
        <v>263</v>
      </c>
      <c r="M37" s="18">
        <f t="shared" si="3"/>
        <v>0.37418014711113007</v>
      </c>
      <c r="N37" s="17">
        <v>275</v>
      </c>
      <c r="O37" s="18">
        <f t="shared" si="2"/>
        <v>0.36721013767041888</v>
      </c>
      <c r="P37" s="17">
        <v>31</v>
      </c>
      <c r="Q37" s="18">
        <f t="shared" si="4"/>
        <v>3.89315182036244E-2</v>
      </c>
      <c r="R37" s="17">
        <v>288</v>
      </c>
      <c r="S37" s="18">
        <f t="shared" si="5"/>
        <v>0.33524625467074864</v>
      </c>
      <c r="T37" s="17">
        <v>301</v>
      </c>
      <c r="U37" s="18">
        <f t="shared" si="0"/>
        <v>0.31158775180638082</v>
      </c>
      <c r="V37" s="17">
        <v>303</v>
      </c>
      <c r="W37" s="18">
        <f t="shared" si="1"/>
        <v>0.30303030303030304</v>
      </c>
      <c r="Y37" s="54"/>
      <c r="Z37" s="54"/>
    </row>
    <row r="38" spans="2:26" s="12" customFormat="1" x14ac:dyDescent="0.25">
      <c r="B38" s="16"/>
      <c r="C38" s="56" t="s">
        <v>32</v>
      </c>
      <c r="D38" s="46">
        <v>112</v>
      </c>
      <c r="E38" s="47">
        <v>0.286966102129186</v>
      </c>
      <c r="F38" s="46">
        <v>100</v>
      </c>
      <c r="G38" s="47">
        <v>0.24165095935430864</v>
      </c>
      <c r="H38" s="17">
        <v>90</v>
      </c>
      <c r="I38" s="18">
        <v>0.17874875868917578</v>
      </c>
      <c r="J38" s="17">
        <v>83</v>
      </c>
      <c r="K38" s="18">
        <v>0.14745070172321903</v>
      </c>
      <c r="L38" s="17">
        <v>57</v>
      </c>
      <c r="M38" s="18">
        <f t="shared" si="3"/>
        <v>8.1096077510777242E-2</v>
      </c>
      <c r="N38" s="17">
        <v>68</v>
      </c>
      <c r="O38" s="18">
        <f t="shared" si="2"/>
        <v>9.0801052223958123E-2</v>
      </c>
      <c r="P38" s="17">
        <v>599</v>
      </c>
      <c r="Q38" s="18">
        <f t="shared" si="4"/>
        <v>0.75225740012809728</v>
      </c>
      <c r="R38" s="17">
        <v>73</v>
      </c>
      <c r="S38" s="18">
        <f t="shared" si="5"/>
        <v>8.49756131630717E-2</v>
      </c>
      <c r="T38" s="17">
        <v>83</v>
      </c>
      <c r="U38" s="18">
        <f t="shared" si="0"/>
        <v>8.5919546179168138E-2</v>
      </c>
      <c r="V38" s="17">
        <v>90</v>
      </c>
      <c r="W38" s="18">
        <f t="shared" si="1"/>
        <v>9.0009000900090008E-2</v>
      </c>
      <c r="Y38" s="54"/>
      <c r="Z38" s="54"/>
    </row>
    <row r="39" spans="2:26" s="12" customFormat="1" x14ac:dyDescent="0.25">
      <c r="B39" s="16"/>
      <c r="C39" s="56" t="s">
        <v>33</v>
      </c>
      <c r="D39" s="46">
        <v>296</v>
      </c>
      <c r="E39" s="47">
        <v>0.75841041276999155</v>
      </c>
      <c r="F39" s="46">
        <v>345</v>
      </c>
      <c r="G39" s="47">
        <v>0.83369580977236468</v>
      </c>
      <c r="H39" s="17">
        <v>372</v>
      </c>
      <c r="I39" s="18">
        <v>0.7388282025819265</v>
      </c>
      <c r="J39" s="17">
        <v>387</v>
      </c>
      <c r="K39" s="18">
        <v>0.68751110321549125</v>
      </c>
      <c r="L39" s="17">
        <v>472</v>
      </c>
      <c r="M39" s="18">
        <f t="shared" si="3"/>
        <v>0.67153243131731333</v>
      </c>
      <c r="N39" s="17">
        <v>545</v>
      </c>
      <c r="O39" s="18">
        <f t="shared" si="2"/>
        <v>0.72774372738319382</v>
      </c>
      <c r="P39" s="17">
        <v>119</v>
      </c>
      <c r="Q39" s="18">
        <f t="shared" si="4"/>
        <v>0.14944679568488076</v>
      </c>
      <c r="R39" s="17">
        <v>624</v>
      </c>
      <c r="S39" s="18">
        <f t="shared" si="5"/>
        <v>0.72636688511995529</v>
      </c>
      <c r="T39" s="17">
        <v>687</v>
      </c>
      <c r="U39" s="18">
        <f t="shared" si="0"/>
        <v>0.71116540030227116</v>
      </c>
      <c r="V39" s="17">
        <v>708</v>
      </c>
      <c r="W39" s="18">
        <f t="shared" si="1"/>
        <v>0.70807080708070802</v>
      </c>
      <c r="Y39" s="54"/>
      <c r="Z39" s="54"/>
    </row>
    <row r="40" spans="2:26" s="12" customFormat="1" x14ac:dyDescent="0.25">
      <c r="B40" s="16"/>
      <c r="C40" s="56" t="s">
        <v>34</v>
      </c>
      <c r="D40" s="46">
        <v>131</v>
      </c>
      <c r="E40" s="47">
        <v>0.33564785159753002</v>
      </c>
      <c r="F40" s="46">
        <v>159</v>
      </c>
      <c r="G40" s="47">
        <v>0.38422502537335074</v>
      </c>
      <c r="H40" s="17">
        <v>141</v>
      </c>
      <c r="I40" s="18">
        <v>0.28003972194637539</v>
      </c>
      <c r="J40" s="17">
        <v>128</v>
      </c>
      <c r="K40" s="18">
        <v>0.22739385325990405</v>
      </c>
      <c r="L40" s="17">
        <v>18</v>
      </c>
      <c r="M40" s="18">
        <f t="shared" si="3"/>
        <v>2.5609287634982287E-2</v>
      </c>
      <c r="N40" s="17">
        <v>33</v>
      </c>
      <c r="O40" s="18">
        <f t="shared" si="2"/>
        <v>4.406521652045027E-2</v>
      </c>
      <c r="P40" s="17">
        <v>228</v>
      </c>
      <c r="Q40" s="18">
        <f t="shared" si="4"/>
        <v>0.28633503711052782</v>
      </c>
      <c r="R40" s="17">
        <v>35</v>
      </c>
      <c r="S40" s="18">
        <f t="shared" si="5"/>
        <v>4.0741732338459027E-2</v>
      </c>
      <c r="T40" s="17">
        <v>36</v>
      </c>
      <c r="U40" s="18">
        <f t="shared" si="0"/>
        <v>3.7266309186145215E-2</v>
      </c>
      <c r="V40" s="17">
        <v>39</v>
      </c>
      <c r="W40" s="18">
        <f t="shared" si="1"/>
        <v>3.9003900390039009E-2</v>
      </c>
      <c r="Y40" s="54"/>
      <c r="Z40" s="54"/>
    </row>
    <row r="41" spans="2:26" s="12" customFormat="1" x14ac:dyDescent="0.25">
      <c r="B41" s="16"/>
      <c r="C41" s="56" t="s">
        <v>35</v>
      </c>
      <c r="D41" s="46">
        <v>204</v>
      </c>
      <c r="E41" s="47">
        <v>0.5226882574495888</v>
      </c>
      <c r="F41" s="46">
        <v>206</v>
      </c>
      <c r="G41" s="47">
        <v>0.49780097626987579</v>
      </c>
      <c r="H41" s="17">
        <v>213</v>
      </c>
      <c r="I41" s="18">
        <v>0.42303872889771604</v>
      </c>
      <c r="J41" s="17">
        <v>213</v>
      </c>
      <c r="K41" s="18">
        <v>0.37839758394030909</v>
      </c>
      <c r="L41" s="17">
        <v>161</v>
      </c>
      <c r="M41" s="18">
        <f t="shared" si="3"/>
        <v>0.22906085051289712</v>
      </c>
      <c r="N41" s="17">
        <v>173</v>
      </c>
      <c r="O41" s="18">
        <f t="shared" si="2"/>
        <v>0.23100855933448172</v>
      </c>
      <c r="P41" s="17">
        <v>360</v>
      </c>
      <c r="Q41" s="18">
        <f t="shared" si="4"/>
        <v>0.45210795333241233</v>
      </c>
      <c r="R41" s="17">
        <v>175</v>
      </c>
      <c r="S41" s="18">
        <f t="shared" si="5"/>
        <v>0.20370866169229515</v>
      </c>
      <c r="T41" s="17">
        <v>178</v>
      </c>
      <c r="U41" s="18">
        <f t="shared" si="0"/>
        <v>0.18426119542038466</v>
      </c>
      <c r="V41" s="17">
        <v>184</v>
      </c>
      <c r="W41" s="18">
        <f t="shared" si="1"/>
        <v>0.184018401840184</v>
      </c>
      <c r="Y41" s="54"/>
      <c r="Z41" s="54"/>
    </row>
    <row r="42" spans="2:26" s="12" customFormat="1" x14ac:dyDescent="0.25">
      <c r="B42" s="16"/>
      <c r="C42" s="56" t="s">
        <v>36</v>
      </c>
      <c r="D42" s="46">
        <v>118</v>
      </c>
      <c r="E42" s="47">
        <v>0.30233928617182093</v>
      </c>
      <c r="F42" s="46">
        <v>125</v>
      </c>
      <c r="G42" s="47">
        <v>0.30206369919288578</v>
      </c>
      <c r="H42" s="17">
        <v>123</v>
      </c>
      <c r="I42" s="18">
        <v>0.24428997020854021</v>
      </c>
      <c r="J42" s="17">
        <v>118</v>
      </c>
      <c r="K42" s="18">
        <v>0.20962870847397405</v>
      </c>
      <c r="L42" s="17">
        <v>66</v>
      </c>
      <c r="M42" s="18">
        <f t="shared" si="3"/>
        <v>9.3900721328268391E-2</v>
      </c>
      <c r="N42" s="17">
        <v>110</v>
      </c>
      <c r="O42" s="18">
        <f t="shared" si="2"/>
        <v>0.14688405506816754</v>
      </c>
      <c r="P42" s="17">
        <v>26</v>
      </c>
      <c r="Q42" s="18">
        <f t="shared" si="4"/>
        <v>3.2652241074007562E-2</v>
      </c>
      <c r="R42" s="17">
        <v>124</v>
      </c>
      <c r="S42" s="18">
        <f t="shared" si="5"/>
        <v>0.14434213742768343</v>
      </c>
      <c r="T42" s="17">
        <v>125</v>
      </c>
      <c r="U42" s="18">
        <f t="shared" si="0"/>
        <v>0.12939690689633754</v>
      </c>
      <c r="V42" s="17">
        <v>138</v>
      </c>
      <c r="W42" s="18">
        <f t="shared" si="1"/>
        <v>0.13801380138013802</v>
      </c>
      <c r="Y42" s="54"/>
      <c r="Z42" s="54"/>
    </row>
    <row r="43" spans="2:26" s="12" customFormat="1" x14ac:dyDescent="0.25">
      <c r="B43" s="16"/>
      <c r="C43" s="56" t="s">
        <v>37</v>
      </c>
      <c r="D43" s="46">
        <v>21</v>
      </c>
      <c r="E43" s="47">
        <v>5.3806144149222371E-2</v>
      </c>
      <c r="F43" s="46">
        <v>11</v>
      </c>
      <c r="G43" s="47">
        <v>2.6581605528973953E-2</v>
      </c>
      <c r="H43" s="17">
        <v>14</v>
      </c>
      <c r="I43" s="18">
        <v>2.7805362462760674E-2</v>
      </c>
      <c r="J43" s="17">
        <v>18</v>
      </c>
      <c r="K43" s="18">
        <v>3.1977260614674007E-2</v>
      </c>
      <c r="L43" s="17">
        <v>22</v>
      </c>
      <c r="M43" s="18">
        <f t="shared" si="3"/>
        <v>3.1300240442756123E-2</v>
      </c>
      <c r="N43" s="17">
        <v>26</v>
      </c>
      <c r="O43" s="18">
        <f t="shared" si="2"/>
        <v>3.4718049379748692E-2</v>
      </c>
      <c r="P43" s="17">
        <v>15</v>
      </c>
      <c r="Q43" s="18">
        <f t="shared" si="4"/>
        <v>1.8837831388850514E-2</v>
      </c>
      <c r="R43" s="17">
        <v>28</v>
      </c>
      <c r="S43" s="18">
        <f t="shared" si="5"/>
        <v>3.2593385870767225E-2</v>
      </c>
      <c r="T43" s="17">
        <v>32</v>
      </c>
      <c r="U43" s="18">
        <f t="shared" si="0"/>
        <v>3.3125608165462415E-2</v>
      </c>
      <c r="V43" s="17">
        <v>34</v>
      </c>
      <c r="W43" s="18">
        <f t="shared" si="1"/>
        <v>3.4003400340034004E-2</v>
      </c>
      <c r="Y43" s="54"/>
      <c r="Z43" s="54"/>
    </row>
    <row r="44" spans="2:26" s="12" customFormat="1" x14ac:dyDescent="0.25">
      <c r="B44" s="16"/>
      <c r="C44" s="56" t="s">
        <v>38</v>
      </c>
      <c r="D44" s="46">
        <v>3</v>
      </c>
      <c r="E44" s="47">
        <v>7.6865920213174815E-3</v>
      </c>
      <c r="F44" s="46">
        <v>6</v>
      </c>
      <c r="G44" s="47">
        <v>1.449905756125852E-2</v>
      </c>
      <c r="H44" s="17">
        <v>5</v>
      </c>
      <c r="I44" s="18">
        <v>9.9304865938430985E-3</v>
      </c>
      <c r="J44" s="17">
        <v>10</v>
      </c>
      <c r="K44" s="18">
        <v>1.7765144785930005E-2</v>
      </c>
      <c r="L44" s="17">
        <v>3</v>
      </c>
      <c r="M44" s="18">
        <f t="shared" si="3"/>
        <v>4.2682146058303817E-3</v>
      </c>
      <c r="N44" s="17">
        <v>14</v>
      </c>
      <c r="O44" s="18">
        <f t="shared" si="2"/>
        <v>1.8694334281403144E-2</v>
      </c>
      <c r="P44" s="17">
        <v>619</v>
      </c>
      <c r="Q44" s="18">
        <f t="shared" si="4"/>
        <v>0.77737450864656454</v>
      </c>
      <c r="R44" s="17">
        <v>17</v>
      </c>
      <c r="S44" s="18">
        <f t="shared" si="5"/>
        <v>1.9788841421537244E-2</v>
      </c>
      <c r="T44" s="17">
        <v>24</v>
      </c>
      <c r="U44" s="18">
        <f t="shared" si="0"/>
        <v>2.484420612409681E-2</v>
      </c>
      <c r="V44" s="17">
        <v>26</v>
      </c>
      <c r="W44" s="18">
        <f t="shared" si="1"/>
        <v>2.6002600260026001E-2</v>
      </c>
      <c r="Y44" s="54"/>
      <c r="Z44" s="54"/>
    </row>
    <row r="45" spans="2:26" s="12" customFormat="1" x14ac:dyDescent="0.25">
      <c r="B45" s="16"/>
      <c r="C45" s="56" t="s">
        <v>39</v>
      </c>
      <c r="D45" s="46">
        <v>252</v>
      </c>
      <c r="E45" s="47">
        <v>0.6456737297906685</v>
      </c>
      <c r="F45" s="46">
        <v>265</v>
      </c>
      <c r="G45" s="47">
        <v>0.64037504228891795</v>
      </c>
      <c r="H45" s="17">
        <v>317</v>
      </c>
      <c r="I45" s="18">
        <v>0.62959285004965249</v>
      </c>
      <c r="J45" s="17">
        <v>309</v>
      </c>
      <c r="K45" s="18">
        <v>0.54894297388523716</v>
      </c>
      <c r="L45" s="17">
        <v>356</v>
      </c>
      <c r="M45" s="18">
        <f t="shared" si="3"/>
        <v>0.50649479989187185</v>
      </c>
      <c r="N45" s="17">
        <v>408</v>
      </c>
      <c r="O45" s="18">
        <f t="shared" si="2"/>
        <v>0.54480631334374874</v>
      </c>
      <c r="P45" s="17">
        <v>167</v>
      </c>
      <c r="Q45" s="18">
        <f t="shared" si="4"/>
        <v>0.20972785612920239</v>
      </c>
      <c r="R45" s="17">
        <v>447</v>
      </c>
      <c r="S45" s="18">
        <f t="shared" si="5"/>
        <v>0.52033012443689108</v>
      </c>
      <c r="T45" s="17">
        <v>513</v>
      </c>
      <c r="U45" s="18">
        <f t="shared" si="0"/>
        <v>0.53104490590256936</v>
      </c>
      <c r="V45" s="17">
        <v>516</v>
      </c>
      <c r="W45" s="18">
        <f t="shared" si="1"/>
        <v>0.51605160516051607</v>
      </c>
      <c r="Y45" s="54"/>
      <c r="Z45" s="54"/>
    </row>
    <row r="46" spans="2:26" s="12" customFormat="1" x14ac:dyDescent="0.25">
      <c r="B46" s="16"/>
      <c r="C46" s="56" t="s">
        <v>40</v>
      </c>
      <c r="D46" s="46">
        <v>90</v>
      </c>
      <c r="E46" s="47">
        <v>0.23059776063952447</v>
      </c>
      <c r="F46" s="46">
        <v>96</v>
      </c>
      <c r="G46" s="47">
        <v>0.23198492098013632</v>
      </c>
      <c r="H46" s="17">
        <v>134</v>
      </c>
      <c r="I46" s="18">
        <v>0.266137040714995</v>
      </c>
      <c r="J46" s="17">
        <v>141</v>
      </c>
      <c r="K46" s="18">
        <v>0.25048854148161309</v>
      </c>
      <c r="L46" s="17">
        <v>143</v>
      </c>
      <c r="M46" s="18">
        <f t="shared" si="3"/>
        <v>0.20345156287791483</v>
      </c>
      <c r="N46" s="17">
        <v>159</v>
      </c>
      <c r="O46" s="18">
        <f t="shared" si="2"/>
        <v>0.21231422505307856</v>
      </c>
      <c r="P46" s="17">
        <v>189</v>
      </c>
      <c r="Q46" s="18">
        <f t="shared" si="4"/>
        <v>0.2373566754995165</v>
      </c>
      <c r="R46" s="17">
        <v>167</v>
      </c>
      <c r="S46" s="18">
        <f t="shared" si="5"/>
        <v>0.19439626572921881</v>
      </c>
      <c r="T46" s="17">
        <v>278</v>
      </c>
      <c r="U46" s="18">
        <f t="shared" si="0"/>
        <v>0.28777872093745471</v>
      </c>
      <c r="V46" s="17">
        <v>289</v>
      </c>
      <c r="W46" s="18">
        <f t="shared" si="1"/>
        <v>0.28902890289028904</v>
      </c>
      <c r="Y46" s="54"/>
      <c r="Z46" s="54"/>
    </row>
    <row r="47" spans="2:26" s="12" customFormat="1" x14ac:dyDescent="0.25">
      <c r="B47" s="16"/>
      <c r="C47" s="56" t="s">
        <v>41</v>
      </c>
      <c r="D47" s="46">
        <v>39</v>
      </c>
      <c r="E47" s="47">
        <v>9.992569627712726E-2</v>
      </c>
      <c r="F47" s="46">
        <v>60</v>
      </c>
      <c r="G47" s="47">
        <v>0.14499057561258519</v>
      </c>
      <c r="H47" s="17">
        <v>138</v>
      </c>
      <c r="I47" s="18">
        <v>0.27408142999006951</v>
      </c>
      <c r="J47" s="17">
        <v>143</v>
      </c>
      <c r="K47" s="18">
        <v>0.2540415704387991</v>
      </c>
      <c r="L47" s="17">
        <v>487</v>
      </c>
      <c r="M47" s="18">
        <f t="shared" si="3"/>
        <v>0.69287350434646522</v>
      </c>
      <c r="N47" s="17">
        <v>490</v>
      </c>
      <c r="O47" s="18">
        <f t="shared" si="2"/>
        <v>0.65430169984911002</v>
      </c>
      <c r="P47" s="17">
        <v>529</v>
      </c>
      <c r="Q47" s="18">
        <f t="shared" si="4"/>
        <v>0.66434752031346156</v>
      </c>
      <c r="R47" s="17">
        <v>497</v>
      </c>
      <c r="S47" s="18">
        <f t="shared" si="5"/>
        <v>0.57853259920611821</v>
      </c>
      <c r="T47" s="17">
        <v>488</v>
      </c>
      <c r="U47" s="18">
        <f t="shared" si="0"/>
        <v>0.50516552452330188</v>
      </c>
      <c r="V47" s="17">
        <v>460</v>
      </c>
      <c r="W47" s="18">
        <f t="shared" si="1"/>
        <v>0.46004600460046002</v>
      </c>
      <c r="Y47" s="54"/>
      <c r="Z47" s="54"/>
    </row>
    <row r="48" spans="2:26" s="12" customFormat="1" x14ac:dyDescent="0.25">
      <c r="B48" s="16"/>
      <c r="C48" s="56" t="s">
        <v>135</v>
      </c>
      <c r="D48" s="46"/>
      <c r="E48" s="47"/>
      <c r="F48" s="46"/>
      <c r="G48" s="47"/>
      <c r="H48" s="17"/>
      <c r="I48" s="18"/>
      <c r="J48" s="17"/>
      <c r="K48" s="18"/>
      <c r="L48" s="17"/>
      <c r="M48" s="18"/>
      <c r="N48" s="17"/>
      <c r="O48" s="18"/>
      <c r="P48" s="17">
        <v>0</v>
      </c>
      <c r="Q48" s="18">
        <f>+(P48/$P$9)*100</f>
        <v>0</v>
      </c>
      <c r="R48" s="17">
        <v>2</v>
      </c>
      <c r="S48" s="18">
        <f t="shared" si="5"/>
        <v>2.3280989907690872E-3</v>
      </c>
      <c r="T48" s="17">
        <v>2</v>
      </c>
      <c r="U48" s="18">
        <f t="shared" si="0"/>
        <v>2.070350510341401E-3</v>
      </c>
      <c r="V48" s="17">
        <v>1</v>
      </c>
      <c r="W48" s="18">
        <f t="shared" si="1"/>
        <v>1.0001000100010001E-3</v>
      </c>
      <c r="Y48" s="54"/>
      <c r="Z48" s="54"/>
    </row>
    <row r="49" spans="2:26" s="12" customFormat="1" x14ac:dyDescent="0.25">
      <c r="B49" s="13" t="s">
        <v>42</v>
      </c>
      <c r="C49" s="38" t="s">
        <v>43</v>
      </c>
      <c r="D49" s="48">
        <v>89</v>
      </c>
      <c r="E49" s="49">
        <v>0.22803556329908528</v>
      </c>
      <c r="F49" s="48">
        <v>91</v>
      </c>
      <c r="G49" s="49">
        <v>0.21990237301242085</v>
      </c>
      <c r="H49" s="14">
        <v>55</v>
      </c>
      <c r="I49" s="15">
        <v>0.10923535253227407</v>
      </c>
      <c r="J49" s="14">
        <v>80</v>
      </c>
      <c r="K49" s="15">
        <v>0.14212115828744004</v>
      </c>
      <c r="L49" s="14">
        <v>110</v>
      </c>
      <c r="M49" s="15">
        <f t="shared" si="3"/>
        <v>0.15650120221378067</v>
      </c>
      <c r="N49" s="14">
        <v>122</v>
      </c>
      <c r="O49" s="15">
        <f t="shared" si="2"/>
        <v>0.16290777016651309</v>
      </c>
      <c r="P49" s="14">
        <v>119</v>
      </c>
      <c r="Q49" s="15">
        <f t="shared" si="4"/>
        <v>0.14944679568488076</v>
      </c>
      <c r="R49" s="14">
        <v>123</v>
      </c>
      <c r="S49" s="15">
        <f t="shared" si="5"/>
        <v>0.14317808793229889</v>
      </c>
      <c r="T49" s="14">
        <v>133</v>
      </c>
      <c r="U49" s="15">
        <f t="shared" si="0"/>
        <v>0.13767830893770316</v>
      </c>
      <c r="V49" s="14">
        <v>141</v>
      </c>
      <c r="W49" s="15">
        <f t="shared" si="1"/>
        <v>0.14101410141014101</v>
      </c>
      <c r="Y49" s="54"/>
      <c r="Z49" s="54"/>
    </row>
    <row r="50" spans="2:26" s="12" customFormat="1" x14ac:dyDescent="0.25">
      <c r="B50" s="16"/>
      <c r="C50" s="56" t="s">
        <v>43</v>
      </c>
      <c r="D50" s="46">
        <v>78</v>
      </c>
      <c r="E50" s="47">
        <v>0.19985139255425452</v>
      </c>
      <c r="F50" s="46">
        <v>91</v>
      </c>
      <c r="G50" s="47">
        <v>0.21990237301242085</v>
      </c>
      <c r="H50" s="17">
        <v>55</v>
      </c>
      <c r="I50" s="18">
        <v>0.10923535253227407</v>
      </c>
      <c r="J50" s="17">
        <v>80</v>
      </c>
      <c r="K50" s="18">
        <v>0.14212115828744004</v>
      </c>
      <c r="L50" s="17">
        <v>110</v>
      </c>
      <c r="M50" s="18">
        <f t="shared" si="3"/>
        <v>0.15650120221378067</v>
      </c>
      <c r="N50" s="17">
        <v>122</v>
      </c>
      <c r="O50" s="18">
        <f t="shared" si="2"/>
        <v>0.16290777016651309</v>
      </c>
      <c r="P50" s="17">
        <v>119</v>
      </c>
      <c r="Q50" s="18">
        <f t="shared" si="4"/>
        <v>0.14944679568488076</v>
      </c>
      <c r="R50" s="17">
        <v>123</v>
      </c>
      <c r="S50" s="18">
        <f t="shared" si="5"/>
        <v>0.14317808793229889</v>
      </c>
      <c r="T50" s="17">
        <v>133</v>
      </c>
      <c r="U50" s="18">
        <f t="shared" si="0"/>
        <v>0.13767830893770316</v>
      </c>
      <c r="V50" s="17">
        <v>141</v>
      </c>
      <c r="W50" s="18">
        <f t="shared" si="1"/>
        <v>0.14101410141014101</v>
      </c>
      <c r="Y50" s="54"/>
      <c r="Z50" s="54"/>
    </row>
    <row r="51" spans="2:26" s="12" customFormat="1" x14ac:dyDescent="0.25">
      <c r="B51" s="23" t="s">
        <v>44</v>
      </c>
      <c r="C51" s="38" t="s">
        <v>45</v>
      </c>
      <c r="D51" s="48">
        <v>37</v>
      </c>
      <c r="E51" s="49">
        <v>9.4801301596248944E-2</v>
      </c>
      <c r="F51" s="48">
        <v>62</v>
      </c>
      <c r="G51" s="49">
        <v>0.14982359479967136</v>
      </c>
      <c r="H51" s="14">
        <v>86</v>
      </c>
      <c r="I51" s="15">
        <v>0.17080436941410129</v>
      </c>
      <c r="J51" s="14">
        <v>83</v>
      </c>
      <c r="K51" s="15">
        <v>0.14745070172321903</v>
      </c>
      <c r="L51" s="14">
        <v>122</v>
      </c>
      <c r="M51" s="15">
        <f t="shared" si="3"/>
        <v>0.17357406063710218</v>
      </c>
      <c r="N51" s="14">
        <v>143</v>
      </c>
      <c r="O51" s="15">
        <f t="shared" si="2"/>
        <v>0.19094927158861782</v>
      </c>
      <c r="P51" s="14">
        <v>144</v>
      </c>
      <c r="Q51" s="15">
        <f t="shared" si="4"/>
        <v>0.18084318133296495</v>
      </c>
      <c r="R51" s="14">
        <v>151</v>
      </c>
      <c r="S51" s="15">
        <f t="shared" si="5"/>
        <v>0.17577147380306613</v>
      </c>
      <c r="T51" s="14">
        <v>184</v>
      </c>
      <c r="U51" s="15">
        <f t="shared" si="0"/>
        <v>0.19047224695140888</v>
      </c>
      <c r="V51" s="14">
        <v>231</v>
      </c>
      <c r="W51" s="15">
        <f t="shared" si="1"/>
        <v>0.23102310231023102</v>
      </c>
      <c r="Y51" s="54"/>
      <c r="Z51" s="54"/>
    </row>
    <row r="52" spans="2:26" s="12" customFormat="1" x14ac:dyDescent="0.25">
      <c r="B52" s="16"/>
      <c r="C52" s="56" t="s">
        <v>46</v>
      </c>
      <c r="D52" s="46">
        <v>5</v>
      </c>
      <c r="E52" s="47">
        <v>1.2810986702195803E-2</v>
      </c>
      <c r="F52" s="46">
        <v>18</v>
      </c>
      <c r="G52" s="47">
        <v>4.3497172683775558E-2</v>
      </c>
      <c r="H52" s="17">
        <v>23</v>
      </c>
      <c r="I52" s="18">
        <v>4.5680238331678252E-2</v>
      </c>
      <c r="J52" s="17">
        <v>21</v>
      </c>
      <c r="K52" s="18">
        <v>3.7306804050453016E-2</v>
      </c>
      <c r="L52" s="17">
        <v>34</v>
      </c>
      <c r="M52" s="18">
        <f t="shared" si="3"/>
        <v>4.8373098866077657E-2</v>
      </c>
      <c r="N52" s="17">
        <v>43</v>
      </c>
      <c r="O52" s="18">
        <f t="shared" si="2"/>
        <v>5.7418312435738229E-2</v>
      </c>
      <c r="P52" s="17">
        <v>39</v>
      </c>
      <c r="Q52" s="18">
        <f t="shared" si="4"/>
        <v>4.8978361611011337E-2</v>
      </c>
      <c r="R52" s="17">
        <v>43</v>
      </c>
      <c r="S52" s="18">
        <f t="shared" si="5"/>
        <v>5.0054128301535383E-2</v>
      </c>
      <c r="T52" s="17">
        <v>60</v>
      </c>
      <c r="U52" s="18">
        <f t="shared" si="0"/>
        <v>6.2110515310242025E-2</v>
      </c>
      <c r="V52" s="17">
        <v>101</v>
      </c>
      <c r="W52" s="18">
        <f t="shared" si="1"/>
        <v>0.10101010101010101</v>
      </c>
      <c r="Y52" s="54"/>
      <c r="Z52" s="54"/>
    </row>
    <row r="53" spans="2:26" s="12" customFormat="1" x14ac:dyDescent="0.25">
      <c r="B53" s="16"/>
      <c r="C53" s="56" t="s">
        <v>47</v>
      </c>
      <c r="D53" s="46"/>
      <c r="E53" s="47">
        <v>0</v>
      </c>
      <c r="F53" s="46">
        <v>1</v>
      </c>
      <c r="G53" s="47">
        <v>2.4165095935430865E-3</v>
      </c>
      <c r="H53" s="17">
        <v>2</v>
      </c>
      <c r="I53" s="18">
        <v>3.9721946375372392E-3</v>
      </c>
      <c r="J53" s="17">
        <v>2</v>
      </c>
      <c r="K53" s="18">
        <v>3.5530289571860008E-3</v>
      </c>
      <c r="L53" s="17">
        <v>0</v>
      </c>
      <c r="M53" s="18">
        <f t="shared" si="3"/>
        <v>0</v>
      </c>
      <c r="N53" s="17">
        <v>10</v>
      </c>
      <c r="O53" s="18">
        <f t="shared" si="2"/>
        <v>1.3353095915287961E-2</v>
      </c>
      <c r="P53" s="17">
        <v>13</v>
      </c>
      <c r="Q53" s="18">
        <f t="shared" si="4"/>
        <v>1.6326120537003781E-2</v>
      </c>
      <c r="R53" s="17">
        <v>11</v>
      </c>
      <c r="S53" s="18">
        <f t="shared" si="5"/>
        <v>1.2804544449229982E-2</v>
      </c>
      <c r="T53" s="17">
        <v>12</v>
      </c>
      <c r="U53" s="18">
        <f t="shared" si="0"/>
        <v>1.2422103062048405E-2</v>
      </c>
      <c r="V53" s="17">
        <v>10</v>
      </c>
      <c r="W53" s="18">
        <f t="shared" si="1"/>
        <v>1.0001000100010001E-2</v>
      </c>
      <c r="Y53" s="54"/>
      <c r="Z53" s="54"/>
    </row>
    <row r="54" spans="2:26" s="12" customFormat="1" x14ac:dyDescent="0.25">
      <c r="B54" s="16"/>
      <c r="C54" s="56" t="s">
        <v>48</v>
      </c>
      <c r="D54" s="46">
        <v>27</v>
      </c>
      <c r="E54" s="47">
        <v>6.9179328191857334E-2</v>
      </c>
      <c r="F54" s="46">
        <v>36</v>
      </c>
      <c r="G54" s="47">
        <v>8.6994345367551115E-2</v>
      </c>
      <c r="H54" s="17">
        <v>56</v>
      </c>
      <c r="I54" s="18">
        <v>0.11122144985104269</v>
      </c>
      <c r="J54" s="17">
        <v>56</v>
      </c>
      <c r="K54" s="18">
        <v>9.9484810801208037E-2</v>
      </c>
      <c r="L54" s="17">
        <v>88</v>
      </c>
      <c r="M54" s="18">
        <f t="shared" si="3"/>
        <v>0.12520096177102449</v>
      </c>
      <c r="N54" s="17">
        <v>90</v>
      </c>
      <c r="O54" s="18">
        <f t="shared" si="2"/>
        <v>0.12017786323759164</v>
      </c>
      <c r="P54" s="17">
        <v>92</v>
      </c>
      <c r="Q54" s="18">
        <f t="shared" si="4"/>
        <v>0.11553869918494984</v>
      </c>
      <c r="R54" s="17">
        <v>97</v>
      </c>
      <c r="S54" s="18">
        <f t="shared" si="5"/>
        <v>0.11291280105230074</v>
      </c>
      <c r="T54" s="17">
        <v>112</v>
      </c>
      <c r="U54" s="18">
        <f t="shared" si="0"/>
        <v>0.11593962857911844</v>
      </c>
      <c r="V54" s="17">
        <v>119</v>
      </c>
      <c r="W54" s="18">
        <f t="shared" si="1"/>
        <v>0.11901190119011902</v>
      </c>
      <c r="Y54" s="54"/>
      <c r="Z54" s="54"/>
    </row>
    <row r="55" spans="2:26" s="12" customFormat="1" x14ac:dyDescent="0.25">
      <c r="B55" s="16"/>
      <c r="C55" s="56" t="s">
        <v>49</v>
      </c>
      <c r="D55" s="46">
        <v>5</v>
      </c>
      <c r="E55" s="47">
        <v>1.2810986702195803E-2</v>
      </c>
      <c r="F55" s="46">
        <v>7</v>
      </c>
      <c r="G55" s="47">
        <v>1.6915567154801605E-2</v>
      </c>
      <c r="H55" s="17">
        <v>5</v>
      </c>
      <c r="I55" s="18">
        <v>9.9304865938430985E-3</v>
      </c>
      <c r="J55" s="17">
        <v>4</v>
      </c>
      <c r="K55" s="18">
        <v>7.1060579143720016E-3</v>
      </c>
      <c r="L55" s="17">
        <v>0</v>
      </c>
      <c r="M55" s="18">
        <f t="shared" si="3"/>
        <v>0</v>
      </c>
      <c r="N55" s="17">
        <v>0</v>
      </c>
      <c r="O55" s="18">
        <f t="shared" si="2"/>
        <v>0</v>
      </c>
      <c r="P55" s="17">
        <v>0</v>
      </c>
      <c r="Q55" s="18">
        <f t="shared" si="4"/>
        <v>0</v>
      </c>
      <c r="R55" s="17">
        <v>0</v>
      </c>
      <c r="S55" s="18">
        <f t="shared" si="5"/>
        <v>0</v>
      </c>
      <c r="T55" s="17">
        <v>0</v>
      </c>
      <c r="U55" s="18">
        <f t="shared" si="0"/>
        <v>0</v>
      </c>
      <c r="V55" s="17">
        <v>1</v>
      </c>
      <c r="W55" s="18">
        <f t="shared" si="1"/>
        <v>1.0001000100010001E-3</v>
      </c>
      <c r="Y55" s="54"/>
      <c r="Z55" s="54"/>
    </row>
    <row r="56" spans="2:26" s="12" customFormat="1" x14ac:dyDescent="0.25">
      <c r="B56" s="13" t="s">
        <v>50</v>
      </c>
      <c r="C56" s="38" t="s">
        <v>51</v>
      </c>
      <c r="D56" s="48">
        <v>1733</v>
      </c>
      <c r="E56" s="49">
        <v>4.4402879909810657</v>
      </c>
      <c r="F56" s="48">
        <v>1572</v>
      </c>
      <c r="G56" s="49">
        <v>3.7987530810497319</v>
      </c>
      <c r="H56" s="14">
        <v>1912</v>
      </c>
      <c r="I56" s="15">
        <v>3.7974180734856007</v>
      </c>
      <c r="J56" s="14">
        <v>2870</v>
      </c>
      <c r="K56" s="15">
        <v>5.0985965535619115</v>
      </c>
      <c r="L56" s="14">
        <v>3888</v>
      </c>
      <c r="M56" s="15">
        <f t="shared" si="3"/>
        <v>5.5316061291561738</v>
      </c>
      <c r="N56" s="14">
        <v>4215</v>
      </c>
      <c r="O56" s="15">
        <f t="shared" si="2"/>
        <v>5.6283299282938755</v>
      </c>
      <c r="P56" s="14">
        <v>4600</v>
      </c>
      <c r="Q56" s="15">
        <f t="shared" si="4"/>
        <v>5.776934959247491</v>
      </c>
      <c r="R56" s="14">
        <v>5118</v>
      </c>
      <c r="S56" s="15">
        <f t="shared" si="5"/>
        <v>5.9576053173780954</v>
      </c>
      <c r="T56" s="14">
        <v>6358</v>
      </c>
      <c r="U56" s="15">
        <f t="shared" si="0"/>
        <v>6.5816442723753132</v>
      </c>
      <c r="V56" s="14">
        <v>6699</v>
      </c>
      <c r="W56" s="15">
        <f t="shared" si="1"/>
        <v>6.6996699669966988</v>
      </c>
      <c r="Y56" s="54"/>
      <c r="Z56" s="54"/>
    </row>
    <row r="57" spans="2:26" s="12" customFormat="1" x14ac:dyDescent="0.25">
      <c r="B57" s="16"/>
      <c r="C57" s="56" t="s">
        <v>52</v>
      </c>
      <c r="D57" s="46">
        <v>1301</v>
      </c>
      <c r="E57" s="47">
        <v>3.3334187399113482</v>
      </c>
      <c r="F57" s="46">
        <v>1121</v>
      </c>
      <c r="G57" s="47">
        <v>2.7089072543617996</v>
      </c>
      <c r="H57" s="17">
        <v>1374</v>
      </c>
      <c r="I57" s="18">
        <v>2.7288977159880834</v>
      </c>
      <c r="J57" s="17">
        <v>2170</v>
      </c>
      <c r="K57" s="18">
        <v>3.8550364185468111</v>
      </c>
      <c r="L57" s="17">
        <v>2883</v>
      </c>
      <c r="M57" s="18">
        <f t="shared" si="3"/>
        <v>4.1017542362029964</v>
      </c>
      <c r="N57" s="17">
        <v>3004</v>
      </c>
      <c r="O57" s="18">
        <f t="shared" si="2"/>
        <v>4.0112700129525027</v>
      </c>
      <c r="P57" s="17">
        <v>3204</v>
      </c>
      <c r="Q57" s="18">
        <f t="shared" si="4"/>
        <v>4.02376078465847</v>
      </c>
      <c r="R57" s="17">
        <v>3500</v>
      </c>
      <c r="S57" s="18">
        <f t="shared" si="5"/>
        <v>4.0741732338459036</v>
      </c>
      <c r="T57" s="17">
        <v>3841</v>
      </c>
      <c r="U57" s="18">
        <f t="shared" si="0"/>
        <v>3.9761081551106603</v>
      </c>
      <c r="V57" s="17">
        <v>3891</v>
      </c>
      <c r="W57" s="18">
        <f t="shared" si="1"/>
        <v>3.8913891389138913</v>
      </c>
      <c r="Y57" s="54"/>
      <c r="Z57" s="54"/>
    </row>
    <row r="58" spans="2:26" s="12" customFormat="1" x14ac:dyDescent="0.25">
      <c r="B58" s="16"/>
      <c r="C58" s="56" t="s">
        <v>53</v>
      </c>
      <c r="D58" s="46">
        <v>63</v>
      </c>
      <c r="E58" s="47">
        <v>0.16141843244766713</v>
      </c>
      <c r="F58" s="46">
        <v>73</v>
      </c>
      <c r="G58" s="47">
        <v>0.17640520032864532</v>
      </c>
      <c r="H58" s="17">
        <v>101</v>
      </c>
      <c r="I58" s="18">
        <v>0.2005958291956306</v>
      </c>
      <c r="J58" s="17">
        <v>136</v>
      </c>
      <c r="K58" s="18">
        <v>0.24160596908864806</v>
      </c>
      <c r="L58" s="17">
        <v>365</v>
      </c>
      <c r="M58" s="18">
        <f t="shared" si="3"/>
        <v>0.5192994437093631</v>
      </c>
      <c r="N58" s="17">
        <v>426</v>
      </c>
      <c r="O58" s="18">
        <f t="shared" si="2"/>
        <v>0.56884188599126706</v>
      </c>
      <c r="P58" s="17">
        <v>470</v>
      </c>
      <c r="Q58" s="18">
        <f t="shared" si="4"/>
        <v>0.59025205018398275</v>
      </c>
      <c r="R58" s="17">
        <v>528</v>
      </c>
      <c r="S58" s="18">
        <f t="shared" si="5"/>
        <v>0.61461813356303907</v>
      </c>
      <c r="T58" s="17">
        <v>648</v>
      </c>
      <c r="U58" s="18">
        <f t="shared" si="0"/>
        <v>0.67079356535061385</v>
      </c>
      <c r="V58" s="17">
        <v>803</v>
      </c>
      <c r="W58" s="18">
        <f t="shared" si="1"/>
        <v>0.8030803080308031</v>
      </c>
      <c r="Y58" s="54"/>
      <c r="Z58" s="54"/>
    </row>
    <row r="59" spans="2:26" s="12" customFormat="1" x14ac:dyDescent="0.25">
      <c r="B59" s="16"/>
      <c r="C59" s="56" t="s">
        <v>54</v>
      </c>
      <c r="D59" s="46">
        <v>369</v>
      </c>
      <c r="E59" s="47">
        <v>0.94545081862205027</v>
      </c>
      <c r="F59" s="46">
        <v>378</v>
      </c>
      <c r="G59" s="47">
        <v>0.91344062635928658</v>
      </c>
      <c r="H59" s="17">
        <v>437</v>
      </c>
      <c r="I59" s="18">
        <v>0.86792452830188671</v>
      </c>
      <c r="J59" s="17">
        <v>564</v>
      </c>
      <c r="K59" s="18">
        <v>1.0019541659264524</v>
      </c>
      <c r="L59" s="17">
        <v>640</v>
      </c>
      <c r="M59" s="18">
        <f t="shared" si="3"/>
        <v>0.91055244924381462</v>
      </c>
      <c r="N59" s="17">
        <v>785</v>
      </c>
      <c r="O59" s="18">
        <f t="shared" si="2"/>
        <v>1.0482180293501049</v>
      </c>
      <c r="P59" s="17">
        <v>926</v>
      </c>
      <c r="Q59" s="18">
        <f t="shared" si="4"/>
        <v>1.1629221244050385</v>
      </c>
      <c r="R59" s="17">
        <v>1089</v>
      </c>
      <c r="S59" s="18">
        <f t="shared" si="5"/>
        <v>1.2676499004737682</v>
      </c>
      <c r="T59" s="17">
        <v>1869</v>
      </c>
      <c r="U59" s="18">
        <f t="shared" si="0"/>
        <v>1.9347425519140391</v>
      </c>
      <c r="V59" s="17">
        <v>2005</v>
      </c>
      <c r="W59" s="18">
        <f t="shared" si="1"/>
        <v>2.0052005200520053</v>
      </c>
      <c r="Y59" s="54"/>
      <c r="Z59" s="54"/>
    </row>
    <row r="60" spans="2:26" s="12" customFormat="1" x14ac:dyDescent="0.25">
      <c r="B60" s="23" t="s">
        <v>55</v>
      </c>
      <c r="C60" s="38" t="s">
        <v>56</v>
      </c>
      <c r="D60" s="48">
        <v>13182</v>
      </c>
      <c r="E60" s="49">
        <v>33.774885341669012</v>
      </c>
      <c r="F60" s="48">
        <v>13749</v>
      </c>
      <c r="G60" s="49">
        <v>33.224590401623892</v>
      </c>
      <c r="H60" s="14">
        <v>17182</v>
      </c>
      <c r="I60" s="15">
        <v>34.125124131082423</v>
      </c>
      <c r="J60" s="14">
        <v>18266</v>
      </c>
      <c r="K60" s="15">
        <v>32.449813465979751</v>
      </c>
      <c r="L60" s="14">
        <v>23110</v>
      </c>
      <c r="M60" s="15">
        <f t="shared" si="3"/>
        <v>32.87947984691337</v>
      </c>
      <c r="N60" s="14">
        <v>25001</v>
      </c>
      <c r="O60" s="15">
        <f t="shared" si="2"/>
        <v>33.384075097811426</v>
      </c>
      <c r="P60" s="14">
        <v>26360</v>
      </c>
      <c r="Q60" s="15">
        <f t="shared" si="4"/>
        <v>33.104349027339971</v>
      </c>
      <c r="R60" s="14">
        <v>28313</v>
      </c>
      <c r="S60" s="15">
        <f t="shared" si="5"/>
        <v>32.957733362822587</v>
      </c>
      <c r="T60" s="14">
        <v>31727</v>
      </c>
      <c r="U60" s="15">
        <f t="shared" si="0"/>
        <v>32.843005320800813</v>
      </c>
      <c r="V60" s="14">
        <v>32813</v>
      </c>
      <c r="W60" s="15">
        <f t="shared" si="1"/>
        <v>32.81628162816282</v>
      </c>
      <c r="X60" s="54"/>
      <c r="Y60" s="54"/>
      <c r="Z60" s="54"/>
    </row>
    <row r="61" spans="2:26" s="12" customFormat="1" x14ac:dyDescent="0.25">
      <c r="B61" s="16"/>
      <c r="C61" s="56" t="s">
        <v>57</v>
      </c>
      <c r="D61" s="46">
        <v>2761</v>
      </c>
      <c r="E61" s="47">
        <v>7.0742268569525226</v>
      </c>
      <c r="F61" s="46">
        <v>3025</v>
      </c>
      <c r="G61" s="47">
        <v>7.3099415204678362</v>
      </c>
      <c r="H61" s="17">
        <v>3697</v>
      </c>
      <c r="I61" s="18">
        <v>7.3426017874875864</v>
      </c>
      <c r="J61" s="17">
        <v>3823</v>
      </c>
      <c r="K61" s="18">
        <v>6.7916148516610413</v>
      </c>
      <c r="L61" s="17">
        <v>4247</v>
      </c>
      <c r="M61" s="18">
        <f t="shared" si="3"/>
        <v>6.0423691436538762</v>
      </c>
      <c r="N61" s="17">
        <v>4615</v>
      </c>
      <c r="O61" s="18">
        <f t="shared" si="2"/>
        <v>6.1624537649053934</v>
      </c>
      <c r="P61" s="17">
        <v>4988</v>
      </c>
      <c r="Q61" s="18">
        <f t="shared" si="4"/>
        <v>6.2642068645057583</v>
      </c>
      <c r="R61" s="17">
        <v>5401</v>
      </c>
      <c r="S61" s="18">
        <f t="shared" si="5"/>
        <v>6.2870313245719203</v>
      </c>
      <c r="T61" s="17">
        <v>6021</v>
      </c>
      <c r="U61" s="18">
        <f t="shared" si="0"/>
        <v>6.2327902113827864</v>
      </c>
      <c r="V61" s="17">
        <v>6236</v>
      </c>
      <c r="W61" s="18">
        <f t="shared" si="1"/>
        <v>6.2366236623662363</v>
      </c>
      <c r="Y61" s="54"/>
      <c r="Z61" s="54"/>
    </row>
    <row r="62" spans="2:26" s="12" customFormat="1" x14ac:dyDescent="0.25">
      <c r="B62" s="16"/>
      <c r="C62" s="56" t="s">
        <v>58</v>
      </c>
      <c r="D62" s="46">
        <v>2654</v>
      </c>
      <c r="E62" s="47">
        <v>6.8000717415255316</v>
      </c>
      <c r="F62" s="46">
        <v>2381</v>
      </c>
      <c r="G62" s="47">
        <v>5.7537093422260881</v>
      </c>
      <c r="H62" s="17">
        <v>3167</v>
      </c>
      <c r="I62" s="18">
        <v>6.2899702085402183</v>
      </c>
      <c r="J62" s="17">
        <v>3991</v>
      </c>
      <c r="K62" s="18">
        <v>7.0900692840646649</v>
      </c>
      <c r="L62" s="17">
        <v>7832</v>
      </c>
      <c r="M62" s="18">
        <f t="shared" si="3"/>
        <v>11.142885597621181</v>
      </c>
      <c r="N62" s="17">
        <v>8501</v>
      </c>
      <c r="O62" s="18">
        <f t="shared" si="2"/>
        <v>11.351466837586294</v>
      </c>
      <c r="P62" s="17">
        <v>8981</v>
      </c>
      <c r="Q62" s="18">
        <f t="shared" si="4"/>
        <v>11.278837580217765</v>
      </c>
      <c r="R62" s="17">
        <v>9604</v>
      </c>
      <c r="S62" s="18">
        <f t="shared" si="5"/>
        <v>11.179531353673159</v>
      </c>
      <c r="T62" s="17">
        <v>11565</v>
      </c>
      <c r="U62" s="18">
        <f t="shared" si="0"/>
        <v>11.97180182604915</v>
      </c>
      <c r="V62" s="17">
        <v>12256</v>
      </c>
      <c r="W62" s="18">
        <f t="shared" si="1"/>
        <v>12.257225722572256</v>
      </c>
      <c r="Y62" s="54"/>
      <c r="Z62" s="54"/>
    </row>
    <row r="63" spans="2:26" s="12" customFormat="1" x14ac:dyDescent="0.25">
      <c r="B63" s="16"/>
      <c r="C63" s="56" t="s">
        <v>59</v>
      </c>
      <c r="D63" s="46">
        <v>7767</v>
      </c>
      <c r="E63" s="47">
        <v>19.90058674319096</v>
      </c>
      <c r="F63" s="46">
        <v>8343</v>
      </c>
      <c r="G63" s="47">
        <v>20.16093953892997</v>
      </c>
      <c r="H63" s="17">
        <v>10318</v>
      </c>
      <c r="I63" s="18">
        <v>20.492552135054616</v>
      </c>
      <c r="J63" s="17">
        <v>10452</v>
      </c>
      <c r="K63" s="18">
        <v>18.568129330254042</v>
      </c>
      <c r="L63" s="17">
        <v>11031</v>
      </c>
      <c r="M63" s="18">
        <f t="shared" si="3"/>
        <v>15.694225105638312</v>
      </c>
      <c r="N63" s="17">
        <v>11885</v>
      </c>
      <c r="O63" s="18">
        <f t="shared" si="2"/>
        <v>15.87015449531974</v>
      </c>
      <c r="P63" s="17">
        <v>12391</v>
      </c>
      <c r="Q63" s="18">
        <f t="shared" si="4"/>
        <v>15.561304582616451</v>
      </c>
      <c r="R63" s="17">
        <v>13307</v>
      </c>
      <c r="S63" s="18">
        <f t="shared" si="5"/>
        <v>15.490006635082123</v>
      </c>
      <c r="T63" s="17">
        <v>14136</v>
      </c>
      <c r="U63" s="18">
        <f t="shared" si="0"/>
        <v>14.633237407093022</v>
      </c>
      <c r="V63" s="17">
        <v>14321</v>
      </c>
      <c r="W63" s="18">
        <f t="shared" si="1"/>
        <v>14.322432243224323</v>
      </c>
      <c r="Y63" s="54"/>
      <c r="Z63" s="54"/>
    </row>
    <row r="64" spans="2:26" s="12" customFormat="1" x14ac:dyDescent="0.25">
      <c r="B64" s="16"/>
      <c r="C64" s="56" t="s">
        <v>135</v>
      </c>
      <c r="D64" s="46"/>
      <c r="E64" s="47"/>
      <c r="F64" s="46"/>
      <c r="G64" s="47"/>
      <c r="H64" s="17"/>
      <c r="I64" s="18"/>
      <c r="J64" s="17"/>
      <c r="K64" s="18"/>
      <c r="L64" s="17"/>
      <c r="M64" s="18"/>
      <c r="N64" s="17"/>
      <c r="O64" s="18"/>
      <c r="P64" s="17">
        <v>0</v>
      </c>
      <c r="Q64" s="18">
        <f t="shared" si="4"/>
        <v>0</v>
      </c>
      <c r="R64" s="17">
        <v>2</v>
      </c>
      <c r="S64" s="18">
        <f t="shared" si="5"/>
        <v>2.3280989907690872E-3</v>
      </c>
      <c r="T64" s="17">
        <v>5</v>
      </c>
      <c r="U64" s="18">
        <f t="shared" si="0"/>
        <v>5.1758762758535018E-3</v>
      </c>
      <c r="V64" s="17">
        <v>0</v>
      </c>
      <c r="W64" s="18">
        <f t="shared" si="1"/>
        <v>0</v>
      </c>
      <c r="Y64" s="54"/>
      <c r="Z64" s="54"/>
    </row>
    <row r="65" spans="2:26" s="12" customFormat="1" x14ac:dyDescent="0.25">
      <c r="B65" s="13" t="s">
        <v>60</v>
      </c>
      <c r="C65" s="38" t="s">
        <v>61</v>
      </c>
      <c r="D65" s="48">
        <v>1120</v>
      </c>
      <c r="E65" s="49">
        <v>2.8696610212918601</v>
      </c>
      <c r="F65" s="48">
        <v>1019</v>
      </c>
      <c r="G65" s="49">
        <v>2.462423275820405</v>
      </c>
      <c r="H65" s="14">
        <v>1189</v>
      </c>
      <c r="I65" s="15">
        <v>2.3614697120158885</v>
      </c>
      <c r="J65" s="14">
        <v>1306</v>
      </c>
      <c r="K65" s="15">
        <v>2.3201279090424585</v>
      </c>
      <c r="L65" s="14">
        <v>1780</v>
      </c>
      <c r="M65" s="15">
        <f t="shared" si="3"/>
        <v>2.5324739994593592</v>
      </c>
      <c r="N65" s="14">
        <v>2134</v>
      </c>
      <c r="O65" s="15">
        <f t="shared" si="2"/>
        <v>2.8495506683224505</v>
      </c>
      <c r="P65" s="14">
        <v>2267</v>
      </c>
      <c r="Q65" s="15">
        <f t="shared" si="4"/>
        <v>2.8470242505682744</v>
      </c>
      <c r="R65" s="14">
        <v>2496</v>
      </c>
      <c r="S65" s="15">
        <f t="shared" si="5"/>
        <v>2.9054675404798211</v>
      </c>
      <c r="T65" s="14">
        <v>2886</v>
      </c>
      <c r="U65" s="15">
        <f t="shared" si="0"/>
        <v>2.9875157864226414</v>
      </c>
      <c r="V65" s="14">
        <v>3096</v>
      </c>
      <c r="W65" s="15">
        <f t="shared" si="1"/>
        <v>3.0963096309630962</v>
      </c>
      <c r="Y65" s="54"/>
      <c r="Z65" s="54"/>
    </row>
    <row r="66" spans="2:26" s="12" customFormat="1" x14ac:dyDescent="0.25">
      <c r="B66" s="16"/>
      <c r="C66" s="56" t="s">
        <v>62</v>
      </c>
      <c r="D66" s="46">
        <v>614</v>
      </c>
      <c r="E66" s="47">
        <v>1.5731891670296445</v>
      </c>
      <c r="F66" s="46">
        <v>531</v>
      </c>
      <c r="G66" s="47">
        <v>1.283166594171379</v>
      </c>
      <c r="H66" s="17">
        <v>677</v>
      </c>
      <c r="I66" s="18">
        <v>1.3445878848063555</v>
      </c>
      <c r="J66" s="17">
        <v>747</v>
      </c>
      <c r="K66" s="18">
        <v>1.3270563155089714</v>
      </c>
      <c r="L66" s="17">
        <v>1166</v>
      </c>
      <c r="M66" s="18">
        <f t="shared" si="3"/>
        <v>1.6589127434660746</v>
      </c>
      <c r="N66" s="17">
        <v>1309</v>
      </c>
      <c r="O66" s="18">
        <f t="shared" si="2"/>
        <v>1.7479202553111937</v>
      </c>
      <c r="P66" s="17">
        <v>1412</v>
      </c>
      <c r="Q66" s="18">
        <f t="shared" si="4"/>
        <v>1.7732678614037951</v>
      </c>
      <c r="R66" s="17">
        <v>1594</v>
      </c>
      <c r="S66" s="18">
        <f t="shared" si="5"/>
        <v>1.8554948956429629</v>
      </c>
      <c r="T66" s="17">
        <v>1775</v>
      </c>
      <c r="U66" s="18">
        <f t="shared" si="0"/>
        <v>1.8374360779279932</v>
      </c>
      <c r="V66" s="17">
        <v>1876</v>
      </c>
      <c r="W66" s="18">
        <f t="shared" si="1"/>
        <v>1.876187618761876</v>
      </c>
      <c r="Y66" s="54"/>
      <c r="Z66" s="54"/>
    </row>
    <row r="67" spans="2:26" s="12" customFormat="1" x14ac:dyDescent="0.25">
      <c r="B67" s="16"/>
      <c r="C67" s="56" t="s">
        <v>63</v>
      </c>
      <c r="D67" s="46">
        <v>36</v>
      </c>
      <c r="E67" s="47">
        <v>9.2239104255809778E-2</v>
      </c>
      <c r="F67" s="46">
        <v>50</v>
      </c>
      <c r="G67" s="47">
        <v>0.12082547967715432</v>
      </c>
      <c r="H67" s="17">
        <v>62</v>
      </c>
      <c r="I67" s="18">
        <v>0.12313803376365441</v>
      </c>
      <c r="J67" s="17">
        <v>71</v>
      </c>
      <c r="K67" s="18">
        <v>0.12613252798010305</v>
      </c>
      <c r="L67" s="17">
        <v>56</v>
      </c>
      <c r="M67" s="18">
        <f t="shared" si="3"/>
        <v>7.9673339308833774E-2</v>
      </c>
      <c r="N67" s="17">
        <v>70</v>
      </c>
      <c r="O67" s="18">
        <f t="shared" si="2"/>
        <v>9.3471671407015719E-2</v>
      </c>
      <c r="P67" s="17">
        <v>67</v>
      </c>
      <c r="Q67" s="18">
        <f t="shared" si="4"/>
        <v>8.4142313536865632E-2</v>
      </c>
      <c r="R67" s="17">
        <v>73</v>
      </c>
      <c r="S67" s="18">
        <f t="shared" si="5"/>
        <v>8.49756131630717E-2</v>
      </c>
      <c r="T67" s="17">
        <v>79</v>
      </c>
      <c r="U67" s="18">
        <f t="shared" si="0"/>
        <v>8.1778845158485339E-2</v>
      </c>
      <c r="V67" s="17">
        <v>84</v>
      </c>
      <c r="W67" s="18">
        <f t="shared" si="1"/>
        <v>8.4008400840084013E-2</v>
      </c>
      <c r="Y67" s="54"/>
      <c r="Z67" s="54"/>
    </row>
    <row r="68" spans="2:26" s="12" customFormat="1" x14ac:dyDescent="0.25">
      <c r="B68" s="16"/>
      <c r="C68" s="56" t="s">
        <v>64</v>
      </c>
      <c r="D68" s="46">
        <v>66</v>
      </c>
      <c r="E68" s="47">
        <v>0.16910502446898459</v>
      </c>
      <c r="F68" s="46">
        <v>77</v>
      </c>
      <c r="G68" s="47">
        <v>0.18607123870281764</v>
      </c>
      <c r="H68" s="17">
        <v>90</v>
      </c>
      <c r="I68" s="18">
        <v>0.17874875868917578</v>
      </c>
      <c r="J68" s="17">
        <v>95</v>
      </c>
      <c r="K68" s="18">
        <v>0.16876887546633507</v>
      </c>
      <c r="L68" s="17">
        <v>56</v>
      </c>
      <c r="M68" s="18">
        <f t="shared" si="3"/>
        <v>7.9673339308833774E-2</v>
      </c>
      <c r="N68" s="17">
        <v>63</v>
      </c>
      <c r="O68" s="18">
        <f t="shared" si="2"/>
        <v>8.4124504266314154E-2</v>
      </c>
      <c r="P68" s="17">
        <v>58</v>
      </c>
      <c r="Q68" s="18">
        <f t="shared" si="4"/>
        <v>7.2839614703555336E-2</v>
      </c>
      <c r="R68" s="17">
        <v>60</v>
      </c>
      <c r="S68" s="18">
        <f t="shared" si="5"/>
        <v>6.984296972307262E-2</v>
      </c>
      <c r="T68" s="17">
        <v>184</v>
      </c>
      <c r="U68" s="18">
        <f t="shared" si="0"/>
        <v>0.19047224695140888</v>
      </c>
      <c r="V68" s="17">
        <v>237</v>
      </c>
      <c r="W68" s="18">
        <f t="shared" si="1"/>
        <v>0.23702370237023701</v>
      </c>
      <c r="Y68" s="54"/>
      <c r="Z68" s="54"/>
    </row>
    <row r="69" spans="2:26" s="12" customFormat="1" x14ac:dyDescent="0.25">
      <c r="B69" s="16"/>
      <c r="C69" s="56" t="s">
        <v>65</v>
      </c>
      <c r="D69" s="46">
        <v>360</v>
      </c>
      <c r="E69" s="47">
        <v>0.9223910425580979</v>
      </c>
      <c r="F69" s="46">
        <v>326</v>
      </c>
      <c r="G69" s="47">
        <v>0.78778212749504617</v>
      </c>
      <c r="H69" s="17">
        <v>309</v>
      </c>
      <c r="I69" s="18">
        <v>0.61370407149950346</v>
      </c>
      <c r="J69" s="17">
        <v>339</v>
      </c>
      <c r="K69" s="18">
        <v>0.60223840824302721</v>
      </c>
      <c r="L69" s="17">
        <v>378</v>
      </c>
      <c r="M69" s="18">
        <f t="shared" si="3"/>
        <v>0.53779504033462799</v>
      </c>
      <c r="N69" s="17">
        <v>533</v>
      </c>
      <c r="O69" s="18">
        <f t="shared" si="2"/>
        <v>0.71172001228484816</v>
      </c>
      <c r="P69" s="17">
        <v>175</v>
      </c>
      <c r="Q69" s="18">
        <f t="shared" si="4"/>
        <v>0.21977469953658935</v>
      </c>
      <c r="R69" s="17">
        <v>581</v>
      </c>
      <c r="S69" s="18">
        <f t="shared" si="5"/>
        <v>0.67631275681841996</v>
      </c>
      <c r="T69" s="17">
        <v>621</v>
      </c>
      <c r="U69" s="18">
        <f t="shared" si="0"/>
        <v>0.64284383346100493</v>
      </c>
      <c r="V69" s="17">
        <v>652</v>
      </c>
      <c r="W69" s="18">
        <f t="shared" si="1"/>
        <v>0.65206520652065203</v>
      </c>
      <c r="Y69" s="54"/>
      <c r="Z69" s="54"/>
    </row>
    <row r="70" spans="2:26" s="12" customFormat="1" x14ac:dyDescent="0.25">
      <c r="B70" s="16"/>
      <c r="C70" s="56" t="s">
        <v>66</v>
      </c>
      <c r="D70" s="46">
        <v>44</v>
      </c>
      <c r="E70" s="47">
        <v>0.11273668297932307</v>
      </c>
      <c r="F70" s="46">
        <v>35</v>
      </c>
      <c r="G70" s="47">
        <v>8.4577835774008028E-2</v>
      </c>
      <c r="H70" s="17">
        <v>51</v>
      </c>
      <c r="I70" s="18">
        <v>0.10129096325719961</v>
      </c>
      <c r="J70" s="17">
        <v>54</v>
      </c>
      <c r="K70" s="18">
        <v>9.5931781844022027E-2</v>
      </c>
      <c r="L70" s="17">
        <v>124</v>
      </c>
      <c r="M70" s="18">
        <f t="shared" si="3"/>
        <v>0.17641953704098909</v>
      </c>
      <c r="N70" s="17">
        <v>159</v>
      </c>
      <c r="O70" s="18">
        <f t="shared" si="2"/>
        <v>0.21231422505307856</v>
      </c>
      <c r="P70" s="17">
        <v>555</v>
      </c>
      <c r="Q70" s="18">
        <f t="shared" si="4"/>
        <v>0.69699976138746911</v>
      </c>
      <c r="R70" s="17">
        <v>188</v>
      </c>
      <c r="S70" s="18">
        <f t="shared" si="5"/>
        <v>0.21884130513229422</v>
      </c>
      <c r="T70" s="17">
        <v>226</v>
      </c>
      <c r="U70" s="18">
        <f t="shared" si="0"/>
        <v>0.23394960766857831</v>
      </c>
      <c r="V70" s="17">
        <v>246</v>
      </c>
      <c r="W70" s="18">
        <f t="shared" si="1"/>
        <v>0.24602460246024604</v>
      </c>
      <c r="Y70" s="54"/>
      <c r="Z70" s="54"/>
    </row>
    <row r="71" spans="2:26" s="12" customFormat="1" x14ac:dyDescent="0.25">
      <c r="B71" s="16"/>
      <c r="C71" s="56" t="s">
        <v>135</v>
      </c>
      <c r="D71" s="46"/>
      <c r="E71" s="47"/>
      <c r="F71" s="46"/>
      <c r="G71" s="47"/>
      <c r="H71" s="17"/>
      <c r="I71" s="18"/>
      <c r="J71" s="17"/>
      <c r="K71" s="18"/>
      <c r="L71" s="17"/>
      <c r="M71" s="18"/>
      <c r="N71" s="17"/>
      <c r="O71" s="18"/>
      <c r="P71" s="17"/>
      <c r="Q71" s="18"/>
      <c r="R71" s="17"/>
      <c r="S71" s="18"/>
      <c r="T71" s="17">
        <v>1</v>
      </c>
      <c r="U71" s="9">
        <f t="shared" si="0"/>
        <v>1.0351752551707005E-3</v>
      </c>
      <c r="V71" s="17"/>
      <c r="W71" s="18"/>
      <c r="Y71" s="54"/>
      <c r="Z71" s="54"/>
    </row>
    <row r="72" spans="2:26" s="12" customFormat="1" x14ac:dyDescent="0.25">
      <c r="B72" s="13" t="s">
        <v>67</v>
      </c>
      <c r="C72" s="38" t="s">
        <v>68</v>
      </c>
      <c r="D72" s="44">
        <v>2131</v>
      </c>
      <c r="E72" s="45">
        <v>5.4600425324758515</v>
      </c>
      <c r="F72" s="44">
        <v>2388</v>
      </c>
      <c r="G72" s="45">
        <v>5.7706249093808903</v>
      </c>
      <c r="H72" s="11">
        <v>3077</v>
      </c>
      <c r="I72" s="24">
        <v>6.1112214498510422</v>
      </c>
      <c r="J72" s="11">
        <v>3062</v>
      </c>
      <c r="K72" s="24">
        <v>5.4396873334517677</v>
      </c>
      <c r="L72" s="11">
        <v>4046</v>
      </c>
      <c r="M72" s="24">
        <f t="shared" si="3"/>
        <v>5.7563987650632402</v>
      </c>
      <c r="N72" s="11">
        <v>4398</v>
      </c>
      <c r="O72" s="24">
        <f t="shared" si="2"/>
        <v>5.8726915835436451</v>
      </c>
      <c r="P72" s="11">
        <v>4783</v>
      </c>
      <c r="Q72" s="24">
        <f t="shared" si="4"/>
        <v>6.0067565021914673</v>
      </c>
      <c r="R72" s="11">
        <v>5322</v>
      </c>
      <c r="S72" s="24">
        <f t="shared" si="5"/>
        <v>6.1950714144365415</v>
      </c>
      <c r="T72" s="11">
        <v>6276</v>
      </c>
      <c r="U72" s="9">
        <f t="shared" si="0"/>
        <v>6.4967599014513153</v>
      </c>
      <c r="V72" s="11">
        <v>6432</v>
      </c>
      <c r="W72" s="24">
        <f t="shared" si="1"/>
        <v>6.4326432643264315</v>
      </c>
      <c r="Y72" s="54"/>
      <c r="Z72" s="54"/>
    </row>
    <row r="73" spans="2:26" s="12" customFormat="1" x14ac:dyDescent="0.25">
      <c r="B73" s="16"/>
      <c r="C73" s="56" t="s">
        <v>69</v>
      </c>
      <c r="D73" s="46">
        <v>1217</v>
      </c>
      <c r="E73" s="47">
        <v>3.1181941633144583</v>
      </c>
      <c r="F73" s="46">
        <v>1295</v>
      </c>
      <c r="G73" s="47">
        <v>3.1293799236382966</v>
      </c>
      <c r="H73" s="17">
        <v>1402</v>
      </c>
      <c r="I73" s="18">
        <v>2.7845084409136045</v>
      </c>
      <c r="J73" s="17">
        <v>1397</v>
      </c>
      <c r="K73" s="18">
        <v>2.4817907265944217</v>
      </c>
      <c r="L73" s="17">
        <v>725</v>
      </c>
      <c r="M73" s="18">
        <f t="shared" si="3"/>
        <v>1.0314851964090088</v>
      </c>
      <c r="N73" s="17">
        <v>752</v>
      </c>
      <c r="O73" s="18">
        <f t="shared" si="2"/>
        <v>1.0041528128296546</v>
      </c>
      <c r="P73" s="17">
        <v>779</v>
      </c>
      <c r="Q73" s="18">
        <f t="shared" si="4"/>
        <v>0.97831137679430347</v>
      </c>
      <c r="R73" s="17">
        <v>813</v>
      </c>
      <c r="S73" s="18">
        <f t="shared" si="5"/>
        <v>0.94637223974763407</v>
      </c>
      <c r="T73" s="17">
        <v>940</v>
      </c>
      <c r="U73" s="9">
        <f t="shared" si="0"/>
        <v>0.97306473986045838</v>
      </c>
      <c r="V73" s="17">
        <v>926</v>
      </c>
      <c r="W73" s="18">
        <f t="shared" si="1"/>
        <v>0.92609260926092618</v>
      </c>
      <c r="Y73" s="54"/>
      <c r="Z73" s="54"/>
    </row>
    <row r="74" spans="2:26" s="12" customFormat="1" x14ac:dyDescent="0.25">
      <c r="B74" s="16"/>
      <c r="C74" s="56" t="s">
        <v>70</v>
      </c>
      <c r="D74" s="46">
        <v>914</v>
      </c>
      <c r="E74" s="47">
        <v>2.3418483691613932</v>
      </c>
      <c r="F74" s="46">
        <v>1093</v>
      </c>
      <c r="G74" s="47">
        <v>2.6412449857425933</v>
      </c>
      <c r="H74" s="17">
        <v>1675</v>
      </c>
      <c r="I74" s="18">
        <v>3.3267130089374382</v>
      </c>
      <c r="J74" s="17">
        <v>1665</v>
      </c>
      <c r="K74" s="18">
        <v>2.9578966068573456</v>
      </c>
      <c r="L74" s="17">
        <v>3321</v>
      </c>
      <c r="M74" s="18">
        <f t="shared" si="3"/>
        <v>4.7249135686542321</v>
      </c>
      <c r="N74" s="17">
        <v>3646</v>
      </c>
      <c r="O74" s="18">
        <f t="shared" si="2"/>
        <v>4.8685387707139895</v>
      </c>
      <c r="P74" s="17">
        <v>4004</v>
      </c>
      <c r="Q74" s="18">
        <f t="shared" si="4"/>
        <v>5.0284451253971643</v>
      </c>
      <c r="R74" s="17">
        <v>4509</v>
      </c>
      <c r="S74" s="18">
        <f t="shared" si="5"/>
        <v>5.2486991746889071</v>
      </c>
      <c r="T74" s="17">
        <v>5336</v>
      </c>
      <c r="U74" s="9">
        <f t="shared" ref="U74:U129" si="6">+(T74/$T$9)*100</f>
        <v>5.5236951615908572</v>
      </c>
      <c r="V74" s="17">
        <v>5506</v>
      </c>
      <c r="W74" s="18">
        <f t="shared" si="1"/>
        <v>5.5065506550655066</v>
      </c>
      <c r="Y74" s="54"/>
      <c r="Z74" s="54"/>
    </row>
    <row r="75" spans="2:26" s="12" customFormat="1" x14ac:dyDescent="0.25">
      <c r="B75" s="13" t="s">
        <v>71</v>
      </c>
      <c r="C75" s="38" t="s">
        <v>72</v>
      </c>
      <c r="D75" s="44">
        <v>1234</v>
      </c>
      <c r="E75" s="45">
        <v>3.1617515181019238</v>
      </c>
      <c r="F75" s="44">
        <v>1016</v>
      </c>
      <c r="G75" s="45">
        <v>2.4551737470397756</v>
      </c>
      <c r="H75" s="11">
        <v>1159</v>
      </c>
      <c r="I75" s="24">
        <v>2.3018867924528301</v>
      </c>
      <c r="J75" s="11">
        <v>1284</v>
      </c>
      <c r="K75" s="24">
        <v>2.2810445905134125</v>
      </c>
      <c r="L75" s="11">
        <v>1502</v>
      </c>
      <c r="M75" s="24">
        <f t="shared" si="3"/>
        <v>2.1369527793190777</v>
      </c>
      <c r="N75" s="11">
        <v>1688</v>
      </c>
      <c r="O75" s="24">
        <f t="shared" si="2"/>
        <v>2.2540025905006074</v>
      </c>
      <c r="P75" s="11">
        <v>1777</v>
      </c>
      <c r="Q75" s="24">
        <f t="shared" si="4"/>
        <v>2.2316550918658242</v>
      </c>
      <c r="R75" s="11">
        <v>1889</v>
      </c>
      <c r="S75" s="24">
        <f t="shared" ref="S75:S129" si="7">+(R75/$R$9)*100</f>
        <v>2.198889496781403</v>
      </c>
      <c r="T75" s="11">
        <v>2030</v>
      </c>
      <c r="U75" s="9">
        <f t="shared" si="6"/>
        <v>2.1014057679965217</v>
      </c>
      <c r="V75" s="11">
        <v>2101</v>
      </c>
      <c r="W75" s="24">
        <f t="shared" ref="W75:W129" si="8">+(V75/$V$9)*100</f>
        <v>2.1012101210121013</v>
      </c>
      <c r="Y75" s="54"/>
      <c r="Z75" s="54"/>
    </row>
    <row r="76" spans="2:26" s="12" customFormat="1" x14ac:dyDescent="0.25">
      <c r="B76" s="16"/>
      <c r="C76" s="56" t="s">
        <v>73</v>
      </c>
      <c r="D76" s="46">
        <v>143</v>
      </c>
      <c r="E76" s="47">
        <v>0.36639421968279995</v>
      </c>
      <c r="F76" s="46">
        <v>64</v>
      </c>
      <c r="G76" s="47">
        <v>0.15465661398675754</v>
      </c>
      <c r="H76" s="17">
        <v>69</v>
      </c>
      <c r="I76" s="18">
        <v>0.13704071499503476</v>
      </c>
      <c r="J76" s="17">
        <v>78</v>
      </c>
      <c r="K76" s="18">
        <v>0.13856812933025403</v>
      </c>
      <c r="L76" s="17">
        <v>119</v>
      </c>
      <c r="M76" s="18">
        <f t="shared" si="3"/>
        <v>0.1693058460312718</v>
      </c>
      <c r="N76" s="17">
        <v>140</v>
      </c>
      <c r="O76" s="18">
        <f t="shared" si="2"/>
        <v>0.18694334281403144</v>
      </c>
      <c r="P76" s="17">
        <v>137</v>
      </c>
      <c r="Q76" s="18">
        <f t="shared" si="4"/>
        <v>0.17205219335150138</v>
      </c>
      <c r="R76" s="17">
        <v>133</v>
      </c>
      <c r="S76" s="18">
        <f t="shared" si="7"/>
        <v>0.15481858288614431</v>
      </c>
      <c r="T76" s="17">
        <v>139</v>
      </c>
      <c r="U76" s="9">
        <f t="shared" si="6"/>
        <v>0.14388936046872736</v>
      </c>
      <c r="V76" s="17">
        <v>133</v>
      </c>
      <c r="W76" s="18">
        <f t="shared" si="8"/>
        <v>0.133013301330133</v>
      </c>
      <c r="Y76" s="54"/>
      <c r="Z76" s="54"/>
    </row>
    <row r="77" spans="2:26" s="12" customFormat="1" x14ac:dyDescent="0.25">
      <c r="B77" s="16"/>
      <c r="C77" s="56" t="s">
        <v>74</v>
      </c>
      <c r="D77" s="46">
        <v>46</v>
      </c>
      <c r="E77" s="47">
        <v>0.11786107766020139</v>
      </c>
      <c r="F77" s="46">
        <v>58</v>
      </c>
      <c r="G77" s="47">
        <v>0.14015755642549901</v>
      </c>
      <c r="H77" s="17">
        <v>83</v>
      </c>
      <c r="I77" s="18">
        <v>0.16484607745779542</v>
      </c>
      <c r="J77" s="17">
        <v>136</v>
      </c>
      <c r="K77" s="18">
        <v>0.24160596908864806</v>
      </c>
      <c r="L77" s="17">
        <v>142</v>
      </c>
      <c r="M77" s="18">
        <f t="shared" si="3"/>
        <v>0.20202882467597136</v>
      </c>
      <c r="N77" s="17">
        <v>158</v>
      </c>
      <c r="O77" s="18">
        <f t="shared" si="2"/>
        <v>0.21097891546154973</v>
      </c>
      <c r="P77" s="17">
        <v>165</v>
      </c>
      <c r="Q77" s="18">
        <f t="shared" si="4"/>
        <v>0.20721614527735568</v>
      </c>
      <c r="R77" s="17">
        <v>171</v>
      </c>
      <c r="S77" s="18">
        <f t="shared" si="7"/>
        <v>0.19905246371075699</v>
      </c>
      <c r="T77" s="17">
        <v>196</v>
      </c>
      <c r="U77" s="9">
        <f t="shared" si="6"/>
        <v>0.20289435001345726</v>
      </c>
      <c r="V77" s="17">
        <v>205</v>
      </c>
      <c r="W77" s="18">
        <f t="shared" si="8"/>
        <v>0.20502050205020503</v>
      </c>
      <c r="Y77" s="54"/>
      <c r="Z77" s="54"/>
    </row>
    <row r="78" spans="2:26" s="12" customFormat="1" x14ac:dyDescent="0.25">
      <c r="B78" s="16"/>
      <c r="C78" s="56" t="s">
        <v>75</v>
      </c>
      <c r="D78" s="46">
        <v>63</v>
      </c>
      <c r="E78" s="47">
        <v>0.16141843244766713</v>
      </c>
      <c r="F78" s="46">
        <v>99</v>
      </c>
      <c r="G78" s="47">
        <v>0.23923444976076555</v>
      </c>
      <c r="H78" s="17">
        <v>142</v>
      </c>
      <c r="I78" s="18">
        <v>0.28202581926514397</v>
      </c>
      <c r="J78" s="17">
        <v>171</v>
      </c>
      <c r="K78" s="18">
        <v>0.30378397583940309</v>
      </c>
      <c r="L78" s="17">
        <v>367</v>
      </c>
      <c r="M78" s="18">
        <f t="shared" si="3"/>
        <v>0.52214492011324998</v>
      </c>
      <c r="N78" s="17">
        <v>396</v>
      </c>
      <c r="O78" s="18">
        <f t="shared" si="2"/>
        <v>0.52878259824540319</v>
      </c>
      <c r="P78" s="17">
        <v>414</v>
      </c>
      <c r="Q78" s="18">
        <f t="shared" si="4"/>
        <v>0.51992414633227424</v>
      </c>
      <c r="R78" s="17">
        <v>437</v>
      </c>
      <c r="S78" s="18">
        <f t="shared" si="7"/>
        <v>0.50868962948304564</v>
      </c>
      <c r="T78" s="17">
        <v>463</v>
      </c>
      <c r="U78" s="9">
        <f t="shared" si="6"/>
        <v>0.47928614314403423</v>
      </c>
      <c r="V78" s="17">
        <v>455</v>
      </c>
      <c r="W78" s="18">
        <f t="shared" si="8"/>
        <v>0.45504550455045506</v>
      </c>
      <c r="Y78" s="54"/>
      <c r="Z78" s="54"/>
    </row>
    <row r="79" spans="2:26" s="12" customFormat="1" x14ac:dyDescent="0.25">
      <c r="B79" s="16"/>
      <c r="C79" s="56" t="s">
        <v>76</v>
      </c>
      <c r="D79" s="46">
        <v>718</v>
      </c>
      <c r="E79" s="47">
        <v>1.8396576904353172</v>
      </c>
      <c r="F79" s="46">
        <v>484</v>
      </c>
      <c r="G79" s="47">
        <v>1.1695906432748537</v>
      </c>
      <c r="H79" s="17">
        <v>507</v>
      </c>
      <c r="I79" s="18">
        <v>1.0069513406156902</v>
      </c>
      <c r="J79" s="17">
        <v>505</v>
      </c>
      <c r="K79" s="18">
        <v>0.89713981168946522</v>
      </c>
      <c r="L79" s="17">
        <v>381</v>
      </c>
      <c r="M79" s="18">
        <f t="shared" si="3"/>
        <v>0.54206325494045837</v>
      </c>
      <c r="N79" s="17">
        <v>431</v>
      </c>
      <c r="O79" s="18">
        <f t="shared" si="2"/>
        <v>0.575518433948911</v>
      </c>
      <c r="P79" s="17">
        <v>441</v>
      </c>
      <c r="Q79" s="18">
        <f t="shared" si="4"/>
        <v>0.55383224283220511</v>
      </c>
      <c r="R79" s="17">
        <v>445</v>
      </c>
      <c r="S79" s="18">
        <f t="shared" si="7"/>
        <v>0.51800202544612195</v>
      </c>
      <c r="T79" s="17">
        <v>406</v>
      </c>
      <c r="U79" s="9">
        <f t="shared" si="6"/>
        <v>0.42028115359930435</v>
      </c>
      <c r="V79" s="17">
        <v>386</v>
      </c>
      <c r="W79" s="18">
        <f t="shared" si="8"/>
        <v>0.38603860386038608</v>
      </c>
      <c r="Y79" s="54"/>
      <c r="Z79" s="54"/>
    </row>
    <row r="80" spans="2:26" s="12" customFormat="1" x14ac:dyDescent="0.25">
      <c r="B80" s="16"/>
      <c r="C80" s="56" t="s">
        <v>77</v>
      </c>
      <c r="D80" s="46">
        <v>230</v>
      </c>
      <c r="E80" s="47">
        <v>0.58930538830100687</v>
      </c>
      <c r="F80" s="46">
        <v>271</v>
      </c>
      <c r="G80" s="47">
        <v>0.65487409985017642</v>
      </c>
      <c r="H80" s="17">
        <v>312</v>
      </c>
      <c r="I80" s="18">
        <v>0.61966236345580938</v>
      </c>
      <c r="J80" s="17">
        <v>338</v>
      </c>
      <c r="K80" s="18">
        <v>0.60046189376443426</v>
      </c>
      <c r="L80" s="17">
        <v>411</v>
      </c>
      <c r="M80" s="18">
        <f t="shared" si="3"/>
        <v>0.58474540099876215</v>
      </c>
      <c r="N80" s="17">
        <v>474</v>
      </c>
      <c r="O80" s="18">
        <f t="shared" ref="O80:O129" si="9">+(N80/$N$9)*100</f>
        <v>0.63293674638464936</v>
      </c>
      <c r="P80" s="17">
        <v>533</v>
      </c>
      <c r="Q80" s="18">
        <f t="shared" si="4"/>
        <v>0.66937094201715508</v>
      </c>
      <c r="R80" s="17">
        <v>578</v>
      </c>
      <c r="S80" s="18">
        <f t="shared" si="7"/>
        <v>0.67282060833226631</v>
      </c>
      <c r="T80" s="17">
        <v>625</v>
      </c>
      <c r="U80" s="9">
        <f t="shared" si="6"/>
        <v>0.64698453448168769</v>
      </c>
      <c r="V80" s="17">
        <v>657</v>
      </c>
      <c r="W80" s="18">
        <f t="shared" si="8"/>
        <v>0.6570657065706571</v>
      </c>
      <c r="Y80" s="54"/>
      <c r="Z80" s="54"/>
    </row>
    <row r="81" spans="2:26" s="12" customFormat="1" x14ac:dyDescent="0.25">
      <c r="B81" s="16"/>
      <c r="C81" s="56" t="s">
        <v>78</v>
      </c>
      <c r="D81" s="46">
        <v>34</v>
      </c>
      <c r="E81" s="47">
        <v>8.7114709574931462E-2</v>
      </c>
      <c r="F81" s="46">
        <v>40</v>
      </c>
      <c r="G81" s="47">
        <v>9.6660383741723449E-2</v>
      </c>
      <c r="H81" s="17">
        <v>46</v>
      </c>
      <c r="I81" s="18">
        <v>9.1360476663356505E-2</v>
      </c>
      <c r="J81" s="17">
        <v>56</v>
      </c>
      <c r="K81" s="18">
        <v>9.9484810801208037E-2</v>
      </c>
      <c r="L81" s="17">
        <v>82</v>
      </c>
      <c r="M81" s="18">
        <f t="shared" ref="M81:M129" si="10">+(L81/$L$9)*100</f>
        <v>0.11666453255936375</v>
      </c>
      <c r="N81" s="17">
        <v>89</v>
      </c>
      <c r="O81" s="18">
        <f t="shared" si="9"/>
        <v>0.11884255364606285</v>
      </c>
      <c r="P81" s="17">
        <v>87</v>
      </c>
      <c r="Q81" s="18">
        <f t="shared" ref="Q81:Q129" si="11">+(P81/$P$9)*100</f>
        <v>0.10925942205533298</v>
      </c>
      <c r="R81" s="17">
        <v>125</v>
      </c>
      <c r="S81" s="18">
        <f t="shared" si="7"/>
        <v>0.14550618692306796</v>
      </c>
      <c r="T81" s="17">
        <v>200</v>
      </c>
      <c r="U81" s="9">
        <f t="shared" si="6"/>
        <v>0.20703505103414011</v>
      </c>
      <c r="V81" s="17">
        <v>264</v>
      </c>
      <c r="W81" s="18">
        <f t="shared" si="8"/>
        <v>0.264026402640264</v>
      </c>
      <c r="Y81" s="54"/>
      <c r="Z81" s="54"/>
    </row>
    <row r="82" spans="2:26" s="12" customFormat="1" x14ac:dyDescent="0.25">
      <c r="B82" s="16"/>
      <c r="C82" s="56" t="s">
        <v>135</v>
      </c>
      <c r="D82" s="46"/>
      <c r="E82" s="47"/>
      <c r="F82" s="46"/>
      <c r="G82" s="47"/>
      <c r="H82" s="17"/>
      <c r="I82" s="18"/>
      <c r="J82" s="17"/>
      <c r="K82" s="18"/>
      <c r="L82" s="17"/>
      <c r="M82" s="18"/>
      <c r="N82" s="17"/>
      <c r="O82" s="18"/>
      <c r="P82" s="17">
        <v>0</v>
      </c>
      <c r="Q82" s="18">
        <f t="shared" si="11"/>
        <v>0</v>
      </c>
      <c r="R82" s="17">
        <v>0</v>
      </c>
      <c r="S82" s="18">
        <f t="shared" si="7"/>
        <v>0</v>
      </c>
      <c r="T82" s="17">
        <v>1</v>
      </c>
      <c r="U82" s="9">
        <f t="shared" si="6"/>
        <v>1.0351752551707005E-3</v>
      </c>
      <c r="V82" s="17">
        <v>1</v>
      </c>
      <c r="W82" s="18">
        <f t="shared" si="8"/>
        <v>1.0001000100010001E-3</v>
      </c>
      <c r="Y82" s="54"/>
      <c r="Z82" s="54"/>
    </row>
    <row r="83" spans="2:26" s="12" customFormat="1" x14ac:dyDescent="0.25">
      <c r="B83" s="13" t="s">
        <v>79</v>
      </c>
      <c r="C83" s="38" t="s">
        <v>80</v>
      </c>
      <c r="D83" s="48">
        <v>2518</v>
      </c>
      <c r="E83" s="49">
        <v>6.4516129032258061</v>
      </c>
      <c r="F83" s="48">
        <v>2748</v>
      </c>
      <c r="G83" s="49">
        <v>6.640568363056401</v>
      </c>
      <c r="H83" s="14">
        <v>2984</v>
      </c>
      <c r="I83" s="15">
        <v>5.9265143992055611</v>
      </c>
      <c r="J83" s="14">
        <v>3579</v>
      </c>
      <c r="K83" s="15">
        <v>6.3581453188843495</v>
      </c>
      <c r="L83" s="14">
        <v>2505</v>
      </c>
      <c r="M83" s="15">
        <f t="shared" si="10"/>
        <v>3.5639591958683678</v>
      </c>
      <c r="N83" s="14">
        <v>2964</v>
      </c>
      <c r="O83" s="15">
        <f t="shared" si="9"/>
        <v>3.9578576292913512</v>
      </c>
      <c r="P83" s="14">
        <v>3134</v>
      </c>
      <c r="Q83" s="15">
        <f t="shared" si="11"/>
        <v>3.9358509048438344</v>
      </c>
      <c r="R83" s="14">
        <v>3297</v>
      </c>
      <c r="S83" s="15">
        <f t="shared" si="7"/>
        <v>3.837871186282841</v>
      </c>
      <c r="T83" s="14">
        <v>3675</v>
      </c>
      <c r="U83" s="9">
        <f t="shared" si="6"/>
        <v>3.8042690627523239</v>
      </c>
      <c r="V83" s="14">
        <v>3725</v>
      </c>
      <c r="W83" s="15">
        <f t="shared" si="8"/>
        <v>3.7253725372537252</v>
      </c>
      <c r="Y83" s="54"/>
      <c r="Z83" s="54"/>
    </row>
    <row r="84" spans="2:26" s="12" customFormat="1" x14ac:dyDescent="0.25">
      <c r="B84" s="16"/>
      <c r="C84" s="56" t="s">
        <v>81</v>
      </c>
      <c r="D84" s="46">
        <v>1894</v>
      </c>
      <c r="E84" s="47">
        <v>4.8528017627917706</v>
      </c>
      <c r="F84" s="46">
        <v>2042</v>
      </c>
      <c r="G84" s="47">
        <v>4.9345125900149824</v>
      </c>
      <c r="H84" s="17">
        <v>2223</v>
      </c>
      <c r="I84" s="18">
        <v>4.4150943396226419</v>
      </c>
      <c r="J84" s="17">
        <v>2783</v>
      </c>
      <c r="K84" s="18">
        <v>4.944039793924321</v>
      </c>
      <c r="L84" s="17">
        <v>2032</v>
      </c>
      <c r="M84" s="18">
        <f t="shared" si="10"/>
        <v>2.8910040263491115</v>
      </c>
      <c r="N84" s="17">
        <v>2319</v>
      </c>
      <c r="O84" s="18">
        <f t="shared" si="9"/>
        <v>3.096582942755278</v>
      </c>
      <c r="P84" s="17">
        <v>2475</v>
      </c>
      <c r="Q84" s="18">
        <f t="shared" si="11"/>
        <v>3.1082421791603352</v>
      </c>
      <c r="R84" s="17">
        <v>2607</v>
      </c>
      <c r="S84" s="18">
        <f t="shared" si="7"/>
        <v>3.0346770344675056</v>
      </c>
      <c r="T84" s="17">
        <v>2921</v>
      </c>
      <c r="U84" s="9">
        <f t="shared" si="6"/>
        <v>3.023746920353616</v>
      </c>
      <c r="V84" s="17">
        <v>2965</v>
      </c>
      <c r="W84" s="18">
        <f t="shared" si="8"/>
        <v>2.965296529652965</v>
      </c>
      <c r="Y84" s="54"/>
      <c r="Z84" s="54"/>
    </row>
    <row r="85" spans="2:26" s="12" customFormat="1" x14ac:dyDescent="0.25">
      <c r="B85" s="16"/>
      <c r="C85" s="56" t="s">
        <v>82</v>
      </c>
      <c r="D85" s="46">
        <v>122</v>
      </c>
      <c r="E85" s="47">
        <v>0.31258807553357759</v>
      </c>
      <c r="F85" s="46">
        <v>157</v>
      </c>
      <c r="G85" s="47">
        <v>0.37939200618626456</v>
      </c>
      <c r="H85" s="17">
        <v>163</v>
      </c>
      <c r="I85" s="18">
        <v>0.32373386295928497</v>
      </c>
      <c r="J85" s="17">
        <v>171</v>
      </c>
      <c r="K85" s="18">
        <v>0.30378397583940309</v>
      </c>
      <c r="L85" s="17">
        <v>203</v>
      </c>
      <c r="M85" s="18">
        <f t="shared" si="10"/>
        <v>0.28881585499452245</v>
      </c>
      <c r="N85" s="17">
        <v>214</v>
      </c>
      <c r="O85" s="18">
        <f t="shared" si="9"/>
        <v>0.28575625258716231</v>
      </c>
      <c r="P85" s="17">
        <v>212</v>
      </c>
      <c r="Q85" s="18">
        <f t="shared" si="11"/>
        <v>0.26624135029575396</v>
      </c>
      <c r="R85" s="17">
        <v>235</v>
      </c>
      <c r="S85" s="18">
        <f t="shared" si="7"/>
        <v>0.27355163141536776</v>
      </c>
      <c r="T85" s="17">
        <v>278</v>
      </c>
      <c r="U85" s="9">
        <f t="shared" si="6"/>
        <v>0.28777872093745471</v>
      </c>
      <c r="V85" s="17">
        <v>300</v>
      </c>
      <c r="W85" s="18">
        <f t="shared" si="8"/>
        <v>0.30003000300030003</v>
      </c>
      <c r="Y85" s="54"/>
      <c r="Z85" s="54"/>
    </row>
    <row r="86" spans="2:26" s="12" customFormat="1" x14ac:dyDescent="0.25">
      <c r="B86" s="16"/>
      <c r="C86" s="56" t="s">
        <v>83</v>
      </c>
      <c r="D86" s="46">
        <v>502</v>
      </c>
      <c r="E86" s="47">
        <v>1.2862230649004587</v>
      </c>
      <c r="F86" s="46">
        <v>549</v>
      </c>
      <c r="G86" s="47">
        <v>1.3266637668551544</v>
      </c>
      <c r="H86" s="17">
        <v>598</v>
      </c>
      <c r="I86" s="18">
        <v>1.1876861966236345</v>
      </c>
      <c r="J86" s="17">
        <v>625</v>
      </c>
      <c r="K86" s="18">
        <v>1.1103215491206253</v>
      </c>
      <c r="L86" s="17">
        <v>270</v>
      </c>
      <c r="M86" s="18">
        <f t="shared" si="10"/>
        <v>0.38413931452473432</v>
      </c>
      <c r="N86" s="17">
        <v>431</v>
      </c>
      <c r="O86" s="18">
        <f t="shared" si="9"/>
        <v>0.575518433948911</v>
      </c>
      <c r="P86" s="17">
        <v>447</v>
      </c>
      <c r="Q86" s="18">
        <f t="shared" si="11"/>
        <v>0.56136737538774539</v>
      </c>
      <c r="R86" s="17">
        <v>453</v>
      </c>
      <c r="S86" s="18">
        <f t="shared" si="7"/>
        <v>0.52731442140919838</v>
      </c>
      <c r="T86" s="17">
        <v>476</v>
      </c>
      <c r="U86" s="9">
        <f t="shared" si="6"/>
        <v>0.49274342146125338</v>
      </c>
      <c r="V86" s="17">
        <v>460</v>
      </c>
      <c r="W86" s="18">
        <f t="shared" si="8"/>
        <v>0.46004600460046002</v>
      </c>
      <c r="Y86" s="54"/>
      <c r="Z86" s="54"/>
    </row>
    <row r="87" spans="2:26" s="12" customFormat="1" x14ac:dyDescent="0.25">
      <c r="B87" s="16"/>
      <c r="C87" s="56" t="s">
        <v>135</v>
      </c>
      <c r="D87" s="46"/>
      <c r="E87" s="47"/>
      <c r="F87" s="46"/>
      <c r="G87" s="47"/>
      <c r="H87" s="17"/>
      <c r="I87" s="18"/>
      <c r="J87" s="17"/>
      <c r="K87" s="18"/>
      <c r="L87" s="17"/>
      <c r="M87" s="18"/>
      <c r="N87" s="17"/>
      <c r="O87" s="18"/>
      <c r="P87" s="17">
        <v>0</v>
      </c>
      <c r="Q87" s="18">
        <v>0</v>
      </c>
      <c r="R87" s="17">
        <v>2</v>
      </c>
      <c r="S87" s="18">
        <f t="shared" si="7"/>
        <v>2.3280989907690872E-3</v>
      </c>
      <c r="T87" s="17">
        <v>0</v>
      </c>
      <c r="U87" s="9">
        <f t="shared" si="6"/>
        <v>0</v>
      </c>
      <c r="V87" s="17">
        <v>10</v>
      </c>
      <c r="W87" s="18">
        <f t="shared" si="8"/>
        <v>1.0001000100010001E-2</v>
      </c>
      <c r="Y87" s="54"/>
      <c r="Z87" s="54"/>
    </row>
    <row r="88" spans="2:26" s="12" customFormat="1" x14ac:dyDescent="0.25">
      <c r="B88" s="13" t="s">
        <v>84</v>
      </c>
      <c r="C88" s="38" t="s">
        <v>85</v>
      </c>
      <c r="D88" s="48">
        <v>2796</v>
      </c>
      <c r="E88" s="49">
        <v>7.1639037638678928</v>
      </c>
      <c r="F88" s="48">
        <v>2552</v>
      </c>
      <c r="G88" s="49">
        <v>6.1669324827219558</v>
      </c>
      <c r="H88" s="14">
        <v>2813</v>
      </c>
      <c r="I88" s="15">
        <v>5.5868917576961277</v>
      </c>
      <c r="J88" s="14">
        <v>3803</v>
      </c>
      <c r="K88" s="15">
        <v>6.7560845620891801</v>
      </c>
      <c r="L88" s="14">
        <v>3535</v>
      </c>
      <c r="M88" s="15">
        <f t="shared" si="10"/>
        <v>5.0293795438701325</v>
      </c>
      <c r="N88" s="14">
        <v>3835</v>
      </c>
      <c r="O88" s="15">
        <f t="shared" si="9"/>
        <v>5.1209122835129319</v>
      </c>
      <c r="P88" s="14">
        <v>4150</v>
      </c>
      <c r="Q88" s="15">
        <f t="shared" si="11"/>
        <v>5.2118000175819761</v>
      </c>
      <c r="R88" s="14">
        <v>4529</v>
      </c>
      <c r="S88" s="15">
        <f t="shared" si="7"/>
        <v>5.2719801645965987</v>
      </c>
      <c r="T88" s="14">
        <v>4750</v>
      </c>
      <c r="U88" s="9">
        <f t="shared" si="6"/>
        <v>4.9170824620608267</v>
      </c>
      <c r="V88" s="14">
        <v>5045</v>
      </c>
      <c r="W88" s="15">
        <f t="shared" si="8"/>
        <v>5.0455045504550453</v>
      </c>
      <c r="Y88" s="54"/>
      <c r="Z88" s="54"/>
    </row>
    <row r="89" spans="2:26" s="12" customFormat="1" x14ac:dyDescent="0.25">
      <c r="B89" s="16"/>
      <c r="C89" s="56" t="s">
        <v>85</v>
      </c>
      <c r="D89" s="46">
        <v>2796</v>
      </c>
      <c r="E89" s="47">
        <v>7.1639037638678928</v>
      </c>
      <c r="F89" s="46">
        <v>2552</v>
      </c>
      <c r="G89" s="47">
        <v>6.1669324827219558</v>
      </c>
      <c r="H89" s="17">
        <v>2813</v>
      </c>
      <c r="I89" s="18">
        <v>5.5868917576961277</v>
      </c>
      <c r="J89" s="17">
        <v>3803</v>
      </c>
      <c r="K89" s="18">
        <v>6.7560845620891801</v>
      </c>
      <c r="L89" s="17">
        <v>3535</v>
      </c>
      <c r="M89" s="18">
        <f t="shared" si="10"/>
        <v>5.0293795438701325</v>
      </c>
      <c r="N89" s="17">
        <v>3835</v>
      </c>
      <c r="O89" s="18">
        <f t="shared" si="9"/>
        <v>5.1209122835129319</v>
      </c>
      <c r="P89" s="17">
        <v>4150</v>
      </c>
      <c r="Q89" s="18">
        <f t="shared" si="11"/>
        <v>5.2118000175819761</v>
      </c>
      <c r="R89" s="17">
        <v>4529</v>
      </c>
      <c r="S89" s="18">
        <f t="shared" si="7"/>
        <v>5.2719801645965987</v>
      </c>
      <c r="T89" s="17">
        <v>4750</v>
      </c>
      <c r="U89" s="9">
        <f t="shared" si="6"/>
        <v>4.9170824620608267</v>
      </c>
      <c r="V89" s="17">
        <v>5045</v>
      </c>
      <c r="W89" s="18">
        <f t="shared" si="8"/>
        <v>5.0455045504550453</v>
      </c>
      <c r="Y89" s="54"/>
      <c r="Z89" s="54"/>
    </row>
    <row r="90" spans="2:26" s="12" customFormat="1" x14ac:dyDescent="0.25">
      <c r="B90" s="13" t="s">
        <v>86</v>
      </c>
      <c r="C90" s="38" t="s">
        <v>87</v>
      </c>
      <c r="D90" s="48">
        <v>2723</v>
      </c>
      <c r="E90" s="49">
        <v>6.9768633580158346</v>
      </c>
      <c r="F90" s="48">
        <v>3284</v>
      </c>
      <c r="G90" s="49">
        <v>7.9358175051954953</v>
      </c>
      <c r="H90" s="14">
        <v>3955</v>
      </c>
      <c r="I90" s="15">
        <v>7.8550148957298909</v>
      </c>
      <c r="J90" s="14">
        <v>5431</v>
      </c>
      <c r="K90" s="15">
        <v>9.6482501332385855</v>
      </c>
      <c r="L90" s="14">
        <v>6486</v>
      </c>
      <c r="M90" s="15">
        <f t="shared" si="10"/>
        <v>9.2278799778052836</v>
      </c>
      <c r="N90" s="14">
        <v>7359</v>
      </c>
      <c r="O90" s="15">
        <f t="shared" si="9"/>
        <v>9.8265432840604099</v>
      </c>
      <c r="P90" s="14">
        <v>7788</v>
      </c>
      <c r="Q90" s="15">
        <f t="shared" si="11"/>
        <v>9.7806020570911887</v>
      </c>
      <c r="R90" s="14">
        <v>8403</v>
      </c>
      <c r="S90" s="15">
        <f t="shared" si="7"/>
        <v>9.7815079097163213</v>
      </c>
      <c r="T90" s="14">
        <v>10004</v>
      </c>
      <c r="U90" s="9">
        <f t="shared" si="6"/>
        <v>10.355893252727686</v>
      </c>
      <c r="V90" s="14">
        <v>10315</v>
      </c>
      <c r="W90" s="15">
        <f t="shared" si="8"/>
        <v>10.316031603160317</v>
      </c>
      <c r="Y90" s="54"/>
      <c r="Z90" s="54"/>
    </row>
    <row r="91" spans="2:26" s="12" customFormat="1" x14ac:dyDescent="0.25">
      <c r="B91" s="16"/>
      <c r="C91" s="56" t="s">
        <v>88</v>
      </c>
      <c r="D91" s="46">
        <v>834</v>
      </c>
      <c r="E91" s="47">
        <v>2.13687258192626</v>
      </c>
      <c r="F91" s="46">
        <v>1049</v>
      </c>
      <c r="G91" s="47">
        <v>2.5349185636266975</v>
      </c>
      <c r="H91" s="17">
        <v>1373</v>
      </c>
      <c r="I91" s="18">
        <v>2.7269116186693148</v>
      </c>
      <c r="J91" s="17">
        <v>1538</v>
      </c>
      <c r="K91" s="18">
        <v>2.7322792680760348</v>
      </c>
      <c r="L91" s="17">
        <v>1770</v>
      </c>
      <c r="M91" s="18">
        <f t="shared" si="10"/>
        <v>2.518246617439925</v>
      </c>
      <c r="N91" s="17">
        <v>1939</v>
      </c>
      <c r="O91" s="18">
        <f t="shared" si="9"/>
        <v>2.5891652979743354</v>
      </c>
      <c r="P91" s="17">
        <v>2091</v>
      </c>
      <c r="Q91" s="18">
        <f t="shared" si="11"/>
        <v>2.6259936956057621</v>
      </c>
      <c r="R91" s="17">
        <v>2230</v>
      </c>
      <c r="S91" s="18">
        <f t="shared" si="7"/>
        <v>2.5958303747075329</v>
      </c>
      <c r="T91" s="17">
        <v>2551</v>
      </c>
      <c r="U91" s="9">
        <f t="shared" si="6"/>
        <v>2.6407320759404569</v>
      </c>
      <c r="V91" s="17">
        <v>2708</v>
      </c>
      <c r="W91" s="18">
        <f t="shared" si="8"/>
        <v>2.7082708270827083</v>
      </c>
      <c r="Y91" s="54"/>
      <c r="Z91" s="54"/>
    </row>
    <row r="92" spans="2:26" s="12" customFormat="1" x14ac:dyDescent="0.25">
      <c r="B92" s="16"/>
      <c r="C92" s="56" t="s">
        <v>89</v>
      </c>
      <c r="D92" s="46">
        <v>433</v>
      </c>
      <c r="E92" s="47">
        <v>1.1094314484101566</v>
      </c>
      <c r="F92" s="46">
        <v>466</v>
      </c>
      <c r="G92" s="47">
        <v>1.1260934705910783</v>
      </c>
      <c r="H92" s="17">
        <v>496</v>
      </c>
      <c r="I92" s="18">
        <v>0.98510427010923529</v>
      </c>
      <c r="J92" s="17">
        <v>700</v>
      </c>
      <c r="K92" s="18">
        <v>1.2435601350151002</v>
      </c>
      <c r="L92" s="17">
        <v>657</v>
      </c>
      <c r="M92" s="18">
        <f t="shared" si="10"/>
        <v>0.93473899867685339</v>
      </c>
      <c r="N92" s="17">
        <v>923</v>
      </c>
      <c r="O92" s="18">
        <f t="shared" si="9"/>
        <v>1.2324907529810787</v>
      </c>
      <c r="P92" s="17">
        <v>992</v>
      </c>
      <c r="Q92" s="18">
        <f t="shared" si="11"/>
        <v>1.2458085825159808</v>
      </c>
      <c r="R92" s="17">
        <v>1106</v>
      </c>
      <c r="S92" s="18">
        <f t="shared" si="7"/>
        <v>1.2874387418953055</v>
      </c>
      <c r="T92" s="17">
        <v>1243</v>
      </c>
      <c r="U92" s="9">
        <f t="shared" si="6"/>
        <v>1.2867228421771806</v>
      </c>
      <c r="V92" s="17">
        <v>1328</v>
      </c>
      <c r="W92" s="18">
        <f t="shared" si="8"/>
        <v>1.3281328132813282</v>
      </c>
      <c r="Y92" s="54"/>
      <c r="Z92" s="54"/>
    </row>
    <row r="93" spans="2:26" s="12" customFormat="1" x14ac:dyDescent="0.25">
      <c r="B93" s="16"/>
      <c r="C93" s="56" t="s">
        <v>90</v>
      </c>
      <c r="D93" s="46">
        <v>676</v>
      </c>
      <c r="E93" s="47">
        <v>1.7320454021368725</v>
      </c>
      <c r="F93" s="46">
        <v>839</v>
      </c>
      <c r="G93" s="47">
        <v>2.0274515489826497</v>
      </c>
      <c r="H93" s="17">
        <v>971</v>
      </c>
      <c r="I93" s="18">
        <v>1.9285004965243298</v>
      </c>
      <c r="J93" s="17">
        <v>1896</v>
      </c>
      <c r="K93" s="18">
        <v>3.3682714514123289</v>
      </c>
      <c r="L93" s="17">
        <v>2285</v>
      </c>
      <c r="M93" s="18">
        <f t="shared" si="10"/>
        <v>3.2509567914408075</v>
      </c>
      <c r="N93" s="17">
        <v>2286</v>
      </c>
      <c r="O93" s="18">
        <f t="shared" si="9"/>
        <v>3.0525177262348278</v>
      </c>
      <c r="P93" s="17">
        <v>2306</v>
      </c>
      <c r="Q93" s="18">
        <f t="shared" si="11"/>
        <v>2.8960026121792861</v>
      </c>
      <c r="R93" s="17">
        <v>2439</v>
      </c>
      <c r="S93" s="18">
        <f t="shared" si="7"/>
        <v>2.8391167192429023</v>
      </c>
      <c r="T93" s="17">
        <v>2586</v>
      </c>
      <c r="U93" s="9">
        <f t="shared" si="6"/>
        <v>2.6769632098714311</v>
      </c>
      <c r="V93" s="17">
        <v>2638</v>
      </c>
      <c r="W93" s="18">
        <f t="shared" si="8"/>
        <v>2.6382638263826386</v>
      </c>
      <c r="Y93" s="54"/>
      <c r="Z93" s="54"/>
    </row>
    <row r="94" spans="2:26" s="12" customFormat="1" x14ac:dyDescent="0.25">
      <c r="B94" s="16"/>
      <c r="C94" s="56" t="s">
        <v>91</v>
      </c>
      <c r="D94" s="46">
        <v>24</v>
      </c>
      <c r="E94" s="47">
        <v>6.1492736170539852E-2</v>
      </c>
      <c r="F94" s="46">
        <v>29</v>
      </c>
      <c r="G94" s="47">
        <v>7.0078778212749507E-2</v>
      </c>
      <c r="H94" s="17">
        <v>29</v>
      </c>
      <c r="I94" s="18">
        <v>5.7596822244289969E-2</v>
      </c>
      <c r="J94" s="17">
        <v>33</v>
      </c>
      <c r="K94" s="18">
        <v>5.8624977793569018E-2</v>
      </c>
      <c r="L94" s="17">
        <v>20</v>
      </c>
      <c r="M94" s="18">
        <f t="shared" si="10"/>
        <v>2.8454764038869207E-2</v>
      </c>
      <c r="N94" s="17">
        <v>33</v>
      </c>
      <c r="O94" s="18">
        <f t="shared" si="9"/>
        <v>4.406521652045027E-2</v>
      </c>
      <c r="P94" s="17">
        <v>30</v>
      </c>
      <c r="Q94" s="18">
        <f t="shared" si="11"/>
        <v>3.7675662777701027E-2</v>
      </c>
      <c r="R94" s="17">
        <v>31</v>
      </c>
      <c r="S94" s="18">
        <f t="shared" si="7"/>
        <v>3.6085534356920856E-2</v>
      </c>
      <c r="T94" s="17">
        <v>30</v>
      </c>
      <c r="U94" s="9">
        <f t="shared" si="6"/>
        <v>3.1055257655121012E-2</v>
      </c>
      <c r="V94" s="17">
        <v>31</v>
      </c>
      <c r="W94" s="18">
        <f t="shared" si="8"/>
        <v>3.1003100310031007E-2</v>
      </c>
      <c r="Y94" s="54"/>
      <c r="Z94" s="54"/>
    </row>
    <row r="95" spans="2:26" s="12" customFormat="1" x14ac:dyDescent="0.25">
      <c r="B95" s="16"/>
      <c r="C95" s="56" t="s">
        <v>92</v>
      </c>
      <c r="D95" s="46">
        <v>418</v>
      </c>
      <c r="E95" s="47">
        <v>1.0709984883035693</v>
      </c>
      <c r="F95" s="46">
        <v>490</v>
      </c>
      <c r="G95" s="47">
        <v>1.1840897008361124</v>
      </c>
      <c r="H95" s="17">
        <v>591</v>
      </c>
      <c r="I95" s="18">
        <v>1.1737835153922542</v>
      </c>
      <c r="J95" s="17">
        <v>711</v>
      </c>
      <c r="K95" s="18">
        <v>1.2631017942796232</v>
      </c>
      <c r="L95" s="17">
        <v>908</v>
      </c>
      <c r="M95" s="18">
        <f t="shared" si="10"/>
        <v>1.2918462873646621</v>
      </c>
      <c r="N95" s="17">
        <v>994</v>
      </c>
      <c r="O95" s="18">
        <f t="shared" si="9"/>
        <v>1.327297733979623</v>
      </c>
      <c r="P95" s="17">
        <v>1085</v>
      </c>
      <c r="Q95" s="18">
        <f t="shared" si="11"/>
        <v>1.3626031371268539</v>
      </c>
      <c r="R95" s="17">
        <v>1168</v>
      </c>
      <c r="S95" s="18">
        <f t="shared" si="7"/>
        <v>1.3596098106091472</v>
      </c>
      <c r="T95" s="17">
        <v>2003</v>
      </c>
      <c r="U95" s="9">
        <f t="shared" si="6"/>
        <v>2.0734560361069128</v>
      </c>
      <c r="V95" s="17">
        <v>2034</v>
      </c>
      <c r="W95" s="18">
        <f t="shared" si="8"/>
        <v>2.0342034203420343</v>
      </c>
      <c r="Y95" s="54"/>
      <c r="Z95" s="54"/>
    </row>
    <row r="96" spans="2:26" s="12" customFormat="1" x14ac:dyDescent="0.25">
      <c r="B96" s="16"/>
      <c r="C96" s="56" t="s">
        <v>93</v>
      </c>
      <c r="D96" s="46">
        <v>251</v>
      </c>
      <c r="E96" s="47">
        <v>0.64311153245022934</v>
      </c>
      <c r="F96" s="46">
        <v>309</v>
      </c>
      <c r="G96" s="47">
        <v>0.74670146440481366</v>
      </c>
      <c r="H96" s="17">
        <v>355</v>
      </c>
      <c r="I96" s="18">
        <v>0.70506454816286002</v>
      </c>
      <c r="J96" s="17">
        <v>415</v>
      </c>
      <c r="K96" s="18">
        <v>0.73725350861609518</v>
      </c>
      <c r="L96" s="17">
        <v>757</v>
      </c>
      <c r="M96" s="18">
        <f t="shared" si="10"/>
        <v>1.0770128188711994</v>
      </c>
      <c r="N96" s="17">
        <v>1083</v>
      </c>
      <c r="O96" s="18">
        <f t="shared" si="9"/>
        <v>1.4461402876256861</v>
      </c>
      <c r="P96" s="17">
        <v>1178</v>
      </c>
      <c r="Q96" s="18">
        <f t="shared" si="11"/>
        <v>1.4793976917377272</v>
      </c>
      <c r="R96" s="17">
        <v>1320</v>
      </c>
      <c r="S96" s="18">
        <f t="shared" si="7"/>
        <v>1.5365453339075976</v>
      </c>
      <c r="T96" s="17">
        <v>1471</v>
      </c>
      <c r="U96" s="9">
        <f t="shared" si="6"/>
        <v>1.5227428003561003</v>
      </c>
      <c r="V96" s="17">
        <v>1452</v>
      </c>
      <c r="W96" s="18">
        <f t="shared" si="8"/>
        <v>1.4521452145214522</v>
      </c>
      <c r="Y96" s="54"/>
      <c r="Z96" s="54"/>
    </row>
    <row r="97" spans="2:26" s="12" customFormat="1" x14ac:dyDescent="0.25">
      <c r="B97" s="16"/>
      <c r="C97" s="56" t="s">
        <v>94</v>
      </c>
      <c r="D97" s="46">
        <v>87</v>
      </c>
      <c r="E97" s="47">
        <v>0.22291116861820698</v>
      </c>
      <c r="F97" s="46">
        <v>102</v>
      </c>
      <c r="G97" s="47">
        <v>0.24648397854139481</v>
      </c>
      <c r="H97" s="17">
        <v>140</v>
      </c>
      <c r="I97" s="18">
        <v>0.27805362462760674</v>
      </c>
      <c r="J97" s="17">
        <v>138</v>
      </c>
      <c r="K97" s="18">
        <v>0.2451589980458341</v>
      </c>
      <c r="L97" s="17">
        <v>89</v>
      </c>
      <c r="M97" s="18">
        <f t="shared" si="10"/>
        <v>0.12662369997296796</v>
      </c>
      <c r="N97" s="17">
        <v>101</v>
      </c>
      <c r="O97" s="18">
        <f t="shared" si="9"/>
        <v>0.13486626874440838</v>
      </c>
      <c r="P97" s="17">
        <v>106</v>
      </c>
      <c r="Q97" s="18">
        <f t="shared" si="11"/>
        <v>0.13312067514787698</v>
      </c>
      <c r="R97" s="17">
        <v>109</v>
      </c>
      <c r="S97" s="18">
        <f t="shared" si="7"/>
        <v>0.12688139499691528</v>
      </c>
      <c r="T97" s="17">
        <v>120</v>
      </c>
      <c r="U97" s="9">
        <f t="shared" si="6"/>
        <v>0.12422103062048405</v>
      </c>
      <c r="V97" s="17">
        <v>124</v>
      </c>
      <c r="W97" s="18">
        <f t="shared" si="8"/>
        <v>0.12401240124012403</v>
      </c>
      <c r="Y97" s="54"/>
      <c r="Z97" s="54"/>
    </row>
    <row r="98" spans="2:26" s="12" customFormat="1" x14ac:dyDescent="0.25">
      <c r="B98" s="13" t="s">
        <v>95</v>
      </c>
      <c r="C98" s="38" t="s">
        <v>96</v>
      </c>
      <c r="D98" s="48">
        <v>1130</v>
      </c>
      <c r="E98" s="49">
        <v>2.8952829946962515</v>
      </c>
      <c r="F98" s="48">
        <v>1268</v>
      </c>
      <c r="G98" s="49">
        <v>3.0641341646126334</v>
      </c>
      <c r="H98" s="14">
        <v>1654</v>
      </c>
      <c r="I98" s="15">
        <v>3.2850049652432967</v>
      </c>
      <c r="J98" s="14">
        <v>1825</v>
      </c>
      <c r="K98" s="15">
        <v>3.242138923432226</v>
      </c>
      <c r="L98" s="14">
        <v>1960</v>
      </c>
      <c r="M98" s="15">
        <f t="shared" si="10"/>
        <v>2.7885668758091824</v>
      </c>
      <c r="N98" s="14">
        <v>2410</v>
      </c>
      <c r="O98" s="15">
        <f t="shared" si="9"/>
        <v>3.2180961155843986</v>
      </c>
      <c r="P98" s="14">
        <v>2688</v>
      </c>
      <c r="Q98" s="15">
        <f t="shared" si="11"/>
        <v>3.3757393848820123</v>
      </c>
      <c r="R98" s="14">
        <v>2929</v>
      </c>
      <c r="S98" s="15">
        <f t="shared" si="7"/>
        <v>3.4095009719813287</v>
      </c>
      <c r="T98" s="14">
        <v>3125</v>
      </c>
      <c r="U98" s="9">
        <f t="shared" si="6"/>
        <v>3.2349226724084383</v>
      </c>
      <c r="V98" s="14">
        <v>3158</v>
      </c>
      <c r="W98" s="15">
        <f t="shared" si="8"/>
        <v>3.1583158315831583</v>
      </c>
      <c r="Y98" s="54"/>
      <c r="Z98" s="54"/>
    </row>
    <row r="99" spans="2:26" s="12" customFormat="1" x14ac:dyDescent="0.25">
      <c r="B99" s="16"/>
      <c r="C99" s="56" t="s">
        <v>97</v>
      </c>
      <c r="D99" s="46">
        <v>227</v>
      </c>
      <c r="E99" s="47">
        <v>0.58161879627968949</v>
      </c>
      <c r="F99" s="46">
        <v>268</v>
      </c>
      <c r="G99" s="47">
        <v>0.64762457106954718</v>
      </c>
      <c r="H99" s="17">
        <v>364</v>
      </c>
      <c r="I99" s="18">
        <v>0.72293942403177758</v>
      </c>
      <c r="J99" s="17">
        <v>393</v>
      </c>
      <c r="K99" s="18">
        <v>0.69817019008704917</v>
      </c>
      <c r="L99" s="17">
        <v>326</v>
      </c>
      <c r="M99" s="18">
        <f t="shared" si="10"/>
        <v>0.46381265383356807</v>
      </c>
      <c r="N99" s="17">
        <v>517</v>
      </c>
      <c r="O99" s="18">
        <f t="shared" si="9"/>
        <v>0.6903550588203875</v>
      </c>
      <c r="P99" s="17">
        <v>582</v>
      </c>
      <c r="Q99" s="18">
        <f t="shared" si="11"/>
        <v>0.73090785788739998</v>
      </c>
      <c r="R99" s="17">
        <v>604</v>
      </c>
      <c r="S99" s="18">
        <f t="shared" si="7"/>
        <v>0.7030858952122645</v>
      </c>
      <c r="T99" s="17">
        <v>625</v>
      </c>
      <c r="U99" s="9">
        <f t="shared" si="6"/>
        <v>0.64698453448168769</v>
      </c>
      <c r="V99" s="17">
        <v>599</v>
      </c>
      <c r="W99" s="18">
        <f t="shared" si="8"/>
        <v>0.59905990599059911</v>
      </c>
      <c r="Y99" s="54"/>
      <c r="Z99" s="54"/>
    </row>
    <row r="100" spans="2:26" s="12" customFormat="1" x14ac:dyDescent="0.25">
      <c r="B100" s="16"/>
      <c r="C100" s="56" t="s">
        <v>98</v>
      </c>
      <c r="D100" s="46">
        <v>26</v>
      </c>
      <c r="E100" s="47">
        <v>6.6617130851418183E-2</v>
      </c>
      <c r="F100" s="46">
        <v>39</v>
      </c>
      <c r="G100" s="47">
        <v>9.4243874148180362E-2</v>
      </c>
      <c r="H100" s="17">
        <v>63</v>
      </c>
      <c r="I100" s="18">
        <v>0.12512413108242304</v>
      </c>
      <c r="J100" s="17">
        <v>67</v>
      </c>
      <c r="K100" s="18">
        <v>0.11902647006573103</v>
      </c>
      <c r="L100" s="17">
        <v>117</v>
      </c>
      <c r="M100" s="18">
        <f t="shared" si="10"/>
        <v>0.16646036962738486</v>
      </c>
      <c r="N100" s="17">
        <v>141</v>
      </c>
      <c r="O100" s="18">
        <f t="shared" si="9"/>
        <v>0.18827865240556024</v>
      </c>
      <c r="P100" s="17">
        <v>166</v>
      </c>
      <c r="Q100" s="18">
        <f t="shared" si="11"/>
        <v>0.20847200070327906</v>
      </c>
      <c r="R100" s="17">
        <v>179</v>
      </c>
      <c r="S100" s="18">
        <f t="shared" si="7"/>
        <v>0.20836485967383334</v>
      </c>
      <c r="T100" s="17">
        <v>203</v>
      </c>
      <c r="U100" s="9">
        <f t="shared" si="6"/>
        <v>0.21014057679965217</v>
      </c>
      <c r="V100" s="17">
        <v>208</v>
      </c>
      <c r="W100" s="18">
        <f t="shared" si="8"/>
        <v>0.20802080208020801</v>
      </c>
      <c r="Y100" s="54"/>
      <c r="Z100" s="54"/>
    </row>
    <row r="101" spans="2:26" s="12" customFormat="1" x14ac:dyDescent="0.25">
      <c r="B101" s="16"/>
      <c r="C101" s="56" t="s">
        <v>99</v>
      </c>
      <c r="D101" s="46">
        <v>516</v>
      </c>
      <c r="E101" s="47">
        <v>1.3220938276666068</v>
      </c>
      <c r="F101" s="46">
        <v>462</v>
      </c>
      <c r="G101" s="47">
        <v>1.1164274322169059</v>
      </c>
      <c r="H101" s="17">
        <v>543</v>
      </c>
      <c r="I101" s="18">
        <v>1.0784508440913605</v>
      </c>
      <c r="J101" s="17">
        <v>593</v>
      </c>
      <c r="K101" s="18">
        <v>1.0534730858056494</v>
      </c>
      <c r="L101" s="17">
        <v>612</v>
      </c>
      <c r="M101" s="18">
        <f t="shared" si="10"/>
        <v>0.87071577958939772</v>
      </c>
      <c r="N101" s="17">
        <v>655</v>
      </c>
      <c r="O101" s="18">
        <f t="shared" si="9"/>
        <v>0.87462778245136141</v>
      </c>
      <c r="P101" s="17">
        <v>278</v>
      </c>
      <c r="Q101" s="18">
        <f t="shared" si="11"/>
        <v>0.34912780840669622</v>
      </c>
      <c r="R101" s="17">
        <v>825</v>
      </c>
      <c r="S101" s="18">
        <f t="shared" si="7"/>
        <v>0.96034083369224854</v>
      </c>
      <c r="T101" s="17">
        <v>890</v>
      </c>
      <c r="U101" s="9">
        <f t="shared" si="6"/>
        <v>0.92130597710192341</v>
      </c>
      <c r="V101" s="17">
        <v>899</v>
      </c>
      <c r="W101" s="18">
        <f t="shared" si="8"/>
        <v>0.89908990899089902</v>
      </c>
      <c r="Y101" s="54"/>
      <c r="Z101" s="54"/>
    </row>
    <row r="102" spans="2:26" s="12" customFormat="1" x14ac:dyDescent="0.25">
      <c r="B102" s="16"/>
      <c r="C102" s="56" t="s">
        <v>100</v>
      </c>
      <c r="D102" s="46">
        <v>226</v>
      </c>
      <c r="E102" s="47">
        <v>0.57905659893925032</v>
      </c>
      <c r="F102" s="46">
        <v>260</v>
      </c>
      <c r="G102" s="47">
        <v>0.62829249432120249</v>
      </c>
      <c r="H102" s="17">
        <v>304</v>
      </c>
      <c r="I102" s="18">
        <v>0.60377358490566035</v>
      </c>
      <c r="J102" s="17">
        <v>363</v>
      </c>
      <c r="K102" s="18">
        <v>0.64487475572925912</v>
      </c>
      <c r="L102" s="17">
        <v>331</v>
      </c>
      <c r="M102" s="18">
        <f t="shared" si="10"/>
        <v>0.47092634484328544</v>
      </c>
      <c r="N102" s="17">
        <v>371</v>
      </c>
      <c r="O102" s="18">
        <f t="shared" si="9"/>
        <v>0.49539985845718332</v>
      </c>
      <c r="P102" s="17">
        <v>746</v>
      </c>
      <c r="Q102" s="18">
        <f t="shared" si="11"/>
        <v>0.93686814773883231</v>
      </c>
      <c r="R102" s="17">
        <v>395</v>
      </c>
      <c r="S102" s="18">
        <f t="shared" si="7"/>
        <v>0.45979955067689476</v>
      </c>
      <c r="T102" s="17">
        <v>413</v>
      </c>
      <c r="U102" s="9">
        <f t="shared" si="6"/>
        <v>0.42752738038549926</v>
      </c>
      <c r="V102" s="17">
        <v>419</v>
      </c>
      <c r="W102" s="18">
        <f t="shared" si="8"/>
        <v>0.41904190419041903</v>
      </c>
      <c r="Y102" s="54"/>
      <c r="Z102" s="54"/>
    </row>
    <row r="103" spans="2:26" s="12" customFormat="1" x14ac:dyDescent="0.25">
      <c r="B103" s="16"/>
      <c r="C103" s="56" t="s">
        <v>101</v>
      </c>
      <c r="D103" s="46">
        <v>116</v>
      </c>
      <c r="E103" s="47">
        <v>0.29721489149094266</v>
      </c>
      <c r="F103" s="46">
        <v>141</v>
      </c>
      <c r="G103" s="47">
        <v>0.34072785268957517</v>
      </c>
      <c r="H103" s="17">
        <v>221</v>
      </c>
      <c r="I103" s="18">
        <v>0.43892750744786496</v>
      </c>
      <c r="J103" s="17">
        <v>242</v>
      </c>
      <c r="K103" s="18">
        <v>0.42991650381950614</v>
      </c>
      <c r="L103" s="17">
        <v>415</v>
      </c>
      <c r="M103" s="18">
        <f t="shared" si="10"/>
        <v>0.59043635380653603</v>
      </c>
      <c r="N103" s="17">
        <v>468</v>
      </c>
      <c r="O103" s="18">
        <f t="shared" si="9"/>
        <v>0.62492488883547659</v>
      </c>
      <c r="P103" s="17">
        <v>381</v>
      </c>
      <c r="Q103" s="18">
        <f t="shared" si="11"/>
        <v>0.47848091727680309</v>
      </c>
      <c r="R103" s="17">
        <v>574</v>
      </c>
      <c r="S103" s="18">
        <f t="shared" si="7"/>
        <v>0.66816441035072816</v>
      </c>
      <c r="T103" s="17">
        <v>628</v>
      </c>
      <c r="U103" s="9">
        <f t="shared" si="6"/>
        <v>0.65009006024719984</v>
      </c>
      <c r="V103" s="17">
        <v>642</v>
      </c>
      <c r="W103" s="18">
        <f t="shared" si="8"/>
        <v>0.64206420642064199</v>
      </c>
      <c r="Y103" s="54"/>
      <c r="Z103" s="54"/>
    </row>
    <row r="104" spans="2:26" s="12" customFormat="1" x14ac:dyDescent="0.25">
      <c r="B104" s="16"/>
      <c r="C104" s="56" t="s">
        <v>102</v>
      </c>
      <c r="D104" s="46">
        <v>19</v>
      </c>
      <c r="E104" s="47">
        <v>4.8681749468344054E-2</v>
      </c>
      <c r="F104" s="46">
        <v>98</v>
      </c>
      <c r="G104" s="47">
        <v>0.23681794016722246</v>
      </c>
      <c r="H104" s="17">
        <v>159</v>
      </c>
      <c r="I104" s="18">
        <v>0.31578947368421051</v>
      </c>
      <c r="J104" s="17">
        <v>167</v>
      </c>
      <c r="K104" s="18">
        <v>0.29667791792503106</v>
      </c>
      <c r="L104" s="17">
        <v>159</v>
      </c>
      <c r="M104" s="18">
        <f t="shared" si="10"/>
        <v>0.22621537410901019</v>
      </c>
      <c r="N104" s="17">
        <v>258</v>
      </c>
      <c r="O104" s="18">
        <f t="shared" si="9"/>
        <v>0.34450987461442939</v>
      </c>
      <c r="P104" s="17">
        <v>535</v>
      </c>
      <c r="Q104" s="18">
        <f t="shared" si="11"/>
        <v>0.67188265286900173</v>
      </c>
      <c r="R104" s="17">
        <v>286</v>
      </c>
      <c r="S104" s="18">
        <f t="shared" si="7"/>
        <v>0.33291815567997951</v>
      </c>
      <c r="T104" s="17">
        <v>356</v>
      </c>
      <c r="U104" s="9">
        <f t="shared" si="6"/>
        <v>0.36852239084076932</v>
      </c>
      <c r="V104" s="17">
        <v>381</v>
      </c>
      <c r="W104" s="18">
        <f t="shared" si="8"/>
        <v>0.38103810381038106</v>
      </c>
      <c r="Y104" s="54"/>
      <c r="Z104" s="54"/>
    </row>
    <row r="105" spans="2:26" s="12" customFormat="1" x14ac:dyDescent="0.25">
      <c r="B105" s="16"/>
      <c r="C105" s="56" t="s">
        <v>135</v>
      </c>
      <c r="D105" s="46"/>
      <c r="E105" s="47"/>
      <c r="F105" s="46"/>
      <c r="G105" s="47"/>
      <c r="H105" s="17"/>
      <c r="I105" s="18"/>
      <c r="J105" s="17"/>
      <c r="K105" s="18"/>
      <c r="L105" s="17"/>
      <c r="M105" s="18"/>
      <c r="N105" s="17"/>
      <c r="O105" s="18"/>
      <c r="P105" s="17">
        <v>0</v>
      </c>
      <c r="Q105" s="18">
        <f t="shared" si="11"/>
        <v>0</v>
      </c>
      <c r="R105" s="17">
        <v>66</v>
      </c>
      <c r="S105" s="18">
        <f t="shared" si="7"/>
        <v>7.6827266695379884E-2</v>
      </c>
      <c r="T105" s="17">
        <v>10</v>
      </c>
      <c r="U105" s="9">
        <f t="shared" si="6"/>
        <v>1.0351752551707004E-2</v>
      </c>
      <c r="V105" s="17">
        <v>10</v>
      </c>
      <c r="W105" s="18">
        <f t="shared" si="8"/>
        <v>1.0001000100010001E-2</v>
      </c>
      <c r="Y105" s="54"/>
      <c r="Z105" s="54"/>
    </row>
    <row r="106" spans="2:26" s="12" customFormat="1" x14ac:dyDescent="0.25">
      <c r="B106" s="23" t="s">
        <v>103</v>
      </c>
      <c r="C106" s="38" t="s">
        <v>136</v>
      </c>
      <c r="D106" s="48">
        <v>0</v>
      </c>
      <c r="E106" s="49">
        <v>0</v>
      </c>
      <c r="F106" s="48">
        <v>0</v>
      </c>
      <c r="G106" s="49">
        <v>0</v>
      </c>
      <c r="H106" s="14">
        <v>158</v>
      </c>
      <c r="I106" s="15">
        <v>0.31380337636544187</v>
      </c>
      <c r="J106" s="14">
        <v>162</v>
      </c>
      <c r="K106" s="15">
        <v>0.28779534553206609</v>
      </c>
      <c r="L106" s="14">
        <v>535</v>
      </c>
      <c r="M106" s="15">
        <f t="shared" si="10"/>
        <v>0.76116493803975127</v>
      </c>
      <c r="N106" s="14">
        <v>524</v>
      </c>
      <c r="O106" s="15">
        <f t="shared" si="9"/>
        <v>0.699702225961089</v>
      </c>
      <c r="P106" s="14">
        <v>548</v>
      </c>
      <c r="Q106" s="15">
        <f t="shared" si="11"/>
        <v>0.6882087734060055</v>
      </c>
      <c r="R106" s="14">
        <v>538</v>
      </c>
      <c r="S106" s="15">
        <f t="shared" si="7"/>
        <v>0.62625862851688452</v>
      </c>
      <c r="T106" s="14">
        <v>587</v>
      </c>
      <c r="U106" s="9">
        <f t="shared" si="6"/>
        <v>0.6076478747852011</v>
      </c>
      <c r="V106" s="14">
        <v>595</v>
      </c>
      <c r="W106" s="15">
        <f t="shared" si="8"/>
        <v>0.59505950595059509</v>
      </c>
      <c r="Y106" s="54"/>
      <c r="Z106" s="54"/>
    </row>
    <row r="107" spans="2:26" s="12" customFormat="1" x14ac:dyDescent="0.25">
      <c r="B107" s="16"/>
      <c r="C107" s="56" t="s">
        <v>136</v>
      </c>
      <c r="D107" s="46">
        <v>0</v>
      </c>
      <c r="E107" s="47">
        <v>0</v>
      </c>
      <c r="F107" s="46">
        <v>0</v>
      </c>
      <c r="G107" s="47">
        <v>0</v>
      </c>
      <c r="H107" s="17">
        <v>158</v>
      </c>
      <c r="I107" s="18">
        <v>0.31380337636544187</v>
      </c>
      <c r="J107" s="17">
        <v>162</v>
      </c>
      <c r="K107" s="18">
        <v>0.28779534553206609</v>
      </c>
      <c r="L107" s="17">
        <v>535</v>
      </c>
      <c r="M107" s="18">
        <f t="shared" si="10"/>
        <v>0.76116493803975127</v>
      </c>
      <c r="N107" s="17">
        <v>524</v>
      </c>
      <c r="O107" s="18">
        <f t="shared" si="9"/>
        <v>0.699702225961089</v>
      </c>
      <c r="P107" s="17">
        <v>548</v>
      </c>
      <c r="Q107" s="18">
        <f t="shared" si="11"/>
        <v>0.6882087734060055</v>
      </c>
      <c r="R107" s="17">
        <v>538</v>
      </c>
      <c r="S107" s="18">
        <f t="shared" si="7"/>
        <v>0.62625862851688452</v>
      </c>
      <c r="T107" s="17">
        <v>587</v>
      </c>
      <c r="U107" s="9">
        <f t="shared" si="6"/>
        <v>0.6076478747852011</v>
      </c>
      <c r="V107" s="17">
        <v>595</v>
      </c>
      <c r="W107" s="18">
        <f t="shared" si="8"/>
        <v>0.59505950595059509</v>
      </c>
      <c r="Y107" s="54"/>
      <c r="Z107" s="54"/>
    </row>
    <row r="108" spans="2:26" s="12" customFormat="1" x14ac:dyDescent="0.25">
      <c r="B108" s="13" t="s">
        <v>104</v>
      </c>
      <c r="C108" s="38" t="s">
        <v>105</v>
      </c>
      <c r="D108" s="48">
        <v>2122</v>
      </c>
      <c r="E108" s="49">
        <v>5.4369827564118989</v>
      </c>
      <c r="F108" s="48">
        <v>2478</v>
      </c>
      <c r="G108" s="49">
        <v>5.988110772799768</v>
      </c>
      <c r="H108" s="14">
        <v>2950</v>
      </c>
      <c r="I108" s="15">
        <v>5.8589870903674282</v>
      </c>
      <c r="J108" s="14">
        <v>2885</v>
      </c>
      <c r="K108" s="15">
        <v>5.1252442707408061</v>
      </c>
      <c r="L108" s="14">
        <v>1962</v>
      </c>
      <c r="M108" s="15">
        <f t="shared" si="10"/>
        <v>2.7914123522130692</v>
      </c>
      <c r="N108" s="14">
        <v>2035</v>
      </c>
      <c r="O108" s="15">
        <f t="shared" si="9"/>
        <v>2.7173550187610997</v>
      </c>
      <c r="P108" s="14">
        <v>2130</v>
      </c>
      <c r="Q108" s="15">
        <f t="shared" si="11"/>
        <v>2.674972057216773</v>
      </c>
      <c r="R108" s="14">
        <v>2201</v>
      </c>
      <c r="S108" s="15">
        <f t="shared" si="7"/>
        <v>2.5620729393413808</v>
      </c>
      <c r="T108" s="14">
        <v>2321</v>
      </c>
      <c r="U108" s="9">
        <f t="shared" si="6"/>
        <v>2.4026417672511959</v>
      </c>
      <c r="V108" s="14">
        <v>2352</v>
      </c>
      <c r="W108" s="15">
        <f t="shared" si="8"/>
        <v>2.352235223522352</v>
      </c>
      <c r="Y108" s="54"/>
      <c r="Z108" s="54"/>
    </row>
    <row r="109" spans="2:26" s="12" customFormat="1" x14ac:dyDescent="0.25">
      <c r="B109" s="16"/>
      <c r="C109" s="58" t="s">
        <v>105</v>
      </c>
      <c r="D109" s="46">
        <v>2122</v>
      </c>
      <c r="E109" s="47">
        <v>5.4369827564118989</v>
      </c>
      <c r="F109" s="46">
        <v>2478</v>
      </c>
      <c r="G109" s="47">
        <v>5.988110772799768</v>
      </c>
      <c r="H109" s="17">
        <v>2950</v>
      </c>
      <c r="I109" s="18">
        <v>5.8589870903674282</v>
      </c>
      <c r="J109" s="17">
        <v>2885</v>
      </c>
      <c r="K109" s="18">
        <v>5.1252442707408061</v>
      </c>
      <c r="L109" s="17">
        <v>1962</v>
      </c>
      <c r="M109" s="18">
        <f t="shared" si="10"/>
        <v>2.7914123522130692</v>
      </c>
      <c r="N109" s="17">
        <v>2035</v>
      </c>
      <c r="O109" s="18">
        <f t="shared" si="9"/>
        <v>2.7173550187610997</v>
      </c>
      <c r="P109" s="17">
        <v>2130</v>
      </c>
      <c r="Q109" s="18">
        <f t="shared" si="11"/>
        <v>2.674972057216773</v>
      </c>
      <c r="R109" s="17">
        <v>2201</v>
      </c>
      <c r="S109" s="18">
        <f t="shared" si="7"/>
        <v>2.5620729393413808</v>
      </c>
      <c r="T109" s="17">
        <v>2321</v>
      </c>
      <c r="U109" s="9">
        <f t="shared" si="6"/>
        <v>2.4026417672511959</v>
      </c>
      <c r="V109" s="17">
        <v>2352</v>
      </c>
      <c r="W109" s="18">
        <f t="shared" si="8"/>
        <v>2.352235223522352</v>
      </c>
      <c r="Y109" s="54"/>
      <c r="Z109" s="54"/>
    </row>
    <row r="110" spans="2:26" s="12" customFormat="1" x14ac:dyDescent="0.25">
      <c r="B110" s="13" t="s">
        <v>106</v>
      </c>
      <c r="C110" s="38" t="s">
        <v>107</v>
      </c>
      <c r="D110" s="48">
        <v>1127</v>
      </c>
      <c r="E110" s="49">
        <v>2.8875964026749341</v>
      </c>
      <c r="F110" s="48">
        <v>1379</v>
      </c>
      <c r="G110" s="49">
        <v>3.3323667294959161</v>
      </c>
      <c r="H110" s="14">
        <v>1946</v>
      </c>
      <c r="I110" s="15">
        <v>3.8649453823237341</v>
      </c>
      <c r="J110" s="14">
        <v>1953</v>
      </c>
      <c r="K110" s="15">
        <v>3.4695327766921302</v>
      </c>
      <c r="L110" s="14">
        <v>3163</v>
      </c>
      <c r="M110" s="15">
        <f t="shared" si="10"/>
        <v>4.5001209327471656</v>
      </c>
      <c r="N110" s="14">
        <v>3610</v>
      </c>
      <c r="O110" s="15">
        <f t="shared" si="9"/>
        <v>4.8204676254189529</v>
      </c>
      <c r="P110" s="14">
        <v>3878</v>
      </c>
      <c r="Q110" s="15">
        <f t="shared" si="11"/>
        <v>4.8702073417308203</v>
      </c>
      <c r="R110" s="14">
        <v>4385</v>
      </c>
      <c r="S110" s="15">
        <f t="shared" si="7"/>
        <v>5.1043570372612246</v>
      </c>
      <c r="T110" s="14">
        <v>4815</v>
      </c>
      <c r="U110" s="9">
        <f t="shared" si="6"/>
        <v>4.9843688536469228</v>
      </c>
      <c r="V110" s="14">
        <v>5049</v>
      </c>
      <c r="W110" s="15">
        <f t="shared" si="8"/>
        <v>5.0495049504950495</v>
      </c>
      <c r="Y110" s="54"/>
      <c r="Z110" s="54"/>
    </row>
    <row r="111" spans="2:26" s="12" customFormat="1" x14ac:dyDescent="0.25">
      <c r="B111" s="16"/>
      <c r="C111" s="56" t="s">
        <v>108</v>
      </c>
      <c r="D111" s="46">
        <v>1074</v>
      </c>
      <c r="E111" s="47">
        <v>2.7517999436316587</v>
      </c>
      <c r="F111" s="46">
        <v>1314</v>
      </c>
      <c r="G111" s="47">
        <v>3.1752936059156154</v>
      </c>
      <c r="H111" s="17">
        <v>1800</v>
      </c>
      <c r="I111" s="18">
        <v>3.5749751737835158</v>
      </c>
      <c r="J111" s="17">
        <v>1806</v>
      </c>
      <c r="K111" s="18">
        <v>3.2083851483389587</v>
      </c>
      <c r="L111" s="17">
        <v>2622</v>
      </c>
      <c r="M111" s="18">
        <f t="shared" si="10"/>
        <v>3.7304195654957533</v>
      </c>
      <c r="N111" s="17">
        <v>3108</v>
      </c>
      <c r="O111" s="18">
        <f t="shared" si="9"/>
        <v>4.1501422104714978</v>
      </c>
      <c r="P111" s="17">
        <v>3392</v>
      </c>
      <c r="Q111" s="18">
        <f t="shared" si="11"/>
        <v>4.2598616047320634</v>
      </c>
      <c r="R111" s="17">
        <v>3793</v>
      </c>
      <c r="S111" s="18">
        <f t="shared" si="7"/>
        <v>4.4152397359935742</v>
      </c>
      <c r="T111" s="17">
        <v>4257</v>
      </c>
      <c r="U111" s="9">
        <f t="shared" si="6"/>
        <v>4.4067410612616715</v>
      </c>
      <c r="V111" s="17">
        <v>4505</v>
      </c>
      <c r="W111" s="18">
        <f t="shared" si="8"/>
        <v>4.5054505450545053</v>
      </c>
      <c r="Y111" s="54"/>
      <c r="Z111" s="54"/>
    </row>
    <row r="112" spans="2:26" s="12" customFormat="1" x14ac:dyDescent="0.25">
      <c r="B112" s="16"/>
      <c r="C112" s="56" t="s">
        <v>109</v>
      </c>
      <c r="D112" s="46">
        <v>31</v>
      </c>
      <c r="E112" s="47">
        <v>7.9428117553613981E-2</v>
      </c>
      <c r="F112" s="46">
        <v>36</v>
      </c>
      <c r="G112" s="47">
        <v>8.6994345367551115E-2</v>
      </c>
      <c r="H112" s="17">
        <v>55</v>
      </c>
      <c r="I112" s="18">
        <v>0.10923535253227407</v>
      </c>
      <c r="J112" s="17">
        <v>56</v>
      </c>
      <c r="K112" s="18">
        <v>9.9484810801208037E-2</v>
      </c>
      <c r="L112" s="17">
        <v>379</v>
      </c>
      <c r="M112" s="18">
        <f t="shared" si="10"/>
        <v>0.53921777853657149</v>
      </c>
      <c r="N112" s="17">
        <v>347</v>
      </c>
      <c r="O112" s="18">
        <f t="shared" si="9"/>
        <v>0.46335242826049222</v>
      </c>
      <c r="P112" s="17">
        <v>336</v>
      </c>
      <c r="Q112" s="18">
        <f t="shared" si="11"/>
        <v>0.42196742311025154</v>
      </c>
      <c r="R112" s="17">
        <v>444</v>
      </c>
      <c r="S112" s="18">
        <f t="shared" si="7"/>
        <v>0.51683797595073744</v>
      </c>
      <c r="T112" s="17">
        <v>356</v>
      </c>
      <c r="U112" s="9">
        <f t="shared" si="6"/>
        <v>0.36852239084076932</v>
      </c>
      <c r="V112" s="17">
        <v>350</v>
      </c>
      <c r="W112" s="18">
        <f t="shared" si="8"/>
        <v>0.35003500350035005</v>
      </c>
      <c r="Y112" s="54"/>
      <c r="Z112" s="54"/>
    </row>
    <row r="113" spans="2:26" s="12" customFormat="1" x14ac:dyDescent="0.25">
      <c r="B113" s="16"/>
      <c r="C113" s="56" t="s">
        <v>110</v>
      </c>
      <c r="D113" s="46">
        <v>22</v>
      </c>
      <c r="E113" s="47">
        <v>5.6368341489661536E-2</v>
      </c>
      <c r="F113" s="46">
        <v>29</v>
      </c>
      <c r="G113" s="47">
        <v>7.0078778212749507E-2</v>
      </c>
      <c r="H113" s="17">
        <v>91</v>
      </c>
      <c r="I113" s="18">
        <v>0.18073485600794439</v>
      </c>
      <c r="J113" s="17">
        <v>91</v>
      </c>
      <c r="K113" s="18">
        <v>0.16166281755196305</v>
      </c>
      <c r="L113" s="17">
        <v>162</v>
      </c>
      <c r="M113" s="18">
        <f t="shared" si="10"/>
        <v>0.23048358871484059</v>
      </c>
      <c r="N113" s="17">
        <v>155</v>
      </c>
      <c r="O113" s="18">
        <f t="shared" si="9"/>
        <v>0.20697298668696335</v>
      </c>
      <c r="P113" s="17">
        <v>150</v>
      </c>
      <c r="Q113" s="18">
        <f t="shared" si="11"/>
        <v>0.18837831388850515</v>
      </c>
      <c r="R113" s="17">
        <v>148</v>
      </c>
      <c r="S113" s="18">
        <f t="shared" si="7"/>
        <v>0.17227932531691248</v>
      </c>
      <c r="T113" s="17">
        <v>202</v>
      </c>
      <c r="U113" s="9">
        <f t="shared" si="6"/>
        <v>0.20910540154448148</v>
      </c>
      <c r="V113" s="17">
        <v>194</v>
      </c>
      <c r="W113" s="18">
        <f t="shared" si="8"/>
        <v>0.19401940194019401</v>
      </c>
      <c r="Y113" s="54"/>
      <c r="Z113" s="54"/>
    </row>
    <row r="114" spans="2:26" s="12" customFormat="1" x14ac:dyDescent="0.25">
      <c r="B114" s="13" t="s">
        <v>111</v>
      </c>
      <c r="C114" s="38" t="s">
        <v>112</v>
      </c>
      <c r="D114" s="48">
        <v>565</v>
      </c>
      <c r="E114" s="49">
        <v>1.4476414973481257</v>
      </c>
      <c r="F114" s="48">
        <v>653</v>
      </c>
      <c r="G114" s="49">
        <v>1.5779807645836352</v>
      </c>
      <c r="H114" s="14">
        <v>804</v>
      </c>
      <c r="I114" s="15">
        <v>1.5968222442899704</v>
      </c>
      <c r="J114" s="14">
        <v>861</v>
      </c>
      <c r="K114" s="15">
        <v>1.5295789660685735</v>
      </c>
      <c r="L114" s="14">
        <v>1200</v>
      </c>
      <c r="M114" s="15">
        <f t="shared" si="10"/>
        <v>1.7072858423321524</v>
      </c>
      <c r="N114" s="14">
        <v>1342</v>
      </c>
      <c r="O114" s="15">
        <f t="shared" si="9"/>
        <v>1.7919854718316439</v>
      </c>
      <c r="P114" s="14">
        <v>1391</v>
      </c>
      <c r="Q114" s="15">
        <f t="shared" si="11"/>
        <v>1.7468948974594045</v>
      </c>
      <c r="R114" s="14">
        <v>1460</v>
      </c>
      <c r="S114" s="15">
        <f t="shared" si="7"/>
        <v>1.6995122632614337</v>
      </c>
      <c r="T114" s="14">
        <v>1640</v>
      </c>
      <c r="U114" s="9">
        <f t="shared" si="6"/>
        <v>1.6976874184799489</v>
      </c>
      <c r="V114" s="14">
        <v>1735</v>
      </c>
      <c r="W114" s="15">
        <f t="shared" si="8"/>
        <v>1.7351735173517353</v>
      </c>
      <c r="Y114" s="54"/>
      <c r="Z114" s="54"/>
    </row>
    <row r="115" spans="2:26" s="12" customFormat="1" x14ac:dyDescent="0.25">
      <c r="B115" s="16"/>
      <c r="C115" s="56" t="s">
        <v>113</v>
      </c>
      <c r="D115" s="46">
        <v>56</v>
      </c>
      <c r="E115" s="47">
        <v>0.143483051064593</v>
      </c>
      <c r="F115" s="46">
        <v>67</v>
      </c>
      <c r="G115" s="47">
        <v>0.1619061427673868</v>
      </c>
      <c r="H115" s="17">
        <v>82</v>
      </c>
      <c r="I115" s="18">
        <v>0.16285998013902681</v>
      </c>
      <c r="J115" s="17">
        <v>135</v>
      </c>
      <c r="K115" s="18">
        <v>0.23982945461005506</v>
      </c>
      <c r="L115" s="17">
        <v>134</v>
      </c>
      <c r="M115" s="18">
        <f t="shared" si="10"/>
        <v>0.19064691906042369</v>
      </c>
      <c r="N115" s="17">
        <v>189</v>
      </c>
      <c r="O115" s="18">
        <f t="shared" si="9"/>
        <v>0.25237351279894243</v>
      </c>
      <c r="P115" s="17">
        <v>207</v>
      </c>
      <c r="Q115" s="18">
        <f t="shared" si="11"/>
        <v>0.25996207316613712</v>
      </c>
      <c r="R115" s="17">
        <v>234</v>
      </c>
      <c r="S115" s="18">
        <f t="shared" si="7"/>
        <v>0.27238758191998325</v>
      </c>
      <c r="T115" s="17">
        <v>317</v>
      </c>
      <c r="U115" s="9">
        <f t="shared" si="6"/>
        <v>0.32815055588911202</v>
      </c>
      <c r="V115" s="17">
        <v>380</v>
      </c>
      <c r="W115" s="18">
        <f t="shared" si="8"/>
        <v>0.38003800380038005</v>
      </c>
      <c r="Y115" s="54"/>
      <c r="Z115" s="54"/>
    </row>
    <row r="116" spans="2:26" s="12" customFormat="1" x14ac:dyDescent="0.25">
      <c r="B116" s="16"/>
      <c r="C116" s="56" t="s">
        <v>114</v>
      </c>
      <c r="D116" s="46">
        <v>23</v>
      </c>
      <c r="E116" s="47">
        <v>5.8930538830100694E-2</v>
      </c>
      <c r="F116" s="46">
        <v>29</v>
      </c>
      <c r="G116" s="47">
        <v>7.0078778212749507E-2</v>
      </c>
      <c r="H116" s="17">
        <v>38</v>
      </c>
      <c r="I116" s="18">
        <v>7.5471698113207544E-2</v>
      </c>
      <c r="J116" s="17">
        <v>42</v>
      </c>
      <c r="K116" s="18">
        <v>7.4613608100906031E-2</v>
      </c>
      <c r="L116" s="17">
        <v>17</v>
      </c>
      <c r="M116" s="18">
        <f t="shared" si="10"/>
        <v>2.4186549433038829E-2</v>
      </c>
      <c r="N116" s="17">
        <v>18</v>
      </c>
      <c r="O116" s="18">
        <f t="shared" si="9"/>
        <v>2.4035572647518329E-2</v>
      </c>
      <c r="P116" s="17">
        <v>20</v>
      </c>
      <c r="Q116" s="18">
        <f t="shared" si="11"/>
        <v>2.5117108518467355E-2</v>
      </c>
      <c r="R116" s="17">
        <v>20</v>
      </c>
      <c r="S116" s="18">
        <f t="shared" si="7"/>
        <v>2.3280989907690876E-2</v>
      </c>
      <c r="T116" s="17">
        <v>25</v>
      </c>
      <c r="U116" s="9">
        <f t="shared" si="6"/>
        <v>2.5879381379267513E-2</v>
      </c>
      <c r="V116" s="17">
        <v>32</v>
      </c>
      <c r="W116" s="18">
        <f t="shared" si="8"/>
        <v>3.2003200320032003E-2</v>
      </c>
      <c r="Y116" s="54"/>
      <c r="Z116" s="54"/>
    </row>
    <row r="117" spans="2:26" s="12" customFormat="1" x14ac:dyDescent="0.25">
      <c r="B117" s="16"/>
      <c r="C117" s="56" t="s">
        <v>115</v>
      </c>
      <c r="D117" s="46">
        <v>227</v>
      </c>
      <c r="E117" s="47">
        <v>0.58161879627968949</v>
      </c>
      <c r="F117" s="46">
        <v>263</v>
      </c>
      <c r="G117" s="47">
        <v>0.63554202310183172</v>
      </c>
      <c r="H117" s="17">
        <v>335</v>
      </c>
      <c r="I117" s="18">
        <v>0.66534260178748761</v>
      </c>
      <c r="J117" s="17">
        <v>332</v>
      </c>
      <c r="K117" s="18">
        <v>0.58980280689287612</v>
      </c>
      <c r="L117" s="17">
        <v>796</v>
      </c>
      <c r="M117" s="18">
        <f t="shared" si="10"/>
        <v>1.1324996087469945</v>
      </c>
      <c r="N117" s="17">
        <v>816</v>
      </c>
      <c r="O117" s="18">
        <f t="shared" si="9"/>
        <v>1.0896126266874975</v>
      </c>
      <c r="P117" s="17">
        <v>821</v>
      </c>
      <c r="Q117" s="18">
        <f t="shared" si="11"/>
        <v>1.0310573046830849</v>
      </c>
      <c r="R117" s="17">
        <v>843</v>
      </c>
      <c r="S117" s="18">
        <f t="shared" si="7"/>
        <v>0.9812937246091703</v>
      </c>
      <c r="T117" s="17">
        <v>894</v>
      </c>
      <c r="U117" s="9">
        <f t="shared" si="6"/>
        <v>0.92544667812260628</v>
      </c>
      <c r="V117" s="17">
        <v>917</v>
      </c>
      <c r="W117" s="18">
        <f t="shared" si="8"/>
        <v>0.91709170917091709</v>
      </c>
      <c r="Y117" s="54"/>
      <c r="Z117" s="54"/>
    </row>
    <row r="118" spans="2:26" s="12" customFormat="1" x14ac:dyDescent="0.25">
      <c r="B118" s="16"/>
      <c r="C118" s="56" t="s">
        <v>116</v>
      </c>
      <c r="D118" s="46">
        <v>259</v>
      </c>
      <c r="E118" s="47">
        <v>0.66360911117374255</v>
      </c>
      <c r="F118" s="46">
        <v>294</v>
      </c>
      <c r="G118" s="47">
        <v>0.71045382050166739</v>
      </c>
      <c r="H118" s="17">
        <v>349</v>
      </c>
      <c r="I118" s="18">
        <v>0.69314796425024827</v>
      </c>
      <c r="J118" s="17">
        <v>352</v>
      </c>
      <c r="K118" s="18">
        <v>0.62533309646473612</v>
      </c>
      <c r="L118" s="17">
        <v>253</v>
      </c>
      <c r="M118" s="18">
        <f t="shared" si="10"/>
        <v>0.35995276509169549</v>
      </c>
      <c r="N118" s="17">
        <v>319</v>
      </c>
      <c r="O118" s="18">
        <f t="shared" si="9"/>
        <v>0.42596375969768585</v>
      </c>
      <c r="P118" s="17">
        <v>343</v>
      </c>
      <c r="Q118" s="18">
        <f t="shared" si="11"/>
        <v>0.43075841109171509</v>
      </c>
      <c r="R118" s="17">
        <v>363</v>
      </c>
      <c r="S118" s="18">
        <f t="shared" si="7"/>
        <v>0.4225499668245894</v>
      </c>
      <c r="T118" s="17">
        <v>404</v>
      </c>
      <c r="U118" s="9">
        <f t="shared" si="6"/>
        <v>0.41821080308896297</v>
      </c>
      <c r="V118" s="17">
        <v>406</v>
      </c>
      <c r="W118" s="18">
        <f t="shared" si="8"/>
        <v>0.4060406040604061</v>
      </c>
      <c r="Y118" s="54"/>
      <c r="Z118" s="54"/>
    </row>
    <row r="119" spans="2:26" s="12" customFormat="1" x14ac:dyDescent="0.25">
      <c r="B119" s="13" t="s">
        <v>117</v>
      </c>
      <c r="C119" s="38" t="s">
        <v>118</v>
      </c>
      <c r="D119" s="48">
        <v>1591</v>
      </c>
      <c r="E119" s="49">
        <v>4.0764559686387045</v>
      </c>
      <c r="F119" s="48">
        <v>1863</v>
      </c>
      <c r="G119" s="49">
        <v>4.5019573727707698</v>
      </c>
      <c r="H119" s="14">
        <v>2450</v>
      </c>
      <c r="I119" s="15">
        <v>4.8659384309831184</v>
      </c>
      <c r="J119" s="14">
        <v>2512</v>
      </c>
      <c r="K119" s="15">
        <v>4.4626043702256171</v>
      </c>
      <c r="L119" s="14">
        <v>4372</v>
      </c>
      <c r="M119" s="15">
        <f t="shared" si="10"/>
        <v>6.2202114188968087</v>
      </c>
      <c r="N119" s="14">
        <v>5122</v>
      </c>
      <c r="O119" s="15">
        <f t="shared" si="9"/>
        <v>6.8394557278104919</v>
      </c>
      <c r="P119" s="14">
        <v>5442</v>
      </c>
      <c r="Q119" s="15">
        <f t="shared" si="11"/>
        <v>6.8343652278749669</v>
      </c>
      <c r="R119" s="14">
        <v>5908</v>
      </c>
      <c r="S119" s="15">
        <f t="shared" si="7"/>
        <v>6.8772044187318846</v>
      </c>
      <c r="T119" s="14">
        <v>6367</v>
      </c>
      <c r="U119" s="9">
        <f t="shared" si="6"/>
        <v>6.5909608496718493</v>
      </c>
      <c r="V119" s="14">
        <v>6550</v>
      </c>
      <c r="W119" s="15">
        <f t="shared" si="8"/>
        <v>6.5506550655065512</v>
      </c>
      <c r="Y119" s="54"/>
      <c r="Z119" s="54"/>
    </row>
    <row r="120" spans="2:26" s="12" customFormat="1" x14ac:dyDescent="0.25">
      <c r="B120" s="16"/>
      <c r="C120" s="56" t="s">
        <v>119</v>
      </c>
      <c r="D120" s="46">
        <v>621</v>
      </c>
      <c r="E120" s="47">
        <v>1.5911245484127188</v>
      </c>
      <c r="F120" s="46">
        <v>663</v>
      </c>
      <c r="G120" s="47">
        <v>1.6021458605190664</v>
      </c>
      <c r="H120" s="17">
        <v>783</v>
      </c>
      <c r="I120" s="18">
        <v>1.5551142005958292</v>
      </c>
      <c r="J120" s="17">
        <v>877</v>
      </c>
      <c r="K120" s="18">
        <v>1.5580031977260613</v>
      </c>
      <c r="L120" s="17">
        <v>1567</v>
      </c>
      <c r="M120" s="18">
        <f t="shared" si="10"/>
        <v>2.2294307624454022</v>
      </c>
      <c r="N120" s="17">
        <v>1763</v>
      </c>
      <c r="O120" s="18">
        <f t="shared" si="9"/>
        <v>2.354150809865267</v>
      </c>
      <c r="P120" s="17">
        <v>1883</v>
      </c>
      <c r="Q120" s="18">
        <f t="shared" si="11"/>
        <v>2.3647757670137013</v>
      </c>
      <c r="R120" s="17">
        <v>1998</v>
      </c>
      <c r="S120" s="18">
        <f t="shared" si="7"/>
        <v>2.3257708917783186</v>
      </c>
      <c r="T120" s="17">
        <v>2293</v>
      </c>
      <c r="U120" s="9">
        <f t="shared" si="6"/>
        <v>2.3736568601064159</v>
      </c>
      <c r="V120" s="17">
        <v>2425</v>
      </c>
      <c r="W120" s="18">
        <f t="shared" si="8"/>
        <v>2.4252425242524254</v>
      </c>
      <c r="Y120" s="54"/>
      <c r="Z120" s="54"/>
    </row>
    <row r="121" spans="2:26" s="12" customFormat="1" x14ac:dyDescent="0.25">
      <c r="B121" s="16"/>
      <c r="C121" s="56" t="s">
        <v>120</v>
      </c>
      <c r="D121" s="46">
        <v>271</v>
      </c>
      <c r="E121" s="47">
        <v>0.69435547925901253</v>
      </c>
      <c r="F121" s="46">
        <v>364</v>
      </c>
      <c r="G121" s="47">
        <v>0.87960949204968342</v>
      </c>
      <c r="H121" s="17">
        <v>439</v>
      </c>
      <c r="I121" s="18">
        <v>0.87189672293942411</v>
      </c>
      <c r="J121" s="17">
        <v>476</v>
      </c>
      <c r="K121" s="18">
        <v>0.84562089181026823</v>
      </c>
      <c r="L121" s="17">
        <v>592</v>
      </c>
      <c r="M121" s="18">
        <f t="shared" si="10"/>
        <v>0.84226101555052857</v>
      </c>
      <c r="N121" s="17">
        <v>0</v>
      </c>
      <c r="O121" s="18">
        <f t="shared" si="9"/>
        <v>0</v>
      </c>
      <c r="P121" s="17">
        <v>720</v>
      </c>
      <c r="Q121" s="18">
        <f t="shared" si="11"/>
        <v>0.90421590666482465</v>
      </c>
      <c r="R121" s="17">
        <v>760</v>
      </c>
      <c r="S121" s="18">
        <f t="shared" si="7"/>
        <v>0.88467761649225329</v>
      </c>
      <c r="T121" s="17">
        <v>865</v>
      </c>
      <c r="U121" s="9">
        <f t="shared" si="6"/>
        <v>0.89542659572265582</v>
      </c>
      <c r="V121" s="17">
        <v>932</v>
      </c>
      <c r="W121" s="18">
        <f t="shared" si="8"/>
        <v>0.93209320932093209</v>
      </c>
      <c r="Y121" s="54"/>
      <c r="Z121" s="54"/>
    </row>
    <row r="122" spans="2:26" s="12" customFormat="1" x14ac:dyDescent="0.25">
      <c r="B122" s="16"/>
      <c r="C122" s="56" t="s">
        <v>121</v>
      </c>
      <c r="D122" s="46">
        <v>699</v>
      </c>
      <c r="E122" s="47">
        <v>1.7909759409669732</v>
      </c>
      <c r="F122" s="46">
        <v>836</v>
      </c>
      <c r="G122" s="47">
        <v>2.0202020202020203</v>
      </c>
      <c r="H122" s="17">
        <v>1228</v>
      </c>
      <c r="I122" s="18">
        <v>2.4389275074478651</v>
      </c>
      <c r="J122" s="17">
        <v>1159</v>
      </c>
      <c r="K122" s="18">
        <v>2.0589802806892878</v>
      </c>
      <c r="L122" s="17">
        <v>2213</v>
      </c>
      <c r="M122" s="18">
        <f t="shared" si="10"/>
        <v>3.148519640900878</v>
      </c>
      <c r="N122" s="17">
        <v>2667</v>
      </c>
      <c r="O122" s="18">
        <f t="shared" si="9"/>
        <v>3.5612706806072989</v>
      </c>
      <c r="P122" s="17">
        <v>2839</v>
      </c>
      <c r="Q122" s="18">
        <f t="shared" si="11"/>
        <v>3.5653735541964409</v>
      </c>
      <c r="R122" s="17">
        <v>3148</v>
      </c>
      <c r="S122" s="18">
        <f t="shared" si="7"/>
        <v>3.6644278114705435</v>
      </c>
      <c r="T122" s="17">
        <v>3207</v>
      </c>
      <c r="U122" s="9">
        <f t="shared" si="6"/>
        <v>3.3198070433324358</v>
      </c>
      <c r="V122" s="17">
        <v>3191</v>
      </c>
      <c r="W122" s="18">
        <f t="shared" si="8"/>
        <v>3.1913191319131915</v>
      </c>
      <c r="Y122" s="54"/>
      <c r="Z122" s="54"/>
    </row>
    <row r="123" spans="2:26" s="12" customFormat="1" x14ac:dyDescent="0.25">
      <c r="B123" s="16"/>
      <c r="C123" s="56" t="s">
        <v>135</v>
      </c>
      <c r="D123" s="46"/>
      <c r="E123" s="47"/>
      <c r="F123" s="46"/>
      <c r="G123" s="47"/>
      <c r="H123" s="17"/>
      <c r="I123" s="18"/>
      <c r="J123" s="17"/>
      <c r="K123" s="18"/>
      <c r="L123" s="17"/>
      <c r="M123" s="18"/>
      <c r="N123" s="17"/>
      <c r="O123" s="18"/>
      <c r="P123" s="17">
        <v>0</v>
      </c>
      <c r="Q123" s="18">
        <f t="shared" si="11"/>
        <v>0</v>
      </c>
      <c r="R123" s="17">
        <v>2</v>
      </c>
      <c r="S123" s="18">
        <f t="shared" si="7"/>
        <v>2.3280989907690872E-3</v>
      </c>
      <c r="T123" s="17">
        <v>2</v>
      </c>
      <c r="U123" s="9">
        <f t="shared" si="6"/>
        <v>2.070350510341401E-3</v>
      </c>
      <c r="V123" s="17">
        <v>2</v>
      </c>
      <c r="W123" s="18">
        <f t="shared" si="8"/>
        <v>2.0002000200020002E-3</v>
      </c>
      <c r="Y123" s="54"/>
      <c r="Z123" s="54"/>
    </row>
    <row r="124" spans="2:26" s="12" customFormat="1" x14ac:dyDescent="0.25">
      <c r="B124" s="23" t="s">
        <v>122</v>
      </c>
      <c r="C124" s="38" t="s">
        <v>123</v>
      </c>
      <c r="D124" s="50">
        <v>38</v>
      </c>
      <c r="E124" s="51">
        <v>9.7363498936688109E-2</v>
      </c>
      <c r="F124" s="50">
        <v>40</v>
      </c>
      <c r="G124" s="51">
        <v>9.6660383741723449E-2</v>
      </c>
      <c r="H124" s="25">
        <v>137</v>
      </c>
      <c r="I124" s="26">
        <v>0.27209533267130093</v>
      </c>
      <c r="J124" s="27">
        <v>136</v>
      </c>
      <c r="K124" s="28">
        <v>0.24160596908864806</v>
      </c>
      <c r="L124" s="27">
        <v>16</v>
      </c>
      <c r="M124" s="28">
        <f t="shared" si="10"/>
        <v>2.2763811231095367E-2</v>
      </c>
      <c r="N124" s="27">
        <v>21</v>
      </c>
      <c r="O124" s="28">
        <f t="shared" si="9"/>
        <v>2.8041501422104716E-2</v>
      </c>
      <c r="P124" s="27">
        <v>24</v>
      </c>
      <c r="Q124" s="28">
        <f t="shared" si="11"/>
        <v>3.0140530222160823E-2</v>
      </c>
      <c r="R124" s="27">
        <v>26</v>
      </c>
      <c r="S124" s="28">
        <f t="shared" si="7"/>
        <v>3.0265286879998139E-2</v>
      </c>
      <c r="T124" s="27">
        <v>76</v>
      </c>
      <c r="U124" s="9">
        <f t="shared" si="6"/>
        <v>7.8673319392973229E-2</v>
      </c>
      <c r="V124" s="27">
        <v>76</v>
      </c>
      <c r="W124" s="28">
        <f t="shared" si="8"/>
        <v>7.6007600760076011E-2</v>
      </c>
      <c r="Y124" s="54"/>
      <c r="Z124" s="54"/>
    </row>
    <row r="125" spans="2:26" s="12" customFormat="1" x14ac:dyDescent="0.25">
      <c r="B125" s="16"/>
      <c r="C125" s="56" t="s">
        <v>124</v>
      </c>
      <c r="D125" s="46">
        <v>37</v>
      </c>
      <c r="E125" s="47">
        <v>9.4801301596248944E-2</v>
      </c>
      <c r="F125" s="46">
        <v>39</v>
      </c>
      <c r="G125" s="47">
        <v>9.4243874148180362E-2</v>
      </c>
      <c r="H125" s="17">
        <v>136</v>
      </c>
      <c r="I125" s="18">
        <v>0.27010923535253228</v>
      </c>
      <c r="J125" s="17">
        <v>135</v>
      </c>
      <c r="K125" s="18">
        <v>0.23982945461005506</v>
      </c>
      <c r="L125" s="17">
        <v>16</v>
      </c>
      <c r="M125" s="18">
        <f t="shared" si="10"/>
        <v>2.2763811231095367E-2</v>
      </c>
      <c r="N125" s="17">
        <v>21</v>
      </c>
      <c r="O125" s="18">
        <f t="shared" si="9"/>
        <v>2.8041501422104716E-2</v>
      </c>
      <c r="P125" s="17">
        <v>24</v>
      </c>
      <c r="Q125" s="18">
        <f t="shared" si="11"/>
        <v>3.0140530222160823E-2</v>
      </c>
      <c r="R125" s="17">
        <v>26</v>
      </c>
      <c r="S125" s="18">
        <f t="shared" si="7"/>
        <v>3.0265286879998139E-2</v>
      </c>
      <c r="T125" s="17">
        <v>51</v>
      </c>
      <c r="U125" s="9">
        <f t="shared" si="6"/>
        <v>5.2793938013705723E-2</v>
      </c>
      <c r="V125" s="17">
        <v>50</v>
      </c>
      <c r="W125" s="18">
        <f t="shared" si="8"/>
        <v>5.0005000500050002E-2</v>
      </c>
      <c r="Y125" s="54"/>
      <c r="Z125" s="54"/>
    </row>
    <row r="126" spans="2:26" s="12" customFormat="1" x14ac:dyDescent="0.25">
      <c r="B126" s="16"/>
      <c r="C126" s="56" t="s">
        <v>125</v>
      </c>
      <c r="D126" s="46">
        <v>1</v>
      </c>
      <c r="E126" s="47">
        <v>2.5621973404391608E-3</v>
      </c>
      <c r="F126" s="46">
        <v>1</v>
      </c>
      <c r="G126" s="47">
        <v>2.4165095935430865E-3</v>
      </c>
      <c r="H126" s="17">
        <v>1</v>
      </c>
      <c r="I126" s="18">
        <v>1.9860973187686196E-3</v>
      </c>
      <c r="J126" s="17">
        <v>1</v>
      </c>
      <c r="K126" s="18">
        <v>1.7765144785930004E-3</v>
      </c>
      <c r="L126" s="17">
        <v>0</v>
      </c>
      <c r="M126" s="18">
        <f t="shared" si="10"/>
        <v>0</v>
      </c>
      <c r="N126" s="17">
        <v>0</v>
      </c>
      <c r="O126" s="18">
        <f t="shared" si="9"/>
        <v>0</v>
      </c>
      <c r="P126" s="17">
        <v>0</v>
      </c>
      <c r="Q126" s="18">
        <f t="shared" si="11"/>
        <v>0</v>
      </c>
      <c r="R126" s="17">
        <v>0</v>
      </c>
      <c r="S126" s="18">
        <f t="shared" si="7"/>
        <v>0</v>
      </c>
      <c r="T126" s="17">
        <v>25</v>
      </c>
      <c r="U126" s="9">
        <f t="shared" si="6"/>
        <v>2.5879381379267513E-2</v>
      </c>
      <c r="V126" s="17">
        <v>26</v>
      </c>
      <c r="W126" s="18">
        <f t="shared" si="8"/>
        <v>2.6002600260026001E-2</v>
      </c>
      <c r="Y126" s="54"/>
      <c r="Z126" s="54"/>
    </row>
    <row r="127" spans="2:26" s="12" customFormat="1" x14ac:dyDescent="0.25">
      <c r="B127" s="13" t="s">
        <v>126</v>
      </c>
      <c r="C127" s="38" t="s">
        <v>127</v>
      </c>
      <c r="D127" s="48">
        <v>18</v>
      </c>
      <c r="E127" s="49">
        <v>4.6119552127904889E-2</v>
      </c>
      <c r="F127" s="48">
        <v>28</v>
      </c>
      <c r="G127" s="49">
        <v>6.766226861920642E-2</v>
      </c>
      <c r="H127" s="14">
        <v>30</v>
      </c>
      <c r="I127" s="15">
        <v>5.9582919563058591E-2</v>
      </c>
      <c r="J127" s="14">
        <v>34</v>
      </c>
      <c r="K127" s="15">
        <v>6.0401492272162016E-2</v>
      </c>
      <c r="L127" s="14">
        <v>40</v>
      </c>
      <c r="M127" s="15">
        <f t="shared" si="10"/>
        <v>5.6909528077738414E-2</v>
      </c>
      <c r="N127" s="14">
        <v>43</v>
      </c>
      <c r="O127" s="15">
        <f t="shared" si="9"/>
        <v>5.7418312435738229E-2</v>
      </c>
      <c r="P127" s="14">
        <v>45</v>
      </c>
      <c r="Q127" s="15">
        <f t="shared" si="11"/>
        <v>5.6513494166551541E-2</v>
      </c>
      <c r="R127" s="14">
        <v>34</v>
      </c>
      <c r="S127" s="15">
        <f t="shared" si="7"/>
        <v>3.9577682843074488E-2</v>
      </c>
      <c r="T127" s="14">
        <v>76</v>
      </c>
      <c r="U127" s="9">
        <f t="shared" si="6"/>
        <v>7.8673319392973229E-2</v>
      </c>
      <c r="V127" s="14">
        <v>81</v>
      </c>
      <c r="W127" s="15">
        <f t="shared" si="8"/>
        <v>8.1008100810081016E-2</v>
      </c>
      <c r="Y127" s="54"/>
      <c r="Z127" s="54"/>
    </row>
    <row r="128" spans="2:26" s="12" customFormat="1" x14ac:dyDescent="0.25">
      <c r="B128" s="29"/>
      <c r="C128" s="56" t="s">
        <v>127</v>
      </c>
      <c r="D128" s="46">
        <v>18</v>
      </c>
      <c r="E128" s="47">
        <v>4.6119552127904889E-2</v>
      </c>
      <c r="F128" s="46">
        <v>28</v>
      </c>
      <c r="G128" s="47">
        <v>6.766226861920642E-2</v>
      </c>
      <c r="H128" s="17">
        <v>30</v>
      </c>
      <c r="I128" s="18">
        <v>5.9582919563058591E-2</v>
      </c>
      <c r="J128" s="17">
        <v>34</v>
      </c>
      <c r="K128" s="18">
        <v>6.0401492272162016E-2</v>
      </c>
      <c r="L128" s="17">
        <v>40</v>
      </c>
      <c r="M128" s="18">
        <f t="shared" si="10"/>
        <v>5.6909528077738414E-2</v>
      </c>
      <c r="N128" s="17">
        <v>43</v>
      </c>
      <c r="O128" s="18">
        <f t="shared" si="9"/>
        <v>5.7418312435738229E-2</v>
      </c>
      <c r="P128" s="17">
        <v>45</v>
      </c>
      <c r="Q128" s="18">
        <f t="shared" si="11"/>
        <v>5.6513494166551541E-2</v>
      </c>
      <c r="R128" s="17">
        <v>34</v>
      </c>
      <c r="S128" s="18">
        <f t="shared" si="7"/>
        <v>3.9577682843074488E-2</v>
      </c>
      <c r="T128" s="17">
        <v>76</v>
      </c>
      <c r="U128" s="9">
        <f t="shared" si="6"/>
        <v>7.8673319392973229E-2</v>
      </c>
      <c r="V128" s="17">
        <v>81</v>
      </c>
      <c r="W128" s="18">
        <f t="shared" si="8"/>
        <v>8.1008100810081016E-2</v>
      </c>
      <c r="Y128" s="54"/>
      <c r="Z128" s="54"/>
    </row>
    <row r="129" spans="1:26" s="12" customFormat="1" x14ac:dyDescent="0.25">
      <c r="B129" s="30"/>
      <c r="C129" s="59" t="s">
        <v>128</v>
      </c>
      <c r="D129" s="52">
        <v>0</v>
      </c>
      <c r="E129" s="53">
        <v>0</v>
      </c>
      <c r="F129" s="53">
        <v>0</v>
      </c>
      <c r="G129" s="53">
        <v>0</v>
      </c>
      <c r="H129" s="31">
        <v>0</v>
      </c>
      <c r="I129" s="32">
        <v>0</v>
      </c>
      <c r="J129" s="31">
        <v>149</v>
      </c>
      <c r="K129" s="32">
        <v>0.26470065731035708</v>
      </c>
      <c r="L129" s="31">
        <v>3042</v>
      </c>
      <c r="M129" s="32">
        <f t="shared" si="10"/>
        <v>4.3279696103120067</v>
      </c>
      <c r="N129" s="31">
        <v>74</v>
      </c>
      <c r="O129" s="32">
        <f t="shared" si="9"/>
        <v>9.8812909773130911E-2</v>
      </c>
      <c r="P129" s="31">
        <v>76</v>
      </c>
      <c r="Q129" s="32">
        <f t="shared" si="11"/>
        <v>9.5445012370175941E-2</v>
      </c>
      <c r="R129" s="31">
        <v>32</v>
      </c>
      <c r="S129" s="32">
        <f t="shared" si="7"/>
        <v>3.7249583852305396E-2</v>
      </c>
      <c r="T129" s="31">
        <v>22</v>
      </c>
      <c r="U129" s="32">
        <f t="shared" si="6"/>
        <v>2.277385561375541E-2</v>
      </c>
      <c r="V129" s="31">
        <v>2</v>
      </c>
      <c r="W129" s="32">
        <f t="shared" si="8"/>
        <v>2.0002000200020002E-3</v>
      </c>
      <c r="Y129" s="54"/>
      <c r="Z129" s="54"/>
    </row>
    <row r="130" spans="1:26" s="12" customFormat="1" ht="6" customHeight="1" x14ac:dyDescent="0.25">
      <c r="B130" s="33"/>
      <c r="C130" s="60"/>
      <c r="D130" s="39"/>
      <c r="E130" s="1"/>
      <c r="F130" s="1"/>
      <c r="G130" s="1"/>
      <c r="H130" s="34"/>
      <c r="I130" s="34"/>
      <c r="J130" s="34"/>
      <c r="K130" s="34"/>
      <c r="L130" s="34"/>
      <c r="M130" s="34"/>
      <c r="N130" s="34"/>
      <c r="O130" s="34"/>
      <c r="Y130" s="54"/>
      <c r="Z130" s="54"/>
    </row>
    <row r="131" spans="1:26" s="12" customFormat="1" ht="17.25" customHeight="1" x14ac:dyDescent="0.25">
      <c r="A131" s="73" t="s">
        <v>131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S131"/>
      <c r="U131"/>
      <c r="W131"/>
      <c r="Y131" s="54"/>
      <c r="Z131" s="54"/>
    </row>
    <row r="132" spans="1:26" x14ac:dyDescent="0.25">
      <c r="A132" s="66"/>
      <c r="B132" s="64" t="s">
        <v>129</v>
      </c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/>
      <c r="P132" s="62"/>
      <c r="Q132" s="62"/>
      <c r="R132" s="12"/>
      <c r="S132" s="12"/>
      <c r="T132" s="12"/>
      <c r="U132" s="12"/>
      <c r="V132" s="12"/>
      <c r="W132" s="12"/>
      <c r="Y132" s="54"/>
      <c r="Z132" s="54"/>
    </row>
    <row r="133" spans="1:26" x14ac:dyDescent="0.25">
      <c r="A133" s="66"/>
      <c r="B133" s="64" t="s">
        <v>134</v>
      </c>
      <c r="C133" s="64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3"/>
      <c r="Q133" s="63"/>
      <c r="R133" s="12"/>
      <c r="S133" s="12"/>
      <c r="T133" s="12"/>
      <c r="U133" s="12"/>
      <c r="V133" s="12"/>
      <c r="W133" s="12"/>
      <c r="Y133" s="54"/>
      <c r="Z133" s="54"/>
    </row>
    <row r="134" spans="1:26" x14ac:dyDescent="0.25">
      <c r="A134" s="66"/>
      <c r="B134" s="62" t="s">
        <v>130</v>
      </c>
      <c r="C134" s="65"/>
      <c r="D134" s="61"/>
      <c r="E134" s="61"/>
      <c r="F134" s="61"/>
      <c r="G134" s="61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37"/>
      <c r="S134" s="37"/>
      <c r="T134" s="37"/>
      <c r="U134" s="37"/>
      <c r="V134" s="37"/>
      <c r="W134" s="37"/>
      <c r="Y134" s="54"/>
      <c r="Z134" s="54"/>
    </row>
    <row r="135" spans="1:26" x14ac:dyDescent="0.25">
      <c r="A135" s="66"/>
      <c r="B135" s="65" t="s">
        <v>139</v>
      </c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/>
      <c r="T135"/>
      <c r="V135"/>
      <c r="Y135" s="54"/>
      <c r="Z135" s="54"/>
    </row>
  </sheetData>
  <mergeCells count="14">
    <mergeCell ref="A131:Q131"/>
    <mergeCell ref="D6:E6"/>
    <mergeCell ref="F6:G6"/>
    <mergeCell ref="T6:U6"/>
    <mergeCell ref="B4:W4"/>
    <mergeCell ref="R6:S6"/>
    <mergeCell ref="V6:W6"/>
    <mergeCell ref="B6:B7"/>
    <mergeCell ref="C6:C7"/>
    <mergeCell ref="H6:I6"/>
    <mergeCell ref="J6:K6"/>
    <mergeCell ref="L6:M6"/>
    <mergeCell ref="N6:O6"/>
    <mergeCell ref="P6:Q6"/>
  </mergeCells>
  <pageMargins left="0.7" right="0.7" top="0.75" bottom="0.75" header="0.3" footer="0.3"/>
  <pageSetup orientation="portrait" verticalDpi="0" r:id="rId1"/>
  <ignoredErrors>
    <ignoredError sqref="S9 U9:U10 U12:U7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DEE_2010-2020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emmanuel.gaton</dc:creator>
  <cp:lastModifiedBy>Eddy Odalix Tejeda Diaz</cp:lastModifiedBy>
  <dcterms:created xsi:type="dcterms:W3CDTF">2019-12-09T19:56:25Z</dcterms:created>
  <dcterms:modified xsi:type="dcterms:W3CDTF">2021-06-29T19:50:54Z</dcterms:modified>
</cp:coreProperties>
</file>