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Y:\Arch-Piso-9\Proyectos ONE\OFICINA LIBRE ACCESO A LA INFORMACION ...DATOS\AÑO 2024  PRESENTACION PORTAL TRANSPARENCIA\PAGOS FACTURAS PROVEEDORES 2024\"/>
    </mc:Choice>
  </mc:AlternateContent>
  <xr:revisionPtr revIDLastSave="0" documentId="13_ncr:1_{5D85BF4F-BA6C-4734-81B3-24788B0A3C37}" xr6:coauthVersionLast="47" xr6:coauthVersionMax="47" xr10:uidLastSave="{00000000-0000-0000-0000-000000000000}"/>
  <bookViews>
    <workbookView xWindow="-120" yWindow="-120" windowWidth="29040" windowHeight="15840" xr2:uid="{00000000-000D-0000-FFFF-FFFF00000000}"/>
  </bookViews>
  <sheets>
    <sheet name="PAGOS FACT PROVABRIL 2024" sheetId="2" r:id="rId1"/>
    <sheet name="Hoja1" sheetId="4" r:id="rId2"/>
  </sheets>
  <definedNames>
    <definedName name="_xlnm._FilterDatabase" localSheetId="0" hidden="1">'PAGOS FACT PROVABRIL 2024'!$A$7:$N$7</definedName>
    <definedName name="_xlnm.Print_Area" localSheetId="0">'PAGOS FACT PROVABRIL 2024'!$B$1:$L$61</definedName>
    <definedName name="_xlnm.Print_Titles" localSheetId="0">'PAGOS FACT PROVABRIL 2024'!$1:$7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2" l="1"/>
  <c r="J46" i="2"/>
  <c r="J47" i="2"/>
  <c r="J48" i="2"/>
  <c r="J49" i="2"/>
  <c r="J50" i="2"/>
  <c r="J51" i="2"/>
  <c r="J44" i="2"/>
  <c r="J45" i="2"/>
  <c r="J29" i="2"/>
  <c r="J30" i="2"/>
  <c r="J31" i="2"/>
  <c r="J32" i="2"/>
  <c r="J33" i="2"/>
  <c r="J34" i="2"/>
  <c r="J35" i="2"/>
  <c r="J36" i="2"/>
  <c r="J37" i="2"/>
  <c r="J38" i="2"/>
  <c r="J39" i="2"/>
  <c r="J40" i="2"/>
  <c r="J41" i="2"/>
  <c r="J42" i="2"/>
  <c r="J43" i="2"/>
  <c r="J26" i="2"/>
  <c r="J27" i="2"/>
  <c r="J28" i="2"/>
  <c r="J19" i="2"/>
  <c r="J20" i="2"/>
  <c r="J21" i="2"/>
  <c r="J22" i="2"/>
  <c r="J23" i="2"/>
  <c r="J24" i="2"/>
  <c r="J25" i="2"/>
  <c r="J53" i="2"/>
  <c r="J8" i="2" l="1"/>
  <c r="J9" i="2"/>
  <c r="J10" i="2"/>
  <c r="J11" i="2"/>
  <c r="J12" i="2"/>
  <c r="J13" i="2"/>
  <c r="J14" i="2"/>
  <c r="J15" i="2"/>
  <c r="J16" i="2"/>
  <c r="J17" i="2"/>
  <c r="J18" i="2"/>
  <c r="H54" i="2" l="1"/>
  <c r="J54" i="2" l="1"/>
  <c r="M60" i="2" s="1"/>
</calcChain>
</file>

<file path=xl/sharedStrings.xml><?xml version="1.0" encoding="utf-8"?>
<sst xmlns="http://schemas.openxmlformats.org/spreadsheetml/2006/main" count="291" uniqueCount="221">
  <si>
    <t>OFICINA NACIONAL DE ESTADÍSTICA (ONE)</t>
  </si>
  <si>
    <t>CANT.</t>
  </si>
  <si>
    <t>RNC</t>
  </si>
  <si>
    <t>CONCEPTO</t>
  </si>
  <si>
    <t>FACTURA NO. (NCF)</t>
  </si>
  <si>
    <t>FECHA FACTURA</t>
  </si>
  <si>
    <t>MONTO FACTURADO</t>
  </si>
  <si>
    <t>FECHA FIN FACTURA</t>
  </si>
  <si>
    <t>MONTO PAGADO A LA FECHA</t>
  </si>
  <si>
    <t>MONTO PENDIENTE</t>
  </si>
  <si>
    <t>ESTADO</t>
  </si>
  <si>
    <t>Completo</t>
  </si>
  <si>
    <t>completo</t>
  </si>
  <si>
    <t>TOTAL</t>
  </si>
  <si>
    <t xml:space="preserve"> </t>
  </si>
  <si>
    <t>101618787</t>
  </si>
  <si>
    <t>101761581</t>
  </si>
  <si>
    <t>102017174</t>
  </si>
  <si>
    <t>401007551</t>
  </si>
  <si>
    <t>401516454</t>
  </si>
  <si>
    <t>Altice Dominicana, SA</t>
  </si>
  <si>
    <t>MAPFRE Salud ARS, S.A.</t>
  </si>
  <si>
    <t>HUMANO SEGUROS S A</t>
  </si>
  <si>
    <t>BANCO CENTRAL DE LA REPUBLICA DOMINICANA</t>
  </si>
  <si>
    <t>SEGURO NACIONAL DE SALUD</t>
  </si>
  <si>
    <t>101001577</t>
  </si>
  <si>
    <t>101820217</t>
  </si>
  <si>
    <t>COMPANIA DOMINICANA DE TELEFONOS C POR A</t>
  </si>
  <si>
    <t>EMPRESA DISTRIBUIDORA DE ELECTRICIDAD DEL ESTE S A</t>
  </si>
  <si>
    <t>130714835</t>
  </si>
  <si>
    <t>131540171</t>
  </si>
  <si>
    <t>131912567</t>
  </si>
  <si>
    <t>ECO PETROLEO DOMINICANA, S.A. (ECOPETRODOM)</t>
  </si>
  <si>
    <t>Grupo Eco Antiplagas, SRL</t>
  </si>
  <si>
    <t>Digital Business Group DBG SRL</t>
  </si>
  <si>
    <t>573</t>
  </si>
  <si>
    <t>656</t>
  </si>
  <si>
    <t>617</t>
  </si>
  <si>
    <t>550</t>
  </si>
  <si>
    <t>575</t>
  </si>
  <si>
    <t>641</t>
  </si>
  <si>
    <t>586</t>
  </si>
  <si>
    <t>643</t>
  </si>
  <si>
    <t>796</t>
  </si>
  <si>
    <t>579</t>
  </si>
  <si>
    <t>685</t>
  </si>
  <si>
    <t>590</t>
  </si>
  <si>
    <t>667</t>
  </si>
  <si>
    <t>655</t>
  </si>
  <si>
    <t>563</t>
  </si>
  <si>
    <t>623</t>
  </si>
  <si>
    <t>818</t>
  </si>
  <si>
    <t>589</t>
  </si>
  <si>
    <t>632</t>
  </si>
  <si>
    <t>629</t>
  </si>
  <si>
    <t>548</t>
  </si>
  <si>
    <t>795</t>
  </si>
  <si>
    <t>561</t>
  </si>
  <si>
    <t>631</t>
  </si>
  <si>
    <t>559</t>
  </si>
  <si>
    <t>696</t>
  </si>
  <si>
    <t>694</t>
  </si>
  <si>
    <t>789</t>
  </si>
  <si>
    <t>708</t>
  </si>
  <si>
    <t>554</t>
  </si>
  <si>
    <t>700</t>
  </si>
  <si>
    <t>798</t>
  </si>
  <si>
    <t>553</t>
  </si>
  <si>
    <t>698</t>
  </si>
  <si>
    <t>555</t>
  </si>
  <si>
    <t>739</t>
  </si>
  <si>
    <t>630</t>
  </si>
  <si>
    <t>749</t>
  </si>
  <si>
    <t>659</t>
  </si>
  <si>
    <t>568</t>
  </si>
  <si>
    <t>778</t>
  </si>
  <si>
    <t>591</t>
  </si>
  <si>
    <t>752</t>
  </si>
  <si>
    <t>622</t>
  </si>
  <si>
    <t>458</t>
  </si>
  <si>
    <t>00106841182</t>
  </si>
  <si>
    <t>101011149</t>
  </si>
  <si>
    <t>101108053</t>
  </si>
  <si>
    <t>101503939</t>
  </si>
  <si>
    <t>101566914</t>
  </si>
  <si>
    <t>101855681</t>
  </si>
  <si>
    <t>101874503</t>
  </si>
  <si>
    <t>130228698</t>
  </si>
  <si>
    <t>130558655</t>
  </si>
  <si>
    <t>130571872</t>
  </si>
  <si>
    <t>130816409</t>
  </si>
  <si>
    <t>130887594</t>
  </si>
  <si>
    <t>130963452</t>
  </si>
  <si>
    <t>130974782</t>
  </si>
  <si>
    <t>130999902</t>
  </si>
  <si>
    <t>131048447</t>
  </si>
  <si>
    <t>131415814</t>
  </si>
  <si>
    <t>131691188</t>
  </si>
  <si>
    <t>131719945</t>
  </si>
  <si>
    <t>132454162</t>
  </si>
  <si>
    <t>401037272</t>
  </si>
  <si>
    <t>401509563</t>
  </si>
  <si>
    <t>430056693</t>
  </si>
  <si>
    <t>TASIANA ALTAGRACIA POLANCO PEREZ</t>
  </si>
  <si>
    <t>Viamar, SA</t>
  </si>
  <si>
    <t>Comercial Payan, SRL</t>
  </si>
  <si>
    <t>AGUA PLANETA AZUL C POR A</t>
  </si>
  <si>
    <t>Unitrade, SRL</t>
  </si>
  <si>
    <t>Columbus Networks Dominicana, S.A</t>
  </si>
  <si>
    <t>Seguros Reservas, SA</t>
  </si>
  <si>
    <t>COMPU-OFFICE DOMINICANA, SRL</t>
  </si>
  <si>
    <t>Tu Amigo, SRL</t>
  </si>
  <si>
    <t>DOS-GARCIA, SRL</t>
  </si>
  <si>
    <t>Encora, SRL</t>
  </si>
  <si>
    <t>Suplidora Reysa, EIRL</t>
  </si>
  <si>
    <t>JULIO COLON &amp; ASOCIADOS, SRL</t>
  </si>
  <si>
    <t>HV MEDISOLUTIONS SRL</t>
  </si>
  <si>
    <t>Valdocco Comercial, SRL</t>
  </si>
  <si>
    <t>Khalicco Investments, SRL</t>
  </si>
  <si>
    <t>Soldier Electronic Security SES, SRL</t>
  </si>
  <si>
    <t>Innosertec Group, SRL</t>
  </si>
  <si>
    <t>Velez Import, SRL</t>
  </si>
  <si>
    <t>Roslyn, SRL</t>
  </si>
  <si>
    <t>CORPORACION DEL ACUEDUCTO Y ALCANTARILLADO DE SANTO DOMINGO</t>
  </si>
  <si>
    <t>GOBERNACION DEL EDIFICIO GUBERNAMENTAL JUAN PABLO DUARTE</t>
  </si>
  <si>
    <t>GOBERNACION PROVINCIAL SANTIAGO</t>
  </si>
  <si>
    <t>PAGO SERVICIO DE LEGALIZACION DE PROCESOS, DOS ACTOS DE RECEPCION Y LECTURA DE PROCESOS, SEGUN SOLICITUD PAGO Y FACTURA ANEXA.</t>
  </si>
  <si>
    <t>PAGO SERVICIOS TELEFONICOS DE FLOTAS PARA LA INSTITUCION, CORRESPONDIENTE AL MES DE MARZO 2024, SEGUN SOLICITUD PAGO Y FACTURA ANEXA.</t>
  </si>
  <si>
    <t>PAGO SERVICIOS TELEFONICOS PARA LA INSTITUCION, CORRESPONDIENTE AL MES DE MARZO 2024, SEGUN SOLICITUD PAGO Y FACTURA  ANEXA.</t>
  </si>
  <si>
    <t>PAGO  ADQUISICION DE BATERIA PARA VEHICULO HYUNDAI CANTUS 2017 ASIGNADO A LA DIRECCION NACIONAL, SEGUN O/C ONE-2024-00040 Y FACTURA ANEXA</t>
  </si>
  <si>
    <t>PAGO SERVICIO DE ALQUILER DE DOS LOCALES UBICADOS EN LA CALLE SAN JUAN BOSCO No. 4, SECTOR DON BOSCO, PARA ALMACENAJE DE DOCUMENTOS Y MATERIALES DE LA INSTITUCION, CORRESPONDIENTE AL MES DE MARZO 2024, S/ SOLICITUD PAGO, REGISTRO CONTRATO Y FACTURA  ANEXA</t>
  </si>
  <si>
    <t>PAGO SERVICIO DE ALQUILER DE DOS LOCALES UBICADOS EN LA CALLE SAN JUAN BOSCO No.4, SECTOR DON BOSCO, PARA ALMACENAJE DE DOCUMENTOS Y MATERIALES DE LA INSTITUCION, CORRESPONDIENTE AL MES DE ABRIL 2024, SEGUN SOLICITUD PAGO, REGISTRO CONTRATO Y FACTURA ANEX</t>
  </si>
  <si>
    <t>PAGO ADQUISICION DE 307 BOTELLONES DE AGUA (SOLO LIQUIDO) PARA SER UTILIZADO EN LA INSTITUCION, MES DE FEBRERO 2024, SEGUN OC-ONE-2023-00284, SOLICITUD PAGO Y FACTURAS ANEXAS.</t>
  </si>
  <si>
    <t>PAGO ADQUISICION DE 70 BOTELLONES PLASTICOS PARA AGUA, DE 5 GALONES Y 50 BOTELLONES DE AGUA (SOLO LIQUIDO) PARA CONSUMO DE LA INSTITUCION ENERO-FEBRERO 2024, SEGUN  OC-ONE-2024-00002 Y FACTURAS ANEXAS.</t>
  </si>
  <si>
    <t>PAGO DE ADQUISICION DE 206 BOTELLONES DE AGUA SOLO LIQUIDOS CONSUMIDO EN EL MES DE MARZO 2024, SEGUN ORDEN DE COMPRAS ONE-2023-00284 Y FACTURA ANEXA..</t>
  </si>
  <si>
    <t>PAGO DE SERVICIO Y DIAGNOSTICO UPS APC SYMMETRA 30K, SEGUN ORDEN DE SERVICIOS ONE-2024-00042.FACTURA  ANEXA.</t>
  </si>
  <si>
    <t>PAGO SERVICIO DE INTERNET PREMIUN PLUS 250MBPS-50MBPS PARA LA INSTITUCION, CORRESPONDIENTE AL MES DE ABRIL 2024 Y FACTURA  ANEXA.</t>
  </si>
  <si>
    <t>PAGO SERVICIO DE SALUD (MAPFRE SEGURO COMPLEMENTARIO) PARA EL PERSONAL DE ESTA INSTITUCION, CORRESPONDIENTE AL MES DE ABRIL 2024, SEGUN SOLICITUD PAGO Y FACTURA  ANEXA.</t>
  </si>
  <si>
    <t>PAGO SERVICIO DE ENERGIA ELECTRICA SEDE ONE Y LOCALES ALQUILADOS, CORRESPONDIENTE AL PERIODO 19/01/2024 AL 18/03/2024 Y PERIODO 16/02/2024 Y 18/03/2024 RESPECTIVAMENTE, SEGUN SOLICITUD PAGO Y FACTURAS ANEXAS.</t>
  </si>
  <si>
    <t>PAGO SERVICIO ENERGIA ELECTRICA CONTADOR #12105635 PARA EQUIPOS TECNOLOGICOS, ELECTRODOMESTICOS Y LUMINARIAS DE ESTA INSTITUCION, CORRESPONDIENTE AL PERIODO 16/02/2024 AL18/03/2024, SEGUN SOLICITUD PAGO Y FACTURA ANEXA.</t>
  </si>
  <si>
    <t>PAGO SERVICIO DE INTERNET BANDA ANCHA DE 100MB PARA SER UTILIZADO POR LA INSTITUCION CORRESPONDIENTE AL MES DE MARZO 2024, SEGUN SOLICITUD PAGO Y FACTURA ANEXA</t>
  </si>
  <si>
    <t>PAGO SERVICIO DE INTERNET BANDA ANCHA DE 100MB PARA SER UTILIZADO POR LA INSTITUCION, CORRESPONDIENTE AL MES DE ABRIL 2024, SEGUN SOLICITUD PAGO Y FACTURA  ANEXA.</t>
  </si>
  <si>
    <t>PAGO POLIZA No. 2-2-112-0044244 DE SEGURO CONTRA ACCIDENTE PARA EL PERSONAL QUE PARTICIPARA EN EL LEVANTAMIENTO DEL REGISTRO DE OFERTAS Y EDIFICACIONES (ROE 2024-1), PERIODO DEL 17/04/2024 HASTA EL 30/06/2024, SEGUN SOLICITUD PAGO Y FACTURA  ANEXA.</t>
  </si>
  <si>
    <t>PAGO SERVICIO DE SALUD (HUMANO SEGURO COMPLEMENTARIO) PARA EL PERSONAL DE ESTA INSTITUCION, CORRESPONDIENTE AL MES DE ABRIL 2024, SEGUN SOLICITUD PAGO Y FACTURA  ANEXA.</t>
  </si>
  <si>
    <t>PAGO ADQUISICIO DE TONERS PARA DISTINTAS IMPRESORAS DE LA INSTITUCION, SEGUN OC-ONE-2024-00033, SOLICITUD PAGO Y FACTURA  ANEXA.</t>
  </si>
  <si>
    <t>PAGO ADQUISICION DE 1,225 GALONES DE GASOIL OPTIMO PARA LA PLANTA ELECTRICA DE LA INSTITUCION, SEGUN SOLICITUD PAGO, OC-ONE-2024-00005 Y FACTURA  ANEXA.</t>
  </si>
  <si>
    <t>PAGO ADQUISICION DE DOS LAMPARAS LED DE 60 CM Y 18 WATTS Y UNA LAMPARA LED DE 120 CM Y 18 WATTS, SEGUN LA O/C -ONE2024-00018 Y FACTURA ANEXA</t>
  </si>
  <si>
    <t>PAGO ADQUISICION DE TICKETS DE COMBUSTIBLE PARA USO DE LA INSTITUCION, ABRIL 2024, CORRESPONDIENTE AL LOTE 1 ITEM 1, 2 Y 3 DEL 1ER. SEMESTRE 2024, SEGÚN SOLICITUD PAGO, REGISTRO CONTRATO BS-0001342-2024 Y FACTURA ANEXA</t>
  </si>
  <si>
    <t>PAGO ADQUISICION DE SERVICIO DE MANTENIMIENTO DE PLANTA ELECTRICA Y SISTEMA DE SUPRESION DE INCENDIO DE LA INSTITUCION, SEGUN O/S ONE-2024-00008 Y FACTURA ANEXA</t>
  </si>
  <si>
    <t>PAGO ADQUISICION DE INSUMOS COMESTIBLES PARA DIFERENTES AREAS DE LA INSTITUCION, SEGUN OC-ONE-2024-00028, SOLICITUD PAGO Y FACTURA  ANEXA.</t>
  </si>
  <si>
    <t>PAGO ADQUISICION UTILES Y MATERIALES DE LIMPIEZA E HIGIENE Y UTILES DE COCINA Y COMEDOR, SEGUN OC-ONE-2024-00030, SOLICITUD PAGO Y FACTURA ANEXA.</t>
  </si>
  <si>
    <t>PAGO REVISION Y REPARACION DEL ACONDICIONADOR DE AIRE DEL AREA DE NOMINA, SEGUN OS/ONE-2024-00041 Y FACTURA  ANEXA.</t>
  </si>
  <si>
    <t>PAGO SERVICIO DE MANTENIMIENTO A  60 UNIDADES DE  ACONDICIONADORES DE AIRE, UBICADOS EN DISTINTAS AREAS DE LA INSTITUCION, SEGUN OS/ONE-2024-00014 Y FACTURA ANEXA.</t>
  </si>
  <si>
    <t>PAGO SERVICIOS DE CATERING PARA ACTIVIDAD SOCIALIZACION IMPLEMENTARACION CONSENSO MONTEVIDEO PARA 40 PERSONAS Y TALLER DE VOCERIA, PARA 20 PERSONAS, REALIZADO EN EL MES DE ABRIL SEGUN SOLICITUD DE PAGO Y FACTURA ANEXA.</t>
  </si>
  <si>
    <t>PAGO ADQUISICION DE MATERIAL GASTABLE DE ESCRITORIO Y OTROS UTILES MENORES MEDICO, UTILIZADOS EN EL PROYECTO X CENSO NACIONAL DE POBLACION Y VIVIENDA, SEGUN OC/ ONE-2019-00122  Y FACTURA ANEXA.</t>
  </si>
  <si>
    <t>PAGO ADQUISICION DE 2 (DOS)  BATERIAS DE 205 AMPERES PARA INVERSOR, SEGUN OC-ONE-2024-00021, SOLICITUD PAGO Y FACTURA ANEXA.</t>
  </si>
  <si>
    <t>PAGO ADQUISICION DE NEUMATICOS, LUBRICANTES Y PRODUCTOS ELECTRICOS, SEGUN OC/ ONE-2024-00020 Y FACTURA  ANEXA.</t>
  </si>
  <si>
    <t>PAGO SERVICIO DE FUMIGACION PROFUNDA EN LA INSTITUCION, APLICACION DE TRATAMIENTO PREVENTIVO Y CORRECTIVO (2/6) SEGUN SOLICITUD PAGO, O/S ONE-2024-00006 Y FACTURA ANEXA</t>
  </si>
  <si>
    <t>PAGO SERVICIO MANTENIMIENTO PREVENTIVO DEL SISTEMA DE SUPRESION DE INCENDIOS DE LA INSTITUCION, SEGUN OS-ONE-2024-00007, SOLICITUD PAGO Y FACTURA ANEXA.</t>
  </si>
  <si>
    <t>PAGO ADQUISICION DE INSUMOS ( CAFE MOLIDO SANTO DOMINGO PAQ. 12/1, CREMA PARA CAFE DE 311 GR. Y 23 ONZA RESPECTIVAMENTE), SEGUN OC-ONE-2024-00027 Y FACTURA  ANEXA.</t>
  </si>
  <si>
    <t>PAGO ADQUISICION DE MATERIALES Y UTILES DE ESCRITORIO, SEGUN OC-ONE-2024-00024, SOLICITUD PAGO Y FACTURA ANEXA.</t>
  </si>
  <si>
    <t>PAGO SERVICIO DE ALMACENAMIENTO EN LA NUBE PARA EL FORTALECIMIENTO DE LA PLATAFORMA TECNOLOGICA DE ESTA INSTITUCION, CORRESPONDIENTE A LOS MESES DE FEBRERO Y MARZO 2024, SEGUN REGISTRO CONTRATO BS-005918-2023 Y FACTURAS  ANEXAS.</t>
  </si>
  <si>
    <t>PAGO ADQUISICION MATERIAL GASTABLE ( 2 PAQUETES  PAPEL HIGIENICO 24/1 Y 75 PAQUETES PAPEL TOALLA DE MANO, PRECORTADO  6/1), OC-ONE-2024-00029, SEGUN SOLICITUD PAGO Y FACTURA  ANEXA.</t>
  </si>
  <si>
    <t>PAGO OFICINA NACIONAL DE ESTADISTICA, ARRENDAMIENTO DE 40 PARQUEOS EN EL EDIFICIO ESTACIONAMIENTO NIVEL 9B, BANCO CENTRAL (TRN E040280) CORRESPONDIENTE AL MES DE ABRIL 2024, SEGUN SOLICITUD PAGO, REGISTRO CONTRATO Y FACTURA ANEXA.</t>
  </si>
  <si>
    <t>PAGO SERVICIO DE AGUA PARA USO EN LA INSTITUCION, CORRESPONDIENTE A LOS MESES DE MARZO Y ABRIL 2024, SEGUN SOLICITUD PAGO Y FACTURAS ANEXAS.</t>
  </si>
  <si>
    <t>APORTE AL MANTENIMIENTO DE LAS AREAS COMUNES DE ESTA INSTITUCION, GOBERNACION EDIFICIO JUAN PABLO DUARTE, CORRESPONDIENTE AL MES DE MARZO 2024, SEGUN SOLICITUD  PAGO, REGISTRO CONTRATO Y FACTURA ANEXA.</t>
  </si>
  <si>
    <t>APORTE AL MANTENIMIENTO DE LAS AREAS COMUNES DE ESTA INSTITUCION, GOBERNACION EDIFICIO JUAN PABLO DUARTE. CORRESPONDIENTE AL MES DE ABRIL 2024, SEGUN SOLICITUD PAGO, REGISTRO CONTRATO Y FACTURA.</t>
  </si>
  <si>
    <t>PAGO SERVICIO DE SALUD (SENASA SEGURO COMPLEMENTARIO) PARA EL PERSONAL DE ESTA INSTITUCION, CORRESPONDIENTE AL MES DE ABRIL 2024, SEGUN SOLICITUD PAGO Y FACTURA  ANEXA.</t>
  </si>
  <si>
    <t>APORTE AL MANTENIMIENTO DE LAS AREAS COMUNES DONDE ESTA ALOJADA LA OFICINA PROVIANCIAL DE ESTADISTICAS (GOBERNACION SANTIAGO DE LOS CABALLEROS), CORRESPONDIENTE AL MES DE ABRIL 2024, SEGUN SOLICITUD PAGO, REGISTRO CONTRATO Y FACTURA ANEXA.</t>
  </si>
  <si>
    <t>APORTE AL MANTENIMIENTO DE LAS AREAS COMUNES DONDE ESTA ALOJADA LA OFICINA PROVINCIAL DE ESTADISTICAS (GOBERNACION SANTIAGO DE LOS CABALLEROS), CORRESPONDIENTE AL MES DE MARZO 2024, SEGUN SOLICITUD PAGO , REGISTRO CONTRATO Y FACTURA  ANEXA.</t>
  </si>
  <si>
    <t>RELACIÓN DE PAGO DE FACTURAS  PROVEEDORES DURANTE EL MES DE  ABRIL 2024</t>
  </si>
  <si>
    <t>B1500137132  B1500139121</t>
  </si>
  <si>
    <t>01/03/2024   01/04/2024</t>
  </si>
  <si>
    <t>B1500320623  B1500323035</t>
  </si>
  <si>
    <t>B1500004263</t>
  </si>
  <si>
    <t>E450000039191  E450000039392</t>
  </si>
  <si>
    <t>B1500000268</t>
  </si>
  <si>
    <t>B1500000963</t>
  </si>
  <si>
    <t>E450000093276  E450000040083</t>
  </si>
  <si>
    <t>B1500172140  B1500172433</t>
  </si>
  <si>
    <t>31/01/2024  12/02/2024</t>
  </si>
  <si>
    <t>B1500000593   B1500000596</t>
  </si>
  <si>
    <t>18/03/2024  21/03/2024</t>
  </si>
  <si>
    <t>B1500000273</t>
  </si>
  <si>
    <t>B1500000726</t>
  </si>
  <si>
    <t>B1500000368</t>
  </si>
  <si>
    <t>B1500000140</t>
  </si>
  <si>
    <t>B1500000367</t>
  </si>
  <si>
    <t>B1500000011</t>
  </si>
  <si>
    <t>B1500172147  B1500172322   B1500172329   B1500172432   B1500172614   B1500172623   B1500172798   B1500172807</t>
  </si>
  <si>
    <t>B1500000538</t>
  </si>
  <si>
    <t>B1500000695</t>
  </si>
  <si>
    <t>B1500000954</t>
  </si>
  <si>
    <t>B1500001055</t>
  </si>
  <si>
    <t>B1500000202</t>
  </si>
  <si>
    <t>B1500000014</t>
  </si>
  <si>
    <t>B1500000713</t>
  </si>
  <si>
    <t>B1500000789</t>
  </si>
  <si>
    <t>B1500004244</t>
  </si>
  <si>
    <t>B15000000106</t>
  </si>
  <si>
    <t>B1500000331</t>
  </si>
  <si>
    <t>B1500000276</t>
  </si>
  <si>
    <t>B1500000211   B1500000213</t>
  </si>
  <si>
    <t>29/02/2024  30/03/2024</t>
  </si>
  <si>
    <t>B1500000173</t>
  </si>
  <si>
    <t>B1500172838  B1500173092  B1500173190  B1500173199  B1500173392</t>
  </si>
  <si>
    <t>05/03/2024  08/03/2024  12/03/2024  14/03/2024  20/03/2024</t>
  </si>
  <si>
    <t>B1500004243</t>
  </si>
  <si>
    <t>E450000003430</t>
  </si>
  <si>
    <t>B1500000405</t>
  </si>
  <si>
    <t>B1500320431</t>
  </si>
  <si>
    <t>B1500011316</t>
  </si>
  <si>
    <t>B1500004273</t>
  </si>
  <si>
    <t>B1500032358</t>
  </si>
  <si>
    <t>B1500000694</t>
  </si>
  <si>
    <t>B1500005454</t>
  </si>
  <si>
    <t>01/04/20241</t>
  </si>
  <si>
    <t>B1500003555</t>
  </si>
  <si>
    <t>B1500048437</t>
  </si>
  <si>
    <t>B1500002164</t>
  </si>
  <si>
    <t>B1500000412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</si>
</sst>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color indexed="8"/>
      <name val="Calibri"/>
      <family val="2"/>
    </font>
    <font>
      <b/>
      <sz val="12"/>
      <color theme="1"/>
      <name val="Calibri"/>
      <family val="2"/>
      <scheme val="minor"/>
    </font>
    <font>
      <sz val="9"/>
      <color indexed="8"/>
      <name val="Calibri"/>
      <family val="2"/>
    </font>
    <font>
      <sz val="9"/>
      <color indexed="8"/>
      <name val="Calibri"/>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88">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0" borderId="0" xfId="0" applyFont="1"/>
    <xf numFmtId="43" fontId="4" fillId="0" borderId="0" xfId="0" applyNumberFormat="1" applyFont="1"/>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4" fillId="3" borderId="0" xfId="0" applyFont="1" applyFill="1"/>
    <xf numFmtId="0" fontId="4" fillId="2" borderId="0" xfId="0" applyFont="1" applyFill="1" applyAlignment="1">
      <alignment horizontal="center" vertical="center"/>
    </xf>
    <xf numFmtId="0" fontId="5" fillId="0" borderId="1" xfId="1" applyNumberFormat="1" applyFont="1" applyFill="1" applyBorder="1"/>
    <xf numFmtId="43" fontId="0" fillId="0" borderId="0" xfId="1" applyFont="1"/>
    <xf numFmtId="49" fontId="8" fillId="0" borderId="0" xfId="0" applyNumberFormat="1" applyFont="1" applyAlignment="1">
      <alignment horizontal="left"/>
    </xf>
    <xf numFmtId="0" fontId="5" fillId="0" borderId="1" xfId="0" applyFont="1" applyBorder="1" applyAlignment="1">
      <alignment horizontal="center" vertical="center"/>
    </xf>
    <xf numFmtId="49" fontId="9" fillId="0" borderId="0" xfId="0" applyNumberFormat="1" applyFont="1" applyAlignment="1">
      <alignment horizontal="left"/>
    </xf>
    <xf numFmtId="49" fontId="6" fillId="0" borderId="1" xfId="0" applyNumberFormat="1" applyFont="1" applyBorder="1" applyAlignment="1">
      <alignment horizontal="left" wrapText="1"/>
    </xf>
    <xf numFmtId="15" fontId="6" fillId="0" borderId="1" xfId="2" applyNumberFormat="1" applyFont="1" applyBorder="1" applyAlignment="1">
      <alignment horizontal="center" wrapText="1"/>
    </xf>
    <xf numFmtId="15" fontId="6" fillId="0" borderId="1" xfId="2" applyNumberFormat="1" applyFont="1" applyBorder="1" applyAlignment="1">
      <alignment horizontal="center"/>
    </xf>
    <xf numFmtId="0" fontId="5" fillId="0" borderId="1" xfId="1" applyNumberFormat="1" applyFont="1" applyFill="1" applyBorder="1" applyAlignment="1">
      <alignment horizontal="center" vertical="center"/>
    </xf>
    <xf numFmtId="49" fontId="6" fillId="0" borderId="1" xfId="0" applyNumberFormat="1" applyFont="1" applyBorder="1" applyAlignment="1">
      <alignment horizontal="left"/>
    </xf>
    <xf numFmtId="49" fontId="6" fillId="0" borderId="1" xfId="0" applyNumberFormat="1" applyFont="1" applyFill="1" applyBorder="1" applyAlignment="1">
      <alignment horizontal="left" wrapText="1"/>
    </xf>
    <xf numFmtId="15" fontId="6" fillId="0" borderId="1" xfId="2" applyNumberFormat="1" applyFont="1" applyFill="1" applyBorder="1" applyAlignment="1">
      <alignment horizontal="center" wrapText="1"/>
    </xf>
    <xf numFmtId="15" fontId="6" fillId="0" borderId="1" xfId="2" applyNumberFormat="1" applyFont="1" applyFill="1" applyBorder="1" applyAlignment="1">
      <alignment horizontal="center"/>
    </xf>
    <xf numFmtId="0" fontId="5" fillId="0" borderId="1" xfId="0" applyFont="1" applyFill="1" applyBorder="1" applyAlignment="1">
      <alignment horizontal="center" vertical="center"/>
    </xf>
    <xf numFmtId="43" fontId="6" fillId="0" borderId="1" xfId="1"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left"/>
    </xf>
    <xf numFmtId="0" fontId="5" fillId="2" borderId="0" xfId="0" applyFont="1" applyFill="1" applyAlignment="1">
      <alignment wrapText="1"/>
    </xf>
    <xf numFmtId="0" fontId="5" fillId="2" borderId="0" xfId="0" applyFont="1" applyFill="1"/>
    <xf numFmtId="43" fontId="5" fillId="2" borderId="0" xfId="1" applyFont="1" applyFill="1" applyAlignment="1">
      <alignment horizontal="center"/>
    </xf>
    <xf numFmtId="43" fontId="5" fillId="2" borderId="0" xfId="1" applyFont="1" applyFill="1"/>
    <xf numFmtId="0" fontId="7" fillId="2" borderId="0" xfId="0" applyFont="1" applyFill="1" applyAlignment="1">
      <alignment horizontal="center"/>
    </xf>
    <xf numFmtId="0" fontId="7" fillId="2" borderId="0" xfId="0" applyFont="1" applyFill="1" applyAlignment="1">
      <alignment horizontal="center" wrapText="1"/>
    </xf>
    <xf numFmtId="43" fontId="7" fillId="2" borderId="0" xfId="1" applyFont="1" applyFill="1" applyAlignment="1">
      <alignment horizontal="center"/>
    </xf>
    <xf numFmtId="0" fontId="5" fillId="2" borderId="0" xfId="0" applyFont="1" applyFill="1" applyAlignment="1">
      <alignment horizontal="center" vertical="center"/>
    </xf>
    <xf numFmtId="49" fontId="6" fillId="0" borderId="0" xfId="0" applyNumberFormat="1" applyFont="1" applyAlignment="1">
      <alignment horizontal="left"/>
    </xf>
    <xf numFmtId="0" fontId="5" fillId="2" borderId="0" xfId="0" applyFont="1" applyFill="1" applyAlignment="1">
      <alignment horizontal="center" vertical="center" wrapText="1"/>
    </xf>
    <xf numFmtId="43" fontId="5" fillId="2" borderId="0" xfId="1" applyFont="1" applyFill="1" applyBorder="1" applyAlignment="1">
      <alignment horizontal="center" vertical="center"/>
    </xf>
    <xf numFmtId="43" fontId="5" fillId="2" borderId="0" xfId="1" applyFont="1" applyFill="1" applyBorder="1"/>
    <xf numFmtId="0" fontId="4" fillId="0" borderId="0" xfId="0" applyFont="1" applyFill="1"/>
    <xf numFmtId="43" fontId="4" fillId="0" borderId="0" xfId="0" applyNumberFormat="1" applyFont="1" applyFill="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3" fontId="7" fillId="2" borderId="3" xfId="1" applyFont="1" applyFill="1" applyBorder="1" applyAlignment="1">
      <alignment horizontal="center" vertical="center" wrapText="1"/>
    </xf>
    <xf numFmtId="0" fontId="6" fillId="0" borderId="1" xfId="0" applyFont="1" applyBorder="1" applyAlignment="1">
      <alignment horizontal="right"/>
    </xf>
    <xf numFmtId="43" fontId="6" fillId="0" borderId="1" xfId="1" applyFont="1" applyFill="1" applyBorder="1" applyAlignment="1">
      <alignment horizontal="right"/>
    </xf>
    <xf numFmtId="0" fontId="5" fillId="0" borderId="1" xfId="0" applyFont="1" applyFill="1" applyBorder="1" applyAlignment="1">
      <alignment horizontal="center"/>
    </xf>
    <xf numFmtId="43" fontId="6" fillId="0" borderId="1" xfId="1" applyFont="1" applyBorder="1" applyAlignment="1">
      <alignment horizontal="right"/>
    </xf>
    <xf numFmtId="0" fontId="5" fillId="2" borderId="1" xfId="0"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xf>
    <xf numFmtId="43" fontId="7" fillId="2" borderId="1" xfId="1" applyFont="1" applyFill="1" applyBorder="1" applyAlignment="1">
      <alignment horizontal="center" vertical="center"/>
    </xf>
    <xf numFmtId="0" fontId="5" fillId="2" borderId="1" xfId="1" applyNumberFormat="1" applyFont="1" applyFill="1" applyBorder="1" applyAlignment="1">
      <alignment horizontal="center" vertical="center"/>
    </xf>
    <xf numFmtId="43" fontId="5" fillId="2" borderId="1" xfId="1" applyFont="1" applyFill="1" applyBorder="1"/>
    <xf numFmtId="49" fontId="6" fillId="0" borderId="1" xfId="0" applyNumberFormat="1" applyFont="1" applyFill="1" applyBorder="1" applyAlignment="1">
      <alignment horizontal="left"/>
    </xf>
    <xf numFmtId="0" fontId="5" fillId="0" borderId="6" xfId="0" applyFont="1" applyFill="1" applyBorder="1" applyAlignment="1">
      <alignment horizontal="center" vertical="center"/>
    </xf>
    <xf numFmtId="49" fontId="6" fillId="0" borderId="6" xfId="0" applyNumberFormat="1" applyFont="1" applyBorder="1" applyAlignment="1">
      <alignment horizontal="left"/>
    </xf>
    <xf numFmtId="49" fontId="6" fillId="0" borderId="6" xfId="0" applyNumberFormat="1" applyFont="1" applyBorder="1" applyAlignment="1">
      <alignment horizontal="left" wrapText="1"/>
    </xf>
    <xf numFmtId="49" fontId="6" fillId="0" borderId="6" xfId="0" applyNumberFormat="1" applyFont="1" applyFill="1" applyBorder="1" applyAlignment="1">
      <alignment horizontal="left" wrapText="1"/>
    </xf>
    <xf numFmtId="15" fontId="6" fillId="0" borderId="6" xfId="2" applyNumberFormat="1" applyFont="1" applyFill="1" applyBorder="1" applyAlignment="1">
      <alignment horizontal="center" wrapText="1"/>
    </xf>
    <xf numFmtId="43" fontId="6" fillId="0" borderId="6" xfId="1" applyFont="1" applyBorder="1" applyAlignment="1">
      <alignment horizontal="right"/>
    </xf>
    <xf numFmtId="15" fontId="6" fillId="0" borderId="6" xfId="2" applyNumberFormat="1" applyFont="1" applyFill="1" applyBorder="1" applyAlignment="1">
      <alignment horizontal="center"/>
    </xf>
    <xf numFmtId="43" fontId="6" fillId="0" borderId="6" xfId="1" applyFont="1" applyFill="1" applyBorder="1" applyAlignment="1">
      <alignment horizontal="center"/>
    </xf>
    <xf numFmtId="0" fontId="5" fillId="0" borderId="6" xfId="1" applyNumberFormat="1" applyFont="1" applyFill="1" applyBorder="1" applyAlignment="1">
      <alignment horizontal="center" vertical="center"/>
    </xf>
    <xf numFmtId="0" fontId="5" fillId="0" borderId="6" xfId="1" applyNumberFormat="1" applyFont="1" applyFill="1" applyBorder="1"/>
    <xf numFmtId="0" fontId="5" fillId="0" borderId="5" xfId="0" applyFont="1" applyFill="1" applyBorder="1" applyAlignment="1">
      <alignment horizontal="center" vertical="center"/>
    </xf>
    <xf numFmtId="49" fontId="6" fillId="0" borderId="5" xfId="0" applyNumberFormat="1" applyFont="1" applyBorder="1" applyAlignment="1">
      <alignment horizontal="left"/>
    </xf>
    <xf numFmtId="49" fontId="6" fillId="0" borderId="5" xfId="0" applyNumberFormat="1" applyFont="1" applyBorder="1" applyAlignment="1">
      <alignment horizontal="left" wrapText="1"/>
    </xf>
    <xf numFmtId="49" fontId="6" fillId="0" borderId="5" xfId="0" applyNumberFormat="1" applyFont="1" applyFill="1" applyBorder="1" applyAlignment="1">
      <alignment horizontal="left" wrapText="1"/>
    </xf>
    <xf numFmtId="15" fontId="6" fillId="0" borderId="5" xfId="2" applyNumberFormat="1" applyFont="1" applyFill="1" applyBorder="1" applyAlignment="1">
      <alignment horizontal="center" wrapText="1"/>
    </xf>
    <xf numFmtId="43" fontId="6" fillId="0" borderId="5" xfId="1" applyFont="1" applyBorder="1" applyAlignment="1">
      <alignment horizontal="right"/>
    </xf>
    <xf numFmtId="15" fontId="6" fillId="0" borderId="5" xfId="2" applyNumberFormat="1" applyFont="1" applyFill="1" applyBorder="1" applyAlignment="1">
      <alignment horizontal="center"/>
    </xf>
    <xf numFmtId="43" fontId="6" fillId="0" borderId="5" xfId="1" applyFont="1" applyFill="1" applyBorder="1" applyAlignment="1">
      <alignment horizontal="center"/>
    </xf>
    <xf numFmtId="0" fontId="5" fillId="0" borderId="5" xfId="1" applyNumberFormat="1" applyFont="1" applyFill="1" applyBorder="1" applyAlignment="1">
      <alignment horizontal="center" vertical="center"/>
    </xf>
    <xf numFmtId="0" fontId="5" fillId="0" borderId="5"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center"/>
    </xf>
  </cellXfs>
  <cellStyles count="4">
    <cellStyle name="Millares" xfId="1" builtinId="3"/>
    <cellStyle name="Millares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391888</xdr:colOff>
      <xdr:row>1</xdr:row>
      <xdr:rowOff>8166</xdr:rowOff>
    </xdr:from>
    <xdr:ext cx="1300366" cy="781050"/>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281" y="171452"/>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530679</xdr:colOff>
      <xdr:row>56</xdr:row>
      <xdr:rowOff>217712</xdr:rowOff>
    </xdr:from>
    <xdr:to>
      <xdr:col>2</xdr:col>
      <xdr:colOff>2786744</xdr:colOff>
      <xdr:row>60</xdr:row>
      <xdr:rowOff>244927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679" y="58143319"/>
          <a:ext cx="2800351"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1115786</xdr:colOff>
      <xdr:row>56</xdr:row>
      <xdr:rowOff>13609</xdr:rowOff>
    </xdr:from>
    <xdr:to>
      <xdr:col>5</xdr:col>
      <xdr:colOff>962211</xdr:colOff>
      <xdr:row>60</xdr:row>
      <xdr:rowOff>326573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4"/>
        <a:srcRect l="19488" r="13333"/>
        <a:stretch/>
      </xdr:blipFill>
      <xdr:spPr>
        <a:xfrm>
          <a:off x="6327322" y="57939216"/>
          <a:ext cx="2567853" cy="1374321"/>
        </a:xfrm>
        <a:prstGeom prst="rect">
          <a:avLst/>
        </a:prstGeom>
      </xdr:spPr>
    </xdr:pic>
    <xdr:clientData/>
  </xdr:twoCellAnchor>
  <xdr:twoCellAnchor editAs="oneCell">
    <xdr:from>
      <xdr:col>8</xdr:col>
      <xdr:colOff>612322</xdr:colOff>
      <xdr:row>56</xdr:row>
      <xdr:rowOff>81642</xdr:rowOff>
    </xdr:from>
    <xdr:to>
      <xdr:col>10</xdr:col>
      <xdr:colOff>696685</xdr:colOff>
      <xdr:row>60</xdr:row>
      <xdr:rowOff>176893</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stretch>
          <a:fillRect/>
        </a:stretch>
      </xdr:blipFill>
      <xdr:spPr>
        <a:xfrm>
          <a:off x="12178393" y="58007249"/>
          <a:ext cx="2696935" cy="1156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628650</xdr:colOff>
      <xdr:row>64</xdr:row>
      <xdr:rowOff>0</xdr:rowOff>
    </xdr:from>
    <xdr:to>
      <xdr:col>7</xdr:col>
      <xdr:colOff>590550</xdr:colOff>
      <xdr:row>70</xdr:row>
      <xdr:rowOff>82512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886200" y="12192000"/>
          <a:ext cx="2247900" cy="1225512"/>
        </a:xfrm>
        <a:prstGeom prst="rect">
          <a:avLst/>
        </a:prstGeom>
      </xdr:spPr>
    </xdr:pic>
    <xdr:clientData/>
  </xdr:twoCellAnchor>
  <xdr:twoCellAnchor editAs="oneCell">
    <xdr:from>
      <xdr:col>9</xdr:col>
      <xdr:colOff>323850</xdr:colOff>
      <xdr:row>63</xdr:row>
      <xdr:rowOff>133350</xdr:rowOff>
    </xdr:from>
    <xdr:to>
      <xdr:col>11</xdr:col>
      <xdr:colOff>638175</xdr:colOff>
      <xdr:row>71</xdr:row>
      <xdr:rowOff>40422</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b="15343"/>
        <a:stretch/>
      </xdr:blipFill>
      <xdr:spPr>
        <a:xfrm>
          <a:off x="7391400" y="12134850"/>
          <a:ext cx="1838325" cy="1431072"/>
        </a:xfrm>
        <a:prstGeom prst="rect">
          <a:avLst/>
        </a:prstGeom>
      </xdr:spPr>
    </xdr:pic>
    <xdr:clientData/>
  </xdr:twoCellAnchor>
  <xdr:twoCellAnchor editAs="oneCell">
    <xdr:from>
      <xdr:col>1</xdr:col>
      <xdr:colOff>0</xdr:colOff>
      <xdr:row>65</xdr:row>
      <xdr:rowOff>0</xdr:rowOff>
    </xdr:from>
    <xdr:to>
      <xdr:col>3</xdr:col>
      <xdr:colOff>466725</xdr:colOff>
      <xdr:row>70</xdr:row>
      <xdr:rowOff>76200</xdr:rowOff>
    </xdr:to>
    <xdr:pic>
      <xdr:nvPicPr>
        <xdr:cNvPr id="6" name="Imagen 5">
          <a:extLst>
            <a:ext uri="{FF2B5EF4-FFF2-40B4-BE49-F238E27FC236}">
              <a16:creationId xmlns:a16="http://schemas.microsoft.com/office/drawing/2014/main" id="{00000000-0008-0000-0100-000006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462" t="4886"/>
        <a:stretch/>
      </xdr:blipFill>
      <xdr:spPr bwMode="auto">
        <a:xfrm>
          <a:off x="762000" y="12382500"/>
          <a:ext cx="2105025" cy="10287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0</xdr:colOff>
      <xdr:row>77</xdr:row>
      <xdr:rowOff>0</xdr:rowOff>
    </xdr:from>
    <xdr:to>
      <xdr:col>4</xdr:col>
      <xdr:colOff>609600</xdr:colOff>
      <xdr:row>81</xdr:row>
      <xdr:rowOff>166720</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1524000" y="14668500"/>
          <a:ext cx="2343150" cy="9287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1"/>
  <sheetViews>
    <sheetView tabSelected="1" view="pageBreakPreview" topLeftCell="A3" zoomScale="70" zoomScaleNormal="70" zoomScaleSheetLayoutView="70" workbookViewId="0">
      <selection activeCell="B16" sqref="B16:L16"/>
    </sheetView>
  </sheetViews>
  <sheetFormatPr baseColWidth="10" defaultColWidth="14.7109375" defaultRowHeight="12.75" x14ac:dyDescent="0.2"/>
  <cols>
    <col min="1" max="1" width="5.7109375" style="1" customWidth="1"/>
    <col min="2" max="2" width="8.140625" style="5" customWidth="1"/>
    <col min="3" max="3" width="48.5703125" style="5" customWidth="1"/>
    <col min="4" max="4" width="15.7109375" style="5" customWidth="1"/>
    <col min="5" max="5" width="40.85546875" style="11" customWidth="1"/>
    <col min="6" max="6" width="17.7109375" style="5" customWidth="1"/>
    <col min="7" max="7" width="14.5703125" style="5" customWidth="1"/>
    <col min="8" max="8" width="22.140625" style="16" customWidth="1"/>
    <col min="9" max="9" width="16.42578125" style="5" customWidth="1"/>
    <col min="10" max="10" width="22.7109375" style="16" customWidth="1"/>
    <col min="11" max="11" width="14.7109375" style="5" customWidth="1"/>
    <col min="12" max="12" width="11.28515625" style="5" customWidth="1"/>
    <col min="13" max="13" width="14.7109375" style="5"/>
    <col min="14" max="14" width="25.7109375" style="5" customWidth="1"/>
    <col min="15" max="16384" width="14.7109375" style="5"/>
  </cols>
  <sheetData>
    <row r="1" spans="1:14" ht="15.75" x14ac:dyDescent="0.25">
      <c r="B1" s="34"/>
      <c r="C1" s="35"/>
      <c r="D1" s="35"/>
      <c r="E1" s="36"/>
      <c r="F1" s="37"/>
      <c r="G1" s="34"/>
      <c r="H1" s="38"/>
      <c r="I1" s="34"/>
      <c r="J1" s="39"/>
      <c r="K1" s="39"/>
      <c r="L1" s="39"/>
    </row>
    <row r="2" spans="1:14" ht="15" customHeight="1" x14ac:dyDescent="0.25">
      <c r="B2" s="86" t="s">
        <v>0</v>
      </c>
      <c r="C2" s="86"/>
      <c r="D2" s="86"/>
      <c r="E2" s="86"/>
      <c r="F2" s="86"/>
      <c r="G2" s="86"/>
      <c r="H2" s="86"/>
      <c r="I2" s="86"/>
      <c r="J2" s="86"/>
      <c r="K2" s="86"/>
      <c r="L2" s="86"/>
    </row>
    <row r="3" spans="1:14" ht="15.75" x14ac:dyDescent="0.25">
      <c r="B3" s="87"/>
      <c r="C3" s="87"/>
      <c r="D3" s="87"/>
      <c r="E3" s="87"/>
      <c r="F3" s="87"/>
      <c r="G3" s="87"/>
      <c r="H3" s="87"/>
      <c r="I3" s="87"/>
      <c r="J3" s="87"/>
      <c r="K3" s="87"/>
      <c r="L3" s="87"/>
    </row>
    <row r="4" spans="1:14" ht="15.75" x14ac:dyDescent="0.25">
      <c r="B4" s="87" t="s">
        <v>170</v>
      </c>
      <c r="C4" s="87"/>
      <c r="D4" s="87"/>
      <c r="E4" s="87"/>
      <c r="F4" s="87"/>
      <c r="G4" s="87"/>
      <c r="H4" s="87"/>
      <c r="I4" s="87"/>
      <c r="J4" s="87"/>
      <c r="K4" s="87"/>
      <c r="L4" s="87"/>
    </row>
    <row r="5" spans="1:14" ht="15.75" x14ac:dyDescent="0.25">
      <c r="B5" s="40"/>
      <c r="C5" s="40"/>
      <c r="D5" s="40"/>
      <c r="E5" s="41"/>
      <c r="F5" s="40"/>
      <c r="G5" s="40"/>
      <c r="H5" s="42"/>
      <c r="I5" s="40"/>
      <c r="J5" s="42"/>
      <c r="K5" s="40"/>
      <c r="L5" s="40"/>
    </row>
    <row r="6" spans="1:14" ht="16.5" thickBot="1" x14ac:dyDescent="0.3">
      <c r="B6" s="34"/>
      <c r="C6" s="35"/>
      <c r="D6" s="35"/>
      <c r="E6" s="36"/>
      <c r="F6" s="37"/>
      <c r="G6" s="34"/>
      <c r="H6" s="38"/>
      <c r="I6" s="34"/>
      <c r="J6" s="39"/>
      <c r="K6" s="39"/>
      <c r="L6" s="39"/>
    </row>
    <row r="7" spans="1:14" ht="31.5" x14ac:dyDescent="0.2">
      <c r="A7" s="21"/>
      <c r="B7" s="50" t="s">
        <v>1</v>
      </c>
      <c r="C7" s="51" t="s">
        <v>3</v>
      </c>
      <c r="D7" s="51" t="s">
        <v>2</v>
      </c>
      <c r="E7" s="52" t="s">
        <v>3</v>
      </c>
      <c r="F7" s="51" t="s">
        <v>4</v>
      </c>
      <c r="G7" s="50" t="s">
        <v>5</v>
      </c>
      <c r="H7" s="53" t="s">
        <v>6</v>
      </c>
      <c r="I7" s="52" t="s">
        <v>7</v>
      </c>
      <c r="J7" s="53" t="s">
        <v>8</v>
      </c>
      <c r="K7" s="52" t="s">
        <v>9</v>
      </c>
      <c r="L7" s="52" t="s">
        <v>10</v>
      </c>
    </row>
    <row r="8" spans="1:14" s="48" customFormat="1" ht="68.25" customHeight="1" x14ac:dyDescent="0.25">
      <c r="A8" s="23" t="s">
        <v>35</v>
      </c>
      <c r="B8" s="32">
        <v>1</v>
      </c>
      <c r="C8" s="28" t="s">
        <v>103</v>
      </c>
      <c r="D8" s="28" t="s">
        <v>80</v>
      </c>
      <c r="E8" s="24" t="s">
        <v>126</v>
      </c>
      <c r="F8" s="29" t="s">
        <v>181</v>
      </c>
      <c r="G8" s="30" t="s">
        <v>182</v>
      </c>
      <c r="H8" s="57">
        <v>40000</v>
      </c>
      <c r="I8" s="31">
        <v>45399</v>
      </c>
      <c r="J8" s="55">
        <f>+H8</f>
        <v>40000</v>
      </c>
      <c r="K8" s="27"/>
      <c r="L8" s="19" t="s">
        <v>11</v>
      </c>
      <c r="N8" s="49"/>
    </row>
    <row r="9" spans="1:14" ht="84" customHeight="1" x14ac:dyDescent="0.25">
      <c r="A9" s="23" t="s">
        <v>36</v>
      </c>
      <c r="B9" s="22">
        <v>2</v>
      </c>
      <c r="C9" s="28" t="s">
        <v>27</v>
      </c>
      <c r="D9" s="28" t="s">
        <v>25</v>
      </c>
      <c r="E9" s="24" t="s">
        <v>127</v>
      </c>
      <c r="F9" s="24" t="s">
        <v>175</v>
      </c>
      <c r="G9" s="25">
        <v>45378</v>
      </c>
      <c r="H9" s="57">
        <v>183697.43</v>
      </c>
      <c r="I9" s="26">
        <v>45407</v>
      </c>
      <c r="J9" s="33">
        <f t="shared" ref="J9:J53" si="0">+H9</f>
        <v>183697.43</v>
      </c>
      <c r="K9" s="27"/>
      <c r="L9" s="19" t="s">
        <v>12</v>
      </c>
    </row>
    <row r="10" spans="1:14" ht="72.75" customHeight="1" x14ac:dyDescent="0.25">
      <c r="A10" s="23" t="s">
        <v>37</v>
      </c>
      <c r="B10" s="22">
        <v>3</v>
      </c>
      <c r="C10" s="28" t="s">
        <v>27</v>
      </c>
      <c r="D10" s="28" t="s">
        <v>25</v>
      </c>
      <c r="E10" s="24" t="s">
        <v>128</v>
      </c>
      <c r="F10" s="29" t="s">
        <v>178</v>
      </c>
      <c r="G10" s="30">
        <v>45378</v>
      </c>
      <c r="H10" s="57">
        <v>112307.5</v>
      </c>
      <c r="I10" s="31">
        <v>45406</v>
      </c>
      <c r="J10" s="33">
        <f t="shared" si="0"/>
        <v>112307.5</v>
      </c>
      <c r="K10" s="27"/>
      <c r="L10" s="19" t="s">
        <v>11</v>
      </c>
    </row>
    <row r="11" spans="1:14" ht="83.25" customHeight="1" x14ac:dyDescent="0.25">
      <c r="A11" s="23" t="s">
        <v>38</v>
      </c>
      <c r="B11" s="22">
        <v>4</v>
      </c>
      <c r="C11" s="28" t="s">
        <v>104</v>
      </c>
      <c r="D11" s="28" t="s">
        <v>81</v>
      </c>
      <c r="E11" s="24" t="s">
        <v>129</v>
      </c>
      <c r="F11" s="29" t="s">
        <v>195</v>
      </c>
      <c r="G11" s="30">
        <v>45364</v>
      </c>
      <c r="H11" s="57">
        <v>7863.08</v>
      </c>
      <c r="I11" s="31">
        <v>45398</v>
      </c>
      <c r="J11" s="33">
        <f t="shared" si="0"/>
        <v>7863.08</v>
      </c>
      <c r="K11" s="27"/>
      <c r="L11" s="19" t="s">
        <v>11</v>
      </c>
      <c r="N11" s="16"/>
    </row>
    <row r="12" spans="1:14" ht="120.75" customHeight="1" x14ac:dyDescent="0.25">
      <c r="A12" s="23" t="s">
        <v>39</v>
      </c>
      <c r="B12" s="32">
        <v>5</v>
      </c>
      <c r="C12" s="65" t="s">
        <v>105</v>
      </c>
      <c r="D12" s="65" t="s">
        <v>82</v>
      </c>
      <c r="E12" s="29" t="s">
        <v>130</v>
      </c>
      <c r="F12" s="29" t="s">
        <v>207</v>
      </c>
      <c r="G12" s="30">
        <v>45356</v>
      </c>
      <c r="H12" s="55">
        <v>70800</v>
      </c>
      <c r="I12" s="31">
        <v>45399</v>
      </c>
      <c r="J12" s="33">
        <f t="shared" si="0"/>
        <v>70800</v>
      </c>
      <c r="K12" s="27"/>
      <c r="L12" s="19" t="s">
        <v>11</v>
      </c>
    </row>
    <row r="13" spans="1:14" s="48" customFormat="1" ht="132.75" customHeight="1" x14ac:dyDescent="0.25">
      <c r="A13" s="23" t="s">
        <v>40</v>
      </c>
      <c r="B13" s="32">
        <v>6</v>
      </c>
      <c r="C13" s="65" t="s">
        <v>105</v>
      </c>
      <c r="D13" s="65" t="s">
        <v>82</v>
      </c>
      <c r="E13" s="29" t="s">
        <v>131</v>
      </c>
      <c r="F13" s="29" t="s">
        <v>198</v>
      </c>
      <c r="G13" s="30">
        <v>45384</v>
      </c>
      <c r="H13" s="55">
        <v>70800</v>
      </c>
      <c r="I13" s="31">
        <v>45407</v>
      </c>
      <c r="J13" s="33">
        <f t="shared" si="0"/>
        <v>70800</v>
      </c>
      <c r="K13" s="27"/>
      <c r="L13" s="19" t="s">
        <v>11</v>
      </c>
    </row>
    <row r="14" spans="1:14" s="17" customFormat="1" ht="132.75" customHeight="1" x14ac:dyDescent="0.25">
      <c r="A14" s="23" t="s">
        <v>41</v>
      </c>
      <c r="B14" s="32">
        <v>7</v>
      </c>
      <c r="C14" s="28" t="s">
        <v>106</v>
      </c>
      <c r="D14" s="28" t="s">
        <v>83</v>
      </c>
      <c r="E14" s="24" t="s">
        <v>132</v>
      </c>
      <c r="F14" s="29" t="s">
        <v>189</v>
      </c>
      <c r="G14" s="30"/>
      <c r="H14" s="57">
        <v>18420</v>
      </c>
      <c r="I14" s="31"/>
      <c r="J14" s="33">
        <f t="shared" si="0"/>
        <v>18420</v>
      </c>
      <c r="K14" s="27"/>
      <c r="L14" s="19" t="s">
        <v>11</v>
      </c>
    </row>
    <row r="15" spans="1:14" s="17" customFormat="1" ht="66.75" customHeight="1" x14ac:dyDescent="0.25">
      <c r="A15" s="23" t="s">
        <v>42</v>
      </c>
      <c r="B15" s="32">
        <v>8</v>
      </c>
      <c r="C15" s="28" t="s">
        <v>106</v>
      </c>
      <c r="D15" s="28" t="s">
        <v>83</v>
      </c>
      <c r="E15" s="24" t="s">
        <v>133</v>
      </c>
      <c r="F15" s="29" t="s">
        <v>179</v>
      </c>
      <c r="G15" s="30" t="s">
        <v>180</v>
      </c>
      <c r="H15" s="57">
        <v>27500</v>
      </c>
      <c r="I15" s="31">
        <v>45407</v>
      </c>
      <c r="J15" s="33">
        <f t="shared" si="0"/>
        <v>27500</v>
      </c>
      <c r="K15" s="27"/>
      <c r="L15" s="19" t="s">
        <v>11</v>
      </c>
    </row>
    <row r="16" spans="1:14" s="17" customFormat="1" ht="94.5" customHeight="1" thickBot="1" x14ac:dyDescent="0.3">
      <c r="A16" s="23" t="s">
        <v>43</v>
      </c>
      <c r="B16" s="76">
        <v>9</v>
      </c>
      <c r="C16" s="77" t="s">
        <v>106</v>
      </c>
      <c r="D16" s="77" t="s">
        <v>83</v>
      </c>
      <c r="E16" s="78" t="s">
        <v>134</v>
      </c>
      <c r="F16" s="79" t="s">
        <v>205</v>
      </c>
      <c r="G16" s="80" t="s">
        <v>206</v>
      </c>
      <c r="H16" s="81">
        <v>12360</v>
      </c>
      <c r="I16" s="82">
        <v>45420</v>
      </c>
      <c r="J16" s="83">
        <f t="shared" si="0"/>
        <v>12360</v>
      </c>
      <c r="K16" s="84"/>
      <c r="L16" s="85" t="s">
        <v>11</v>
      </c>
    </row>
    <row r="17" spans="1:12" s="48" customFormat="1" ht="94.5" customHeight="1" x14ac:dyDescent="0.25">
      <c r="A17" s="23" t="s">
        <v>44</v>
      </c>
      <c r="B17" s="66">
        <v>10</v>
      </c>
      <c r="C17" s="67" t="s">
        <v>107</v>
      </c>
      <c r="D17" s="67" t="s">
        <v>84</v>
      </c>
      <c r="E17" s="68" t="s">
        <v>135</v>
      </c>
      <c r="F17" s="69" t="s">
        <v>190</v>
      </c>
      <c r="G17" s="70">
        <v>45373</v>
      </c>
      <c r="H17" s="71">
        <v>23600</v>
      </c>
      <c r="I17" s="72">
        <v>45399</v>
      </c>
      <c r="J17" s="73">
        <f t="shared" si="0"/>
        <v>23600</v>
      </c>
      <c r="K17" s="74"/>
      <c r="L17" s="75" t="s">
        <v>11</v>
      </c>
    </row>
    <row r="18" spans="1:12" s="48" customFormat="1" ht="81.75" customHeight="1" x14ac:dyDescent="0.25">
      <c r="A18" s="23" t="s">
        <v>45</v>
      </c>
      <c r="B18" s="32">
        <v>11</v>
      </c>
      <c r="C18" s="28" t="s">
        <v>20</v>
      </c>
      <c r="D18" s="28" t="s">
        <v>15</v>
      </c>
      <c r="E18" s="24" t="s">
        <v>136</v>
      </c>
      <c r="F18" s="29" t="s">
        <v>208</v>
      </c>
      <c r="G18" s="30">
        <v>45393</v>
      </c>
      <c r="H18" s="57">
        <v>40450.230000000003</v>
      </c>
      <c r="I18" s="31">
        <v>45409</v>
      </c>
      <c r="J18" s="33">
        <f t="shared" si="0"/>
        <v>40450.230000000003</v>
      </c>
      <c r="K18" s="27"/>
      <c r="L18" s="19" t="s">
        <v>11</v>
      </c>
    </row>
    <row r="19" spans="1:12" s="48" customFormat="1" ht="98.25" customHeight="1" x14ac:dyDescent="0.25">
      <c r="A19" s="23" t="s">
        <v>46</v>
      </c>
      <c r="B19" s="32">
        <v>12</v>
      </c>
      <c r="C19" s="28" t="s">
        <v>21</v>
      </c>
      <c r="D19" s="28" t="s">
        <v>16</v>
      </c>
      <c r="E19" s="24" t="s">
        <v>137</v>
      </c>
      <c r="F19" s="29" t="s">
        <v>212</v>
      </c>
      <c r="G19" s="30">
        <v>45358</v>
      </c>
      <c r="H19" s="57">
        <v>55632.26</v>
      </c>
      <c r="I19" s="31">
        <v>45400</v>
      </c>
      <c r="J19" s="33">
        <f t="shared" si="0"/>
        <v>55632.26</v>
      </c>
      <c r="K19" s="27"/>
      <c r="L19" s="19" t="s">
        <v>11</v>
      </c>
    </row>
    <row r="20" spans="1:12" s="17" customFormat="1" ht="77.25" customHeight="1" x14ac:dyDescent="0.25">
      <c r="A20" s="23" t="s">
        <v>47</v>
      </c>
      <c r="B20" s="32">
        <v>13</v>
      </c>
      <c r="C20" s="28" t="s">
        <v>28</v>
      </c>
      <c r="D20" s="28" t="s">
        <v>26</v>
      </c>
      <c r="E20" s="24" t="s">
        <v>138</v>
      </c>
      <c r="F20" s="29" t="s">
        <v>173</v>
      </c>
      <c r="G20" s="30">
        <v>45369</v>
      </c>
      <c r="H20" s="57">
        <v>401662.54</v>
      </c>
      <c r="I20" s="31">
        <v>45408</v>
      </c>
      <c r="J20" s="33">
        <f t="shared" si="0"/>
        <v>401662.54</v>
      </c>
      <c r="K20" s="27"/>
      <c r="L20" s="19" t="s">
        <v>11</v>
      </c>
    </row>
    <row r="21" spans="1:12" s="17" customFormat="1" ht="126.75" customHeight="1" x14ac:dyDescent="0.25">
      <c r="A21" s="23" t="s">
        <v>48</v>
      </c>
      <c r="B21" s="32">
        <v>14</v>
      </c>
      <c r="C21" s="65" t="s">
        <v>28</v>
      </c>
      <c r="D21" s="65" t="s">
        <v>26</v>
      </c>
      <c r="E21" s="29" t="s">
        <v>139</v>
      </c>
      <c r="F21" s="29" t="s">
        <v>210</v>
      </c>
      <c r="G21" s="30">
        <v>45369</v>
      </c>
      <c r="H21" s="55">
        <v>309220.62</v>
      </c>
      <c r="I21" s="31">
        <v>45407</v>
      </c>
      <c r="J21" s="33">
        <f t="shared" si="0"/>
        <v>309220.62</v>
      </c>
      <c r="K21" s="27"/>
      <c r="L21" s="19" t="s">
        <v>11</v>
      </c>
    </row>
    <row r="22" spans="1:12" s="48" customFormat="1" ht="113.25" customHeight="1" x14ac:dyDescent="0.25">
      <c r="A22" s="23" t="s">
        <v>49</v>
      </c>
      <c r="B22" s="32">
        <v>15</v>
      </c>
      <c r="C22" s="65" t="s">
        <v>108</v>
      </c>
      <c r="D22" s="65" t="s">
        <v>85</v>
      </c>
      <c r="E22" s="29" t="s">
        <v>140</v>
      </c>
      <c r="F22" s="29" t="s">
        <v>215</v>
      </c>
      <c r="G22" s="30" t="s">
        <v>216</v>
      </c>
      <c r="H22" s="55">
        <v>277025.13</v>
      </c>
      <c r="I22" s="31">
        <v>45406</v>
      </c>
      <c r="J22" s="33">
        <f t="shared" si="0"/>
        <v>277025.13</v>
      </c>
      <c r="K22" s="27"/>
      <c r="L22" s="19" t="s">
        <v>11</v>
      </c>
    </row>
    <row r="23" spans="1:12" s="17" customFormat="1" ht="117" customHeight="1" x14ac:dyDescent="0.25">
      <c r="A23" s="23" t="s">
        <v>50</v>
      </c>
      <c r="B23" s="32">
        <v>16</v>
      </c>
      <c r="C23" s="65" t="s">
        <v>108</v>
      </c>
      <c r="D23" s="65" t="s">
        <v>85</v>
      </c>
      <c r="E23" s="29" t="s">
        <v>141</v>
      </c>
      <c r="F23" s="29" t="s">
        <v>217</v>
      </c>
      <c r="G23" s="30">
        <v>45352</v>
      </c>
      <c r="H23" s="55">
        <v>277025.13</v>
      </c>
      <c r="I23" s="31">
        <v>45398</v>
      </c>
      <c r="J23" s="33">
        <f t="shared" si="0"/>
        <v>277025.13</v>
      </c>
      <c r="K23" s="27"/>
      <c r="L23" s="19" t="s">
        <v>11</v>
      </c>
    </row>
    <row r="24" spans="1:12" s="17" customFormat="1" ht="149.25" customHeight="1" x14ac:dyDescent="0.25">
      <c r="A24" s="23" t="s">
        <v>51</v>
      </c>
      <c r="B24" s="32">
        <v>17</v>
      </c>
      <c r="C24" s="65" t="s">
        <v>109</v>
      </c>
      <c r="D24" s="65" t="s">
        <v>86</v>
      </c>
      <c r="E24" s="29" t="s">
        <v>142</v>
      </c>
      <c r="F24" s="29" t="s">
        <v>218</v>
      </c>
      <c r="G24" s="30">
        <v>45405</v>
      </c>
      <c r="H24" s="55">
        <v>63700.959999999999</v>
      </c>
      <c r="I24" s="31">
        <v>45427</v>
      </c>
      <c r="J24" s="33">
        <f t="shared" si="0"/>
        <v>63700.959999999999</v>
      </c>
      <c r="K24" s="27"/>
      <c r="L24" s="19" t="s">
        <v>11</v>
      </c>
    </row>
    <row r="25" spans="1:12" s="17" customFormat="1" ht="80.25" customHeight="1" x14ac:dyDescent="0.25">
      <c r="A25" s="23" t="s">
        <v>52</v>
      </c>
      <c r="B25" s="32">
        <v>19</v>
      </c>
      <c r="C25" s="65" t="s">
        <v>22</v>
      </c>
      <c r="D25" s="65" t="s">
        <v>17</v>
      </c>
      <c r="E25" s="29" t="s">
        <v>143</v>
      </c>
      <c r="F25" s="29" t="s">
        <v>213</v>
      </c>
      <c r="G25" s="30">
        <v>45383</v>
      </c>
      <c r="H25" s="55">
        <v>98666.68</v>
      </c>
      <c r="I25" s="31">
        <v>45400</v>
      </c>
      <c r="J25" s="33">
        <f t="shared" si="0"/>
        <v>98666.68</v>
      </c>
      <c r="K25" s="27"/>
      <c r="L25" s="19" t="s">
        <v>11</v>
      </c>
    </row>
    <row r="26" spans="1:12" s="17" customFormat="1" ht="66.75" customHeight="1" x14ac:dyDescent="0.25">
      <c r="A26" s="23" t="s">
        <v>53</v>
      </c>
      <c r="B26" s="22">
        <v>20</v>
      </c>
      <c r="C26" s="28" t="s">
        <v>110</v>
      </c>
      <c r="D26" s="28" t="s">
        <v>87</v>
      </c>
      <c r="E26" s="24" t="s">
        <v>144</v>
      </c>
      <c r="F26" s="29" t="s">
        <v>174</v>
      </c>
      <c r="G26" s="30">
        <v>45376</v>
      </c>
      <c r="H26" s="57">
        <v>852054.96</v>
      </c>
      <c r="I26" s="31">
        <v>45406</v>
      </c>
      <c r="J26" s="33">
        <f t="shared" ref="J26:J28" si="1">+H26</f>
        <v>852054.96</v>
      </c>
      <c r="K26" s="27"/>
      <c r="L26" s="19" t="s">
        <v>11</v>
      </c>
    </row>
    <row r="27" spans="1:12" s="17" customFormat="1" ht="102.75" customHeight="1" x14ac:dyDescent="0.25">
      <c r="A27" s="23" t="s">
        <v>54</v>
      </c>
      <c r="B27" s="22">
        <v>21</v>
      </c>
      <c r="C27" s="28" t="s">
        <v>111</v>
      </c>
      <c r="D27" s="28" t="s">
        <v>88</v>
      </c>
      <c r="E27" s="24" t="s">
        <v>145</v>
      </c>
      <c r="F27" s="29" t="s">
        <v>176</v>
      </c>
      <c r="G27" s="30">
        <v>45373</v>
      </c>
      <c r="H27" s="57">
        <v>250022.5</v>
      </c>
      <c r="I27" s="31">
        <v>45406</v>
      </c>
      <c r="J27" s="33">
        <f t="shared" si="1"/>
        <v>250022.5</v>
      </c>
      <c r="K27" s="27"/>
      <c r="L27" s="19" t="s">
        <v>11</v>
      </c>
    </row>
    <row r="28" spans="1:12" s="17" customFormat="1" ht="95.25" customHeight="1" x14ac:dyDescent="0.25">
      <c r="A28" s="23" t="s">
        <v>55</v>
      </c>
      <c r="B28" s="22">
        <v>22</v>
      </c>
      <c r="C28" s="28" t="s">
        <v>112</v>
      </c>
      <c r="D28" s="28" t="s">
        <v>89</v>
      </c>
      <c r="E28" s="24" t="s">
        <v>146</v>
      </c>
      <c r="F28" s="29" t="s">
        <v>196</v>
      </c>
      <c r="G28" s="30">
        <v>45352</v>
      </c>
      <c r="H28" s="57">
        <v>31694.799999999999</v>
      </c>
      <c r="I28" s="31">
        <v>45398</v>
      </c>
      <c r="J28" s="33">
        <f t="shared" si="1"/>
        <v>31694.799999999999</v>
      </c>
      <c r="K28" s="27"/>
      <c r="L28" s="19" t="s">
        <v>11</v>
      </c>
    </row>
    <row r="29" spans="1:12" s="17" customFormat="1" ht="130.5" customHeight="1" x14ac:dyDescent="0.25">
      <c r="A29" s="23" t="s">
        <v>56</v>
      </c>
      <c r="B29" s="32">
        <v>23</v>
      </c>
      <c r="C29" s="65" t="s">
        <v>32</v>
      </c>
      <c r="D29" s="65" t="s">
        <v>29</v>
      </c>
      <c r="E29" s="29" t="s">
        <v>147</v>
      </c>
      <c r="F29" s="29" t="s">
        <v>219</v>
      </c>
      <c r="G29" s="30">
        <v>45391</v>
      </c>
      <c r="H29" s="55">
        <v>360000</v>
      </c>
      <c r="I29" s="31">
        <v>45451</v>
      </c>
      <c r="J29" s="33">
        <f t="shared" ref="J29:J44" si="2">+H29</f>
        <v>360000</v>
      </c>
      <c r="K29" s="27"/>
      <c r="L29" s="19" t="s">
        <v>11</v>
      </c>
    </row>
    <row r="30" spans="1:12" s="17" customFormat="1" ht="95.25" customHeight="1" x14ac:dyDescent="0.25">
      <c r="A30" s="23" t="s">
        <v>57</v>
      </c>
      <c r="B30" s="22">
        <v>24</v>
      </c>
      <c r="C30" s="28" t="s">
        <v>113</v>
      </c>
      <c r="D30" s="28" t="s">
        <v>90</v>
      </c>
      <c r="E30" s="24" t="s">
        <v>148</v>
      </c>
      <c r="F30" s="29" t="s">
        <v>188</v>
      </c>
      <c r="G30" s="30">
        <v>45351</v>
      </c>
      <c r="H30" s="57">
        <v>104607</v>
      </c>
      <c r="I30" s="31">
        <v>45398</v>
      </c>
      <c r="J30" s="33">
        <f t="shared" si="2"/>
        <v>104607</v>
      </c>
      <c r="K30" s="27"/>
      <c r="L30" s="19" t="s">
        <v>11</v>
      </c>
    </row>
    <row r="31" spans="1:12" s="17" customFormat="1" ht="94.5" customHeight="1" x14ac:dyDescent="0.25">
      <c r="A31" s="23" t="s">
        <v>58</v>
      </c>
      <c r="B31" s="32">
        <v>25</v>
      </c>
      <c r="C31" s="65" t="s">
        <v>114</v>
      </c>
      <c r="D31" s="65" t="s">
        <v>91</v>
      </c>
      <c r="E31" s="29" t="s">
        <v>149</v>
      </c>
      <c r="F31" s="29" t="s">
        <v>214</v>
      </c>
      <c r="G31" s="30">
        <v>45373</v>
      </c>
      <c r="H31" s="55">
        <v>36587.08</v>
      </c>
      <c r="I31" s="31">
        <v>45406</v>
      </c>
      <c r="J31" s="33">
        <f t="shared" si="2"/>
        <v>36587.08</v>
      </c>
      <c r="K31" s="27"/>
      <c r="L31" s="19" t="s">
        <v>11</v>
      </c>
    </row>
    <row r="32" spans="1:12" s="17" customFormat="1" ht="73.5" customHeight="1" x14ac:dyDescent="0.25">
      <c r="A32" s="23" t="s">
        <v>59</v>
      </c>
      <c r="B32" s="22">
        <v>26</v>
      </c>
      <c r="C32" s="28" t="s">
        <v>114</v>
      </c>
      <c r="D32" s="28" t="s">
        <v>91</v>
      </c>
      <c r="E32" s="24" t="s">
        <v>150</v>
      </c>
      <c r="F32" s="29" t="s">
        <v>191</v>
      </c>
      <c r="G32" s="30">
        <v>45356</v>
      </c>
      <c r="H32" s="57">
        <v>13876.8</v>
      </c>
      <c r="I32" s="31">
        <v>45398</v>
      </c>
      <c r="J32" s="33">
        <f t="shared" si="2"/>
        <v>13876.8</v>
      </c>
      <c r="K32" s="27"/>
      <c r="L32" s="19" t="s">
        <v>11</v>
      </c>
    </row>
    <row r="33" spans="1:13" s="17" customFormat="1" ht="84.75" customHeight="1" x14ac:dyDescent="0.25">
      <c r="A33" s="23" t="s">
        <v>60</v>
      </c>
      <c r="B33" s="22">
        <v>27</v>
      </c>
      <c r="C33" s="28" t="s">
        <v>115</v>
      </c>
      <c r="D33" s="28" t="s">
        <v>92</v>
      </c>
      <c r="E33" s="24" t="s">
        <v>151</v>
      </c>
      <c r="F33" s="29" t="s">
        <v>185</v>
      </c>
      <c r="G33" s="30">
        <v>45383</v>
      </c>
      <c r="H33" s="57">
        <v>14160</v>
      </c>
      <c r="I33" s="31">
        <v>45412</v>
      </c>
      <c r="J33" s="33">
        <f t="shared" si="2"/>
        <v>14160</v>
      </c>
      <c r="K33" s="27"/>
      <c r="L33" s="19" t="s">
        <v>11</v>
      </c>
    </row>
    <row r="34" spans="1:13" s="17" customFormat="1" ht="96" customHeight="1" x14ac:dyDescent="0.25">
      <c r="A34" s="23" t="s">
        <v>61</v>
      </c>
      <c r="B34" s="22">
        <v>28</v>
      </c>
      <c r="C34" s="28" t="s">
        <v>115</v>
      </c>
      <c r="D34" s="28" t="s">
        <v>92</v>
      </c>
      <c r="E34" s="24" t="s">
        <v>152</v>
      </c>
      <c r="F34" s="29" t="s">
        <v>187</v>
      </c>
      <c r="G34" s="30">
        <v>45383</v>
      </c>
      <c r="H34" s="57">
        <v>194700</v>
      </c>
      <c r="I34" s="31">
        <v>45412</v>
      </c>
      <c r="J34" s="33">
        <f t="shared" si="2"/>
        <v>194700</v>
      </c>
      <c r="K34" s="27"/>
      <c r="L34" s="19" t="s">
        <v>11</v>
      </c>
    </row>
    <row r="35" spans="1:13" s="17" customFormat="1" ht="117.75" customHeight="1" x14ac:dyDescent="0.25">
      <c r="A35" s="23" t="s">
        <v>62</v>
      </c>
      <c r="B35" s="32">
        <v>29</v>
      </c>
      <c r="C35" s="65" t="s">
        <v>116</v>
      </c>
      <c r="D35" s="65" t="s">
        <v>93</v>
      </c>
      <c r="E35" s="29" t="s">
        <v>153</v>
      </c>
      <c r="F35" s="29" t="s">
        <v>197</v>
      </c>
      <c r="G35" s="30">
        <v>45387</v>
      </c>
      <c r="H35" s="55">
        <v>114810</v>
      </c>
      <c r="I35" s="31">
        <v>45420</v>
      </c>
      <c r="J35" s="33">
        <f t="shared" si="2"/>
        <v>114810</v>
      </c>
      <c r="K35" s="27"/>
      <c r="L35" s="19" t="s">
        <v>11</v>
      </c>
    </row>
    <row r="36" spans="1:13" s="17" customFormat="1" ht="111" customHeight="1" x14ac:dyDescent="0.25">
      <c r="A36" s="23" t="s">
        <v>63</v>
      </c>
      <c r="B36" s="32">
        <v>30</v>
      </c>
      <c r="C36" s="65" t="s">
        <v>117</v>
      </c>
      <c r="D36" s="65" t="s">
        <v>94</v>
      </c>
      <c r="E36" s="29" t="s">
        <v>154</v>
      </c>
      <c r="F36" s="29" t="s">
        <v>199</v>
      </c>
      <c r="G36" s="30">
        <v>45456</v>
      </c>
      <c r="H36" s="55">
        <v>137060.4</v>
      </c>
      <c r="I36" s="31">
        <v>45412</v>
      </c>
      <c r="J36" s="33">
        <f t="shared" si="2"/>
        <v>137060.4</v>
      </c>
      <c r="K36" s="27"/>
      <c r="L36" s="19" t="s">
        <v>11</v>
      </c>
      <c r="M36" s="48"/>
    </row>
    <row r="37" spans="1:13" s="17" customFormat="1" ht="75.75" customHeight="1" x14ac:dyDescent="0.25">
      <c r="A37" s="23" t="s">
        <v>64</v>
      </c>
      <c r="B37" s="22">
        <v>31</v>
      </c>
      <c r="C37" s="28" t="s">
        <v>118</v>
      </c>
      <c r="D37" s="28" t="s">
        <v>95</v>
      </c>
      <c r="E37" s="24" t="s">
        <v>155</v>
      </c>
      <c r="F37" s="29" t="s">
        <v>193</v>
      </c>
      <c r="G37" s="30">
        <v>45351</v>
      </c>
      <c r="H37" s="57">
        <v>29787.919999999998</v>
      </c>
      <c r="I37" s="31">
        <v>45398</v>
      </c>
      <c r="J37" s="33">
        <f t="shared" si="2"/>
        <v>29787.919999999998</v>
      </c>
      <c r="K37" s="27"/>
      <c r="L37" s="19" t="s">
        <v>11</v>
      </c>
    </row>
    <row r="38" spans="1:13" s="17" customFormat="1" ht="71.25" customHeight="1" x14ac:dyDescent="0.25">
      <c r="A38" s="23" t="s">
        <v>65</v>
      </c>
      <c r="B38" s="22">
        <v>32</v>
      </c>
      <c r="C38" s="28" t="s">
        <v>119</v>
      </c>
      <c r="D38" s="28" t="s">
        <v>96</v>
      </c>
      <c r="E38" s="24" t="s">
        <v>156</v>
      </c>
      <c r="F38" s="29" t="s">
        <v>184</v>
      </c>
      <c r="G38" s="30">
        <v>45383</v>
      </c>
      <c r="H38" s="57">
        <v>134124.54999999999</v>
      </c>
      <c r="I38" s="31">
        <v>45412</v>
      </c>
      <c r="J38" s="33">
        <f t="shared" si="2"/>
        <v>134124.54999999999</v>
      </c>
      <c r="K38" s="27"/>
      <c r="L38" s="19" t="s">
        <v>11</v>
      </c>
    </row>
    <row r="39" spans="1:13" s="17" customFormat="1" ht="68.25" customHeight="1" x14ac:dyDescent="0.25">
      <c r="A39" s="23" t="s">
        <v>66</v>
      </c>
      <c r="B39" s="32">
        <v>33</v>
      </c>
      <c r="C39" s="65" t="s">
        <v>33</v>
      </c>
      <c r="D39" s="65" t="s">
        <v>30</v>
      </c>
      <c r="E39" s="29" t="s">
        <v>157</v>
      </c>
      <c r="F39" s="29" t="s">
        <v>204</v>
      </c>
      <c r="G39" s="30">
        <v>45395</v>
      </c>
      <c r="H39" s="55">
        <v>10000</v>
      </c>
      <c r="I39" s="31">
        <v>45420</v>
      </c>
      <c r="J39" s="33">
        <f t="shared" si="2"/>
        <v>10000</v>
      </c>
      <c r="K39" s="27"/>
      <c r="L39" s="19" t="s">
        <v>11</v>
      </c>
    </row>
    <row r="40" spans="1:13" s="17" customFormat="1" ht="97.5" customHeight="1" x14ac:dyDescent="0.25">
      <c r="A40" s="23" t="s">
        <v>67</v>
      </c>
      <c r="B40" s="22">
        <v>34</v>
      </c>
      <c r="C40" s="28" t="s">
        <v>120</v>
      </c>
      <c r="D40" s="28" t="s">
        <v>97</v>
      </c>
      <c r="E40" s="24" t="s">
        <v>158</v>
      </c>
      <c r="F40" s="29" t="s">
        <v>194</v>
      </c>
      <c r="G40" s="30">
        <v>45355</v>
      </c>
      <c r="H40" s="57">
        <v>54268.2</v>
      </c>
      <c r="I40" s="31">
        <v>45398</v>
      </c>
      <c r="J40" s="33">
        <f t="shared" si="2"/>
        <v>54268.2</v>
      </c>
      <c r="K40" s="27"/>
      <c r="L40" s="19" t="s">
        <v>11</v>
      </c>
    </row>
    <row r="41" spans="1:13" s="17" customFormat="1" ht="91.5" customHeight="1" x14ac:dyDescent="0.25">
      <c r="A41" s="23" t="s">
        <v>68</v>
      </c>
      <c r="B41" s="22">
        <v>35</v>
      </c>
      <c r="C41" s="28" t="s">
        <v>121</v>
      </c>
      <c r="D41" s="28" t="s">
        <v>98</v>
      </c>
      <c r="E41" s="24" t="s">
        <v>159</v>
      </c>
      <c r="F41" s="29" t="s">
        <v>177</v>
      </c>
      <c r="G41" s="30">
        <v>45369</v>
      </c>
      <c r="H41" s="57">
        <v>5962.88</v>
      </c>
      <c r="I41" s="31">
        <v>45412</v>
      </c>
      <c r="J41" s="33">
        <f t="shared" si="2"/>
        <v>5962.88</v>
      </c>
      <c r="K41" s="27"/>
      <c r="L41" s="19" t="s">
        <v>11</v>
      </c>
    </row>
    <row r="42" spans="1:13" s="17" customFormat="1" ht="64.5" customHeight="1" x14ac:dyDescent="0.25">
      <c r="A42" s="23" t="s">
        <v>69</v>
      </c>
      <c r="B42" s="22">
        <v>36</v>
      </c>
      <c r="C42" s="28" t="s">
        <v>121</v>
      </c>
      <c r="D42" s="28" t="s">
        <v>98</v>
      </c>
      <c r="E42" s="24" t="s">
        <v>160</v>
      </c>
      <c r="F42" s="29" t="s">
        <v>192</v>
      </c>
      <c r="G42" s="30">
        <v>45359</v>
      </c>
      <c r="H42" s="57">
        <v>13457.22</v>
      </c>
      <c r="I42" s="31">
        <v>45398</v>
      </c>
      <c r="J42" s="33">
        <f t="shared" si="2"/>
        <v>13457.22</v>
      </c>
      <c r="K42" s="27"/>
      <c r="L42" s="19" t="s">
        <v>11</v>
      </c>
    </row>
    <row r="43" spans="1:13" s="17" customFormat="1" ht="129" customHeight="1" x14ac:dyDescent="0.25">
      <c r="A43" s="23" t="s">
        <v>70</v>
      </c>
      <c r="B43" s="32">
        <v>37</v>
      </c>
      <c r="C43" s="65" t="s">
        <v>34</v>
      </c>
      <c r="D43" s="65" t="s">
        <v>31</v>
      </c>
      <c r="E43" s="29" t="s">
        <v>161</v>
      </c>
      <c r="F43" s="29" t="s">
        <v>202</v>
      </c>
      <c r="G43" s="30" t="s">
        <v>203</v>
      </c>
      <c r="H43" s="55">
        <v>283048.26</v>
      </c>
      <c r="I43" s="31">
        <v>45414</v>
      </c>
      <c r="J43" s="33">
        <f t="shared" si="2"/>
        <v>283048.26</v>
      </c>
      <c r="K43" s="27"/>
      <c r="L43" s="19" t="s">
        <v>11</v>
      </c>
    </row>
    <row r="44" spans="1:13" s="17" customFormat="1" ht="116.25" customHeight="1" x14ac:dyDescent="0.25">
      <c r="A44" s="23" t="s">
        <v>71</v>
      </c>
      <c r="B44" s="22">
        <v>38</v>
      </c>
      <c r="C44" s="28" t="s">
        <v>122</v>
      </c>
      <c r="D44" s="28" t="s">
        <v>99</v>
      </c>
      <c r="E44" s="24" t="s">
        <v>162</v>
      </c>
      <c r="F44" s="29" t="s">
        <v>186</v>
      </c>
      <c r="G44" s="30">
        <v>45373</v>
      </c>
      <c r="H44" s="57">
        <v>179284.43</v>
      </c>
      <c r="I44" s="31">
        <v>45406</v>
      </c>
      <c r="J44" s="33">
        <f t="shared" si="2"/>
        <v>179284.43</v>
      </c>
      <c r="K44" s="27"/>
      <c r="L44" s="19" t="s">
        <v>11</v>
      </c>
    </row>
    <row r="45" spans="1:13" s="17" customFormat="1" ht="122.25" customHeight="1" x14ac:dyDescent="0.25">
      <c r="A45" s="23" t="s">
        <v>72</v>
      </c>
      <c r="B45" s="32">
        <v>39</v>
      </c>
      <c r="C45" s="65" t="s">
        <v>23</v>
      </c>
      <c r="D45" s="65" t="s">
        <v>18</v>
      </c>
      <c r="E45" s="29" t="s">
        <v>163</v>
      </c>
      <c r="F45" s="29" t="s">
        <v>200</v>
      </c>
      <c r="G45" s="30">
        <v>45385</v>
      </c>
      <c r="H45" s="55">
        <v>80000</v>
      </c>
      <c r="I45" s="31">
        <v>45415</v>
      </c>
      <c r="J45" s="33">
        <f t="shared" ref="J45:J52" si="3">+H45</f>
        <v>80000</v>
      </c>
      <c r="K45" s="27"/>
      <c r="L45" s="19" t="s">
        <v>11</v>
      </c>
    </row>
    <row r="46" spans="1:13" s="17" customFormat="1" ht="74.25" customHeight="1" x14ac:dyDescent="0.25">
      <c r="A46" s="23" t="s">
        <v>73</v>
      </c>
      <c r="B46" s="22">
        <v>40</v>
      </c>
      <c r="C46" s="28" t="s">
        <v>123</v>
      </c>
      <c r="D46" s="28" t="s">
        <v>100</v>
      </c>
      <c r="E46" s="24" t="s">
        <v>164</v>
      </c>
      <c r="F46" s="29" t="s">
        <v>171</v>
      </c>
      <c r="G46" s="30" t="s">
        <v>172</v>
      </c>
      <c r="H46" s="57">
        <v>9984</v>
      </c>
      <c r="I46" s="31">
        <v>45407</v>
      </c>
      <c r="J46" s="33">
        <f t="shared" si="3"/>
        <v>9984</v>
      </c>
      <c r="K46" s="27"/>
      <c r="L46" s="19" t="s">
        <v>11</v>
      </c>
    </row>
    <row r="47" spans="1:13" s="17" customFormat="1" ht="99.75" customHeight="1" x14ac:dyDescent="0.25">
      <c r="A47" s="23" t="s">
        <v>74</v>
      </c>
      <c r="B47" s="32">
        <v>41</v>
      </c>
      <c r="C47" s="29" t="s">
        <v>124</v>
      </c>
      <c r="D47" s="65" t="s">
        <v>101</v>
      </c>
      <c r="E47" s="29" t="s">
        <v>165</v>
      </c>
      <c r="F47" s="29" t="s">
        <v>209</v>
      </c>
      <c r="G47" s="30">
        <v>45372</v>
      </c>
      <c r="H47" s="55">
        <v>15000</v>
      </c>
      <c r="I47" s="31">
        <v>45399</v>
      </c>
      <c r="J47" s="33">
        <f t="shared" si="3"/>
        <v>15000</v>
      </c>
      <c r="K47" s="27"/>
      <c r="L47" s="19" t="s">
        <v>11</v>
      </c>
    </row>
    <row r="48" spans="1:13" s="17" customFormat="1" ht="117.75" customHeight="1" x14ac:dyDescent="0.25">
      <c r="A48" s="23" t="s">
        <v>75</v>
      </c>
      <c r="B48" s="32">
        <v>42</v>
      </c>
      <c r="C48" s="29" t="s">
        <v>124</v>
      </c>
      <c r="D48" s="65" t="s">
        <v>101</v>
      </c>
      <c r="E48" s="29" t="s">
        <v>166</v>
      </c>
      <c r="F48" s="29" t="s">
        <v>220</v>
      </c>
      <c r="G48" s="30">
        <v>45400</v>
      </c>
      <c r="H48" s="55">
        <v>15000</v>
      </c>
      <c r="I48" s="31">
        <v>45419</v>
      </c>
      <c r="J48" s="33">
        <f t="shared" si="3"/>
        <v>15000</v>
      </c>
      <c r="K48" s="27"/>
      <c r="L48" s="19" t="s">
        <v>11</v>
      </c>
    </row>
    <row r="49" spans="1:14" s="17" customFormat="1" ht="83.25" customHeight="1" x14ac:dyDescent="0.25">
      <c r="A49" s="23" t="s">
        <v>76</v>
      </c>
      <c r="B49" s="32">
        <v>43</v>
      </c>
      <c r="C49" s="65" t="s">
        <v>24</v>
      </c>
      <c r="D49" s="65" t="s">
        <v>19</v>
      </c>
      <c r="E49" s="29" t="s">
        <v>167</v>
      </c>
      <c r="F49" s="29" t="s">
        <v>211</v>
      </c>
      <c r="G49" s="30">
        <v>45365</v>
      </c>
      <c r="H49" s="55">
        <v>59290.5</v>
      </c>
      <c r="I49" s="31">
        <v>45400</v>
      </c>
      <c r="J49" s="33">
        <f t="shared" si="3"/>
        <v>59290.5</v>
      </c>
      <c r="K49" s="27"/>
      <c r="L49" s="19" t="s">
        <v>11</v>
      </c>
    </row>
    <row r="50" spans="1:14" s="17" customFormat="1" ht="130.5" customHeight="1" x14ac:dyDescent="0.25">
      <c r="A50" s="23" t="s">
        <v>77</v>
      </c>
      <c r="B50" s="32">
        <v>44</v>
      </c>
      <c r="C50" s="65" t="s">
        <v>125</v>
      </c>
      <c r="D50" s="65" t="s">
        <v>102</v>
      </c>
      <c r="E50" s="29" t="s">
        <v>168</v>
      </c>
      <c r="F50" s="29" t="s">
        <v>201</v>
      </c>
      <c r="G50" s="30">
        <v>45399</v>
      </c>
      <c r="H50" s="55">
        <v>10000</v>
      </c>
      <c r="I50" s="31">
        <v>45416</v>
      </c>
      <c r="J50" s="33">
        <f t="shared" si="3"/>
        <v>10000</v>
      </c>
      <c r="K50" s="27"/>
      <c r="L50" s="19" t="s">
        <v>11</v>
      </c>
    </row>
    <row r="51" spans="1:14" s="17" customFormat="1" ht="123.75" customHeight="1" x14ac:dyDescent="0.25">
      <c r="A51" s="23" t="s">
        <v>78</v>
      </c>
      <c r="B51" s="32">
        <v>45</v>
      </c>
      <c r="C51" s="65" t="s">
        <v>125</v>
      </c>
      <c r="D51" s="65" t="s">
        <v>102</v>
      </c>
      <c r="E51" s="29" t="s">
        <v>169</v>
      </c>
      <c r="F51" s="29" t="s">
        <v>183</v>
      </c>
      <c r="G51" s="30">
        <v>45386</v>
      </c>
      <c r="H51" s="55">
        <v>10000</v>
      </c>
      <c r="I51" s="31">
        <v>45406</v>
      </c>
      <c r="J51" s="33">
        <f t="shared" si="3"/>
        <v>10000</v>
      </c>
      <c r="K51" s="27"/>
      <c r="L51" s="19" t="s">
        <v>11</v>
      </c>
    </row>
    <row r="52" spans="1:14" s="17" customFormat="1" ht="15.75" hidden="1" x14ac:dyDescent="0.25">
      <c r="A52" s="23"/>
      <c r="B52" s="22"/>
      <c r="C52" s="28"/>
      <c r="D52" s="28"/>
      <c r="E52" s="24"/>
      <c r="F52" s="29"/>
      <c r="G52" s="30"/>
      <c r="H52" s="54"/>
      <c r="I52" s="31"/>
      <c r="J52" s="33">
        <f t="shared" si="3"/>
        <v>0</v>
      </c>
      <c r="K52" s="27"/>
      <c r="L52" s="19" t="s">
        <v>11</v>
      </c>
    </row>
    <row r="53" spans="1:14" s="17" customFormat="1" ht="15.75" hidden="1" x14ac:dyDescent="0.25">
      <c r="A53" s="23"/>
      <c r="B53" s="56"/>
      <c r="C53" s="28"/>
      <c r="D53" s="28"/>
      <c r="E53" s="24"/>
      <c r="F53" s="29"/>
      <c r="G53" s="30"/>
      <c r="H53" s="57">
        <v>0</v>
      </c>
      <c r="I53" s="31"/>
      <c r="J53" s="33">
        <f t="shared" si="0"/>
        <v>0</v>
      </c>
      <c r="K53" s="27"/>
      <c r="L53" s="19"/>
    </row>
    <row r="54" spans="1:14" ht="51.75" customHeight="1" x14ac:dyDescent="0.25">
      <c r="A54" s="23"/>
      <c r="B54" s="58"/>
      <c r="C54" s="28"/>
      <c r="D54" s="28"/>
      <c r="E54" s="59"/>
      <c r="F54" s="60"/>
      <c r="G54" s="61" t="s">
        <v>13</v>
      </c>
      <c r="H54" s="62">
        <f>SUM(H8:H53)</f>
        <v>5109513.0599999987</v>
      </c>
      <c r="I54" s="61"/>
      <c r="J54" s="62">
        <f>SUM(J8:J53)</f>
        <v>5109513.0599999987</v>
      </c>
      <c r="K54" s="63"/>
      <c r="L54" s="64"/>
      <c r="N54" s="6"/>
    </row>
    <row r="55" spans="1:14" ht="26.25" customHeight="1" x14ac:dyDescent="0.25">
      <c r="A55" s="23"/>
      <c r="B55" s="43"/>
      <c r="C55" s="44"/>
      <c r="D55" s="43"/>
      <c r="E55" s="36"/>
      <c r="F55" s="45"/>
      <c r="G55" s="43"/>
      <c r="H55" s="46"/>
      <c r="I55" s="43"/>
      <c r="J55" s="46"/>
      <c r="K55" s="46"/>
      <c r="L55" s="47"/>
      <c r="N55" s="6"/>
    </row>
    <row r="56" spans="1:14" ht="26.25" customHeight="1" x14ac:dyDescent="0.25">
      <c r="A56" s="23"/>
      <c r="B56" s="43"/>
      <c r="C56" s="44"/>
      <c r="D56" s="43"/>
      <c r="E56" s="36"/>
      <c r="F56" s="45"/>
      <c r="G56" s="43"/>
      <c r="H56" s="46"/>
      <c r="I56" s="43"/>
      <c r="J56" s="46"/>
      <c r="K56" s="46"/>
      <c r="L56" s="47"/>
      <c r="N56" s="6"/>
    </row>
    <row r="57" spans="1:14" ht="19.5" customHeight="1" x14ac:dyDescent="0.25">
      <c r="A57" s="23"/>
      <c r="B57" s="43"/>
      <c r="C57" s="35"/>
      <c r="D57" s="43"/>
      <c r="E57" s="36"/>
      <c r="F57" s="45"/>
      <c r="G57" s="43"/>
      <c r="H57" s="46"/>
      <c r="I57" s="43"/>
      <c r="J57" s="46"/>
      <c r="K57" s="46"/>
      <c r="L57" s="47"/>
      <c r="N57" s="6"/>
    </row>
    <row r="58" spans="1:14" ht="10.5" customHeight="1" x14ac:dyDescent="0.25">
      <c r="A58" s="23"/>
      <c r="B58" s="43"/>
      <c r="C58" s="35"/>
      <c r="D58" s="43"/>
      <c r="E58" s="36"/>
      <c r="F58" s="45"/>
      <c r="G58" s="43"/>
      <c r="H58" s="46"/>
      <c r="I58" s="43"/>
      <c r="J58" s="46"/>
      <c r="K58" s="46"/>
      <c r="L58" s="47"/>
      <c r="M58" s="16"/>
    </row>
    <row r="59" spans="1:14" ht="26.25" customHeight="1" x14ac:dyDescent="0.25">
      <c r="A59" s="23"/>
      <c r="B59" s="43"/>
      <c r="C59" s="35"/>
      <c r="D59" s="43"/>
      <c r="E59" s="36"/>
      <c r="F59" s="45"/>
      <c r="G59" s="43"/>
      <c r="H59" s="46"/>
      <c r="I59" s="43"/>
      <c r="J59" s="46"/>
      <c r="K59" s="46"/>
      <c r="L59" s="47"/>
      <c r="M59" s="16">
        <v>4988247.51</v>
      </c>
      <c r="N59" s="16"/>
    </row>
    <row r="60" spans="1:14" ht="26.25" customHeight="1" x14ac:dyDescent="0.25">
      <c r="A60" s="23"/>
      <c r="B60" s="43"/>
      <c r="C60" s="35"/>
      <c r="D60" s="43"/>
      <c r="E60" s="36"/>
      <c r="F60" s="45"/>
      <c r="G60" s="43"/>
      <c r="H60" s="46"/>
      <c r="I60" s="43"/>
      <c r="J60" s="46"/>
      <c r="K60" s="46"/>
      <c r="L60" s="47"/>
      <c r="M60" s="16">
        <f>+M59-J54</f>
        <v>-121265.54999999888</v>
      </c>
      <c r="N60" s="16"/>
    </row>
    <row r="61" spans="1:14" ht="26.25" customHeight="1" x14ac:dyDescent="0.25">
      <c r="A61" s="23"/>
      <c r="B61" s="43"/>
      <c r="C61" s="35"/>
      <c r="D61" s="43"/>
      <c r="E61" s="36"/>
      <c r="F61" s="45"/>
      <c r="G61" s="43"/>
      <c r="H61" s="46"/>
      <c r="I61" s="43"/>
      <c r="J61" s="46"/>
      <c r="K61" s="46"/>
      <c r="L61" s="47"/>
    </row>
    <row r="62" spans="1:14" ht="26.25" customHeight="1" x14ac:dyDescent="0.2">
      <c r="A62" s="23"/>
      <c r="B62" s="18"/>
      <c r="C62" s="3"/>
      <c r="D62" s="18"/>
      <c r="E62" s="4"/>
      <c r="F62" s="4"/>
      <c r="G62" s="2"/>
      <c r="H62" s="8"/>
      <c r="I62" s="2"/>
      <c r="J62" s="7"/>
      <c r="K62" s="7"/>
      <c r="L62" s="7"/>
    </row>
    <row r="63" spans="1:14" ht="26.25" customHeight="1" x14ac:dyDescent="0.2">
      <c r="A63" s="23"/>
      <c r="B63" s="9"/>
      <c r="C63" s="10"/>
      <c r="D63" s="9"/>
      <c r="F63" s="11"/>
      <c r="G63" s="12"/>
      <c r="H63" s="13"/>
      <c r="I63" s="12"/>
      <c r="J63" s="14"/>
      <c r="K63" s="15"/>
      <c r="L63" s="15"/>
    </row>
    <row r="64" spans="1:14" ht="26.25" customHeight="1" x14ac:dyDescent="0.2">
      <c r="A64" s="23"/>
      <c r="B64" s="9"/>
      <c r="C64" s="10"/>
      <c r="D64" s="9"/>
      <c r="F64" s="11"/>
      <c r="G64" s="12"/>
      <c r="H64" s="13"/>
      <c r="I64" s="12"/>
      <c r="J64" s="14"/>
      <c r="K64" s="15"/>
      <c r="L64" s="15"/>
    </row>
    <row r="65" spans="1:12" ht="26.25" customHeight="1" x14ac:dyDescent="0.2">
      <c r="A65" s="23"/>
      <c r="B65" s="9"/>
      <c r="C65" s="10"/>
      <c r="D65" s="9"/>
      <c r="F65" s="11"/>
      <c r="G65" s="12"/>
      <c r="H65" s="13"/>
      <c r="I65" s="12"/>
      <c r="J65" s="14"/>
      <c r="K65" s="15"/>
      <c r="L65" s="15"/>
    </row>
    <row r="66" spans="1:12" ht="26.25" customHeight="1" x14ac:dyDescent="0.2">
      <c r="A66" s="23"/>
      <c r="B66" s="9"/>
      <c r="C66" s="10"/>
      <c r="D66" s="9"/>
      <c r="F66" s="11"/>
      <c r="G66" s="12"/>
      <c r="H66" s="13"/>
      <c r="I66" s="12"/>
      <c r="K66" s="15"/>
      <c r="L66" s="15"/>
    </row>
    <row r="67" spans="1:12" ht="26.25" customHeight="1" x14ac:dyDescent="0.2">
      <c r="A67" s="23"/>
      <c r="B67" s="9"/>
      <c r="C67" s="10"/>
      <c r="D67" s="9"/>
      <c r="F67" s="11"/>
      <c r="G67" s="12"/>
      <c r="H67" s="13"/>
      <c r="I67" s="12"/>
      <c r="K67" s="15"/>
      <c r="L67" s="15"/>
    </row>
    <row r="68" spans="1:12" ht="26.25" customHeight="1" x14ac:dyDescent="0.2">
      <c r="A68" s="23"/>
      <c r="B68" s="9"/>
      <c r="C68" s="10"/>
      <c r="D68" s="10"/>
      <c r="F68" s="11"/>
      <c r="G68" s="12"/>
      <c r="H68" s="13"/>
      <c r="I68" s="12"/>
      <c r="K68" s="15"/>
      <c r="L68" s="15"/>
    </row>
    <row r="69" spans="1:12" ht="26.25" customHeight="1" x14ac:dyDescent="0.2">
      <c r="A69" s="23"/>
      <c r="B69" s="9"/>
      <c r="C69" s="10"/>
      <c r="D69" s="10"/>
      <c r="F69" s="11"/>
      <c r="G69" s="12"/>
      <c r="H69" s="13"/>
      <c r="I69" s="12"/>
      <c r="K69" s="15"/>
      <c r="L69" s="15"/>
    </row>
    <row r="70" spans="1:12" ht="26.25" customHeight="1" x14ac:dyDescent="0.2">
      <c r="A70" s="23"/>
      <c r="B70" s="9"/>
      <c r="C70" s="10" t="s">
        <v>14</v>
      </c>
      <c r="D70" s="10"/>
      <c r="F70" s="11"/>
      <c r="G70" s="12"/>
      <c r="H70" s="13"/>
      <c r="I70" s="12"/>
      <c r="K70" s="15"/>
      <c r="L70" s="15"/>
    </row>
    <row r="71" spans="1:12" ht="26.25" customHeight="1" x14ac:dyDescent="0.2">
      <c r="A71" s="23"/>
      <c r="B71" s="9"/>
      <c r="C71" s="10"/>
      <c r="D71" s="10"/>
      <c r="F71" s="11"/>
      <c r="G71" s="12"/>
      <c r="H71" s="13"/>
      <c r="I71" s="12"/>
      <c r="K71" s="15"/>
      <c r="L71" s="15"/>
    </row>
    <row r="72" spans="1:12" ht="26.25" customHeight="1" x14ac:dyDescent="0.2">
      <c r="A72" s="23"/>
      <c r="B72" s="9"/>
      <c r="C72" s="10"/>
      <c r="D72" s="10"/>
      <c r="F72" s="11"/>
      <c r="G72" s="12"/>
      <c r="H72" s="13"/>
      <c r="I72" s="12"/>
      <c r="K72" s="15"/>
      <c r="L72" s="15"/>
    </row>
    <row r="73" spans="1:12" ht="26.25" customHeight="1" x14ac:dyDescent="0.2">
      <c r="A73" s="23"/>
      <c r="B73" s="9"/>
      <c r="C73" s="10"/>
      <c r="D73" s="10"/>
      <c r="F73" s="11"/>
      <c r="G73" s="12"/>
      <c r="H73" s="13"/>
      <c r="I73" s="12"/>
      <c r="K73" s="15"/>
      <c r="L73" s="15"/>
    </row>
    <row r="74" spans="1:12" ht="26.25" customHeight="1" x14ac:dyDescent="0.2">
      <c r="A74" s="23"/>
      <c r="B74" s="9"/>
      <c r="C74" s="10"/>
      <c r="D74" s="10"/>
      <c r="F74" s="11"/>
      <c r="G74" s="12"/>
      <c r="H74" s="13"/>
      <c r="I74" s="12"/>
      <c r="K74" s="15"/>
      <c r="L74" s="15"/>
    </row>
    <row r="75" spans="1:12" ht="26.25" customHeight="1" x14ac:dyDescent="0.2">
      <c r="A75" s="23"/>
      <c r="B75" s="9"/>
      <c r="C75" s="10"/>
      <c r="D75" s="10"/>
      <c r="F75" s="11"/>
      <c r="G75" s="12"/>
      <c r="H75" s="13"/>
      <c r="I75" s="12"/>
      <c r="K75" s="15"/>
      <c r="L75" s="15"/>
    </row>
    <row r="76" spans="1:12" ht="26.25" customHeight="1" x14ac:dyDescent="0.2">
      <c r="A76" s="23"/>
      <c r="B76" s="9"/>
      <c r="C76" s="10"/>
      <c r="D76" s="10"/>
      <c r="F76" s="11"/>
      <c r="G76" s="12"/>
      <c r="H76" s="13"/>
      <c r="I76" s="12"/>
      <c r="K76" s="15"/>
      <c r="L76" s="15"/>
    </row>
    <row r="77" spans="1:12" ht="26.25" customHeight="1" x14ac:dyDescent="0.2">
      <c r="A77" s="23" t="s">
        <v>76</v>
      </c>
      <c r="B77" s="9"/>
      <c r="C77" s="10"/>
      <c r="D77" s="10"/>
      <c r="F77" s="11"/>
      <c r="G77" s="12"/>
      <c r="H77" s="13"/>
      <c r="I77" s="12"/>
      <c r="K77" s="15"/>
      <c r="L77" s="15"/>
    </row>
    <row r="78" spans="1:12" ht="26.25" customHeight="1" x14ac:dyDescent="0.2">
      <c r="A78" s="23" t="s">
        <v>77</v>
      </c>
      <c r="B78" s="9"/>
      <c r="C78" s="10"/>
      <c r="D78" s="10"/>
      <c r="F78" s="11"/>
      <c r="G78" s="12"/>
      <c r="H78" s="13"/>
      <c r="I78" s="12"/>
      <c r="K78" s="15"/>
      <c r="L78" s="15"/>
    </row>
    <row r="79" spans="1:12" ht="26.25" customHeight="1" x14ac:dyDescent="0.2">
      <c r="A79" s="23" t="s">
        <v>78</v>
      </c>
      <c r="B79" s="9"/>
      <c r="C79" s="10"/>
      <c r="D79" s="10"/>
      <c r="F79" s="11"/>
      <c r="G79" s="12"/>
      <c r="H79" s="13"/>
      <c r="I79" s="12"/>
      <c r="K79" s="15"/>
      <c r="L79" s="15"/>
    </row>
    <row r="80" spans="1:12" ht="26.25" customHeight="1" x14ac:dyDescent="0.2">
      <c r="A80" s="23" t="s">
        <v>79</v>
      </c>
      <c r="B80" s="12"/>
      <c r="C80" s="10"/>
      <c r="D80" s="10"/>
      <c r="F80" s="11"/>
      <c r="G80" s="12"/>
      <c r="H80" s="13"/>
      <c r="I80" s="12"/>
      <c r="K80" s="15"/>
      <c r="L80" s="15"/>
    </row>
    <row r="81" spans="1:12" ht="26.25" customHeight="1" x14ac:dyDescent="0.2">
      <c r="A81" s="23" t="s">
        <v>79</v>
      </c>
      <c r="B81" s="12"/>
      <c r="C81" s="10"/>
      <c r="D81" s="10"/>
      <c r="F81" s="11"/>
      <c r="G81" s="12"/>
      <c r="H81" s="13"/>
      <c r="I81" s="12"/>
      <c r="K81" s="15"/>
      <c r="L81" s="15"/>
    </row>
    <row r="82" spans="1:12" ht="26.25" customHeight="1" x14ac:dyDescent="0.2">
      <c r="A82" s="23"/>
      <c r="B82" s="12"/>
      <c r="C82" s="10"/>
      <c r="D82" s="10"/>
      <c r="F82" s="11"/>
      <c r="G82" s="12"/>
      <c r="H82" s="13"/>
      <c r="I82" s="12"/>
      <c r="K82" s="15"/>
      <c r="L82" s="15"/>
    </row>
    <row r="83" spans="1:12" ht="26.25" customHeight="1" x14ac:dyDescent="0.2">
      <c r="A83" s="23"/>
      <c r="B83" s="12"/>
      <c r="C83" s="10"/>
      <c r="D83" s="10"/>
      <c r="F83" s="11"/>
      <c r="G83" s="12"/>
      <c r="H83" s="13"/>
      <c r="I83" s="12"/>
      <c r="K83" s="15"/>
      <c r="L83" s="15"/>
    </row>
    <row r="84" spans="1:12" ht="26.25" customHeight="1" x14ac:dyDescent="0.2">
      <c r="A84" s="23"/>
      <c r="B84" s="12"/>
      <c r="C84" s="10"/>
      <c r="D84" s="10"/>
      <c r="F84" s="11"/>
      <c r="G84" s="12"/>
      <c r="H84" s="13"/>
      <c r="I84" s="12"/>
      <c r="K84" s="15"/>
      <c r="L84" s="15"/>
    </row>
    <row r="85" spans="1:12" ht="26.25" customHeight="1" x14ac:dyDescent="0.2">
      <c r="A85" s="23"/>
      <c r="B85" s="12"/>
      <c r="C85" s="10"/>
      <c r="D85" s="10"/>
      <c r="F85" s="11"/>
      <c r="G85" s="12"/>
      <c r="H85" s="13"/>
      <c r="I85" s="12"/>
      <c r="K85" s="15"/>
      <c r="L85" s="15"/>
    </row>
    <row r="86" spans="1:12" ht="26.25" customHeight="1" x14ac:dyDescent="0.2">
      <c r="A86" s="23"/>
      <c r="B86" s="12"/>
      <c r="C86" s="10"/>
      <c r="D86" s="10"/>
      <c r="F86" s="11"/>
      <c r="G86" s="12"/>
      <c r="H86" s="13"/>
      <c r="I86" s="12"/>
      <c r="K86" s="15"/>
      <c r="L86" s="15"/>
    </row>
    <row r="87" spans="1:12" x14ac:dyDescent="0.2">
      <c r="A87" s="23"/>
    </row>
    <row r="88" spans="1:12" x14ac:dyDescent="0.2">
      <c r="A88" s="23"/>
    </row>
    <row r="89" spans="1:12" x14ac:dyDescent="0.2">
      <c r="A89" s="23"/>
    </row>
    <row r="90" spans="1:12" x14ac:dyDescent="0.2">
      <c r="A90" s="23"/>
    </row>
    <row r="91" spans="1:12" x14ac:dyDescent="0.2">
      <c r="A91" s="23"/>
    </row>
    <row r="92" spans="1:12" x14ac:dyDescent="0.2">
      <c r="A92" s="23"/>
    </row>
    <row r="93" spans="1:12" x14ac:dyDescent="0.2">
      <c r="A93" s="23"/>
    </row>
    <row r="94" spans="1:12" x14ac:dyDescent="0.2">
      <c r="A94" s="23"/>
    </row>
    <row r="95" spans="1:12" x14ac:dyDescent="0.2">
      <c r="A95" s="23"/>
    </row>
    <row r="96" spans="1:12" x14ac:dyDescent="0.2">
      <c r="A96" s="23"/>
    </row>
    <row r="97" spans="1:10" x14ac:dyDescent="0.2">
      <c r="A97" s="23"/>
    </row>
    <row r="98" spans="1:10" x14ac:dyDescent="0.2">
      <c r="A98" s="23"/>
      <c r="H98" s="5"/>
      <c r="J98" s="5"/>
    </row>
    <row r="99" spans="1:10" x14ac:dyDescent="0.2">
      <c r="A99" s="23"/>
    </row>
    <row r="100" spans="1:10" x14ac:dyDescent="0.2">
      <c r="A100" s="23"/>
    </row>
    <row r="101" spans="1:10" x14ac:dyDescent="0.2">
      <c r="A101" s="23"/>
    </row>
    <row r="102" spans="1:10" x14ac:dyDescent="0.2">
      <c r="A102" s="23"/>
    </row>
    <row r="103" spans="1:10" x14ac:dyDescent="0.2">
      <c r="A103" s="23"/>
    </row>
    <row r="104" spans="1:10" x14ac:dyDescent="0.2">
      <c r="A104" s="23"/>
    </row>
    <row r="105" spans="1:10" x14ac:dyDescent="0.2">
      <c r="A105" s="23"/>
    </row>
    <row r="106" spans="1:10" x14ac:dyDescent="0.2">
      <c r="A106" s="23"/>
    </row>
    <row r="107" spans="1:10" x14ac:dyDescent="0.2">
      <c r="A107" s="23"/>
    </row>
    <row r="108" spans="1:10" x14ac:dyDescent="0.2">
      <c r="A108" s="23"/>
    </row>
    <row r="109" spans="1:10" x14ac:dyDescent="0.2">
      <c r="A109" s="23"/>
    </row>
    <row r="110" spans="1:10" x14ac:dyDescent="0.2">
      <c r="A110" s="23"/>
    </row>
    <row r="111" spans="1:10" x14ac:dyDescent="0.2">
      <c r="A111" s="23"/>
    </row>
    <row r="112" spans="1:10" x14ac:dyDescent="0.2">
      <c r="A112" s="23"/>
    </row>
    <row r="113" spans="1:1" x14ac:dyDescent="0.2">
      <c r="A113" s="23"/>
    </row>
    <row r="114" spans="1:1" x14ac:dyDescent="0.2">
      <c r="A114" s="23"/>
    </row>
    <row r="115" spans="1:1" x14ac:dyDescent="0.2">
      <c r="A115" s="23"/>
    </row>
    <row r="116" spans="1:1" x14ac:dyDescent="0.2">
      <c r="A116" s="23"/>
    </row>
    <row r="117" spans="1:1" x14ac:dyDescent="0.2">
      <c r="A117" s="23"/>
    </row>
    <row r="118" spans="1:1" x14ac:dyDescent="0.2">
      <c r="A118" s="23"/>
    </row>
    <row r="119" spans="1:1" x14ac:dyDescent="0.2">
      <c r="A119" s="23"/>
    </row>
    <row r="120" spans="1:1" x14ac:dyDescent="0.2">
      <c r="A120" s="23"/>
    </row>
    <row r="121" spans="1:1" x14ac:dyDescent="0.2">
      <c r="A121" s="23"/>
    </row>
  </sheetData>
  <mergeCells count="3">
    <mergeCell ref="B2:L2"/>
    <mergeCell ref="B3:L3"/>
    <mergeCell ref="B4:L4"/>
  </mergeCells>
  <pageMargins left="0.70866141732283472" right="0.70866141732283472" top="0.74803149606299213" bottom="0.74803149606299213" header="0.31496062992125984" footer="0.31496062992125984"/>
  <pageSetup scale="53" fitToHeight="0" orientation="landscape" horizontalDpi="300" verticalDpi="300" r:id="rId1"/>
  <rowBreaks count="2" manualBreakCount="2">
    <brk id="16" min="1" max="10" man="1"/>
    <brk id="23"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O7"/>
  <sheetViews>
    <sheetView topLeftCell="A22" workbookViewId="0">
      <selection activeCell="H81" sqref="H81"/>
    </sheetView>
  </sheetViews>
  <sheetFormatPr baseColWidth="10" defaultRowHeight="15" x14ac:dyDescent="0.25"/>
  <cols>
    <col min="3" max="3" width="13.140625" customWidth="1"/>
    <col min="4" max="4" width="12.85546875" customWidth="1"/>
  </cols>
  <sheetData>
    <row r="7" spans="15:15" x14ac:dyDescent="0.25">
      <c r="O7" s="20"/>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PAGOS FACT PROVABRIL 2024</vt:lpstr>
      <vt:lpstr>Hoja1</vt:lpstr>
      <vt:lpstr>'PAGOS FACT PROVABRIL 2024'!Área_de_impresión</vt:lpstr>
      <vt:lpstr>'PAGOS FACT PROVABRIL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2024-05-03T13:52:46Z</cp:lastPrinted>
  <dcterms:created xsi:type="dcterms:W3CDTF">2022-04-19T19:11:37Z</dcterms:created>
  <dcterms:modified xsi:type="dcterms:W3CDTF">2024-05-07T14:06:35Z</dcterms:modified>
</cp:coreProperties>
</file>