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1. Bases de datos y Tablas\2024\"/>
    </mc:Choice>
  </mc:AlternateContent>
  <xr:revisionPtr revIDLastSave="0" documentId="13_ncr:1_{F59A0C8D-BBAA-4710-AC60-D0E61F038F6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20" sheetId="1" r:id="rId1"/>
    <sheet name="2021" sheetId="2" r:id="rId2"/>
    <sheet name="2022" sheetId="3" r:id="rId3"/>
    <sheet name="2023" sheetId="7" r:id="rId4"/>
    <sheet name="202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B6" i="8" s="1"/>
  <c r="C6" i="8"/>
  <c r="D6" i="8"/>
  <c r="E6" i="8"/>
  <c r="F6" i="8"/>
  <c r="G6" i="8"/>
  <c r="H6" i="8"/>
  <c r="I6" i="8"/>
  <c r="J6" i="8"/>
  <c r="K6" i="8"/>
  <c r="L6" i="8"/>
  <c r="B12" i="8"/>
  <c r="B13" i="8"/>
  <c r="B14" i="8"/>
  <c r="B15" i="8"/>
  <c r="B16" i="8"/>
  <c r="B11" i="8"/>
  <c r="B10" i="8"/>
  <c r="B9" i="8"/>
  <c r="B8" i="8"/>
  <c r="B8" i="7"/>
  <c r="B9" i="7"/>
  <c r="B10" i="7"/>
  <c r="B11" i="7"/>
  <c r="B12" i="7"/>
  <c r="B13" i="7"/>
  <c r="B14" i="7"/>
  <c r="B15" i="7"/>
  <c r="B16" i="7"/>
  <c r="B17" i="7"/>
  <c r="B18" i="7"/>
  <c r="B7" i="7"/>
  <c r="D6" i="7"/>
  <c r="E6" i="7"/>
  <c r="F6" i="7"/>
  <c r="G6" i="7"/>
  <c r="H6" i="7"/>
  <c r="I6" i="7"/>
  <c r="J6" i="7"/>
  <c r="K6" i="7"/>
  <c r="L6" i="7"/>
  <c r="C6" i="7"/>
  <c r="B6" i="7" l="1"/>
  <c r="B6" i="3"/>
  <c r="B7" i="3"/>
  <c r="B14" i="3" l="1"/>
  <c r="B15" i="3"/>
  <c r="B13" i="3"/>
  <c r="C6" i="2"/>
  <c r="D6" i="2"/>
  <c r="E6" i="2"/>
  <c r="F6" i="2"/>
  <c r="G6" i="2"/>
  <c r="H6" i="2"/>
  <c r="I6" i="2"/>
  <c r="J6" i="2"/>
  <c r="K6" i="2"/>
  <c r="L6" i="2"/>
  <c r="B6" i="2"/>
  <c r="B6" i="1"/>
  <c r="C6" i="1"/>
  <c r="D6" i="1"/>
  <c r="E6" i="1"/>
  <c r="F6" i="1"/>
  <c r="G6" i="1"/>
  <c r="H6" i="1"/>
  <c r="I6" i="1"/>
  <c r="J6" i="1"/>
  <c r="K6" i="1"/>
  <c r="L6" i="1"/>
  <c r="L6" i="3"/>
  <c r="D6" i="3"/>
  <c r="E6" i="3"/>
  <c r="F6" i="3"/>
  <c r="G6" i="3"/>
  <c r="H6" i="3"/>
  <c r="I6" i="3"/>
  <c r="J6" i="3"/>
  <c r="K6" i="3"/>
  <c r="C6" i="3"/>
  <c r="B15" i="2"/>
  <c r="B8" i="2"/>
  <c r="B9" i="2"/>
  <c r="B10" i="2"/>
  <c r="B11" i="2"/>
  <c r="B12" i="2"/>
  <c r="B13" i="2"/>
  <c r="B14" i="2"/>
  <c r="B16" i="2"/>
  <c r="B17" i="2"/>
  <c r="B18" i="2"/>
  <c r="B7" i="2"/>
  <c r="B8" i="3"/>
  <c r="B9" i="3"/>
  <c r="B10" i="3"/>
  <c r="B11" i="3"/>
  <c r="B12" i="3"/>
  <c r="B16" i="3"/>
  <c r="B17" i="3"/>
  <c r="B18" i="3"/>
  <c r="B8" i="1"/>
  <c r="B9" i="1"/>
  <c r="B10" i="1"/>
  <c r="B11" i="1"/>
  <c r="B12" i="1"/>
  <c r="B13" i="1"/>
  <c r="B14" i="1"/>
  <c r="B15" i="1"/>
  <c r="B16" i="1"/>
  <c r="B17" i="1"/>
  <c r="B18" i="1"/>
  <c r="B7" i="1"/>
</calcChain>
</file>

<file path=xl/sharedStrings.xml><?xml version="1.0" encoding="utf-8"?>
<sst xmlns="http://schemas.openxmlformats.org/spreadsheetml/2006/main" count="150" uniqueCount="44">
  <si>
    <t>Cibao norte</t>
  </si>
  <si>
    <t>Ozama</t>
  </si>
  <si>
    <t>Yuma</t>
  </si>
  <si>
    <t>Higuamo</t>
  </si>
  <si>
    <t>Cibao sur</t>
  </si>
  <si>
    <t>Cibao noroeste</t>
  </si>
  <si>
    <t>Enriquillo</t>
  </si>
  <si>
    <t>El valle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</si>
  <si>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</si>
  <si>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</si>
  <si>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</si>
  <si>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</si>
  <si>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</si>
  <si>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</si>
  <si>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</si>
  <si>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</si>
  <si>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</si>
  <si>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</si>
  <si>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</si>
  <si>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</si>
  <si>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Mes</t>
  </si>
  <si>
    <t>Total</t>
  </si>
  <si>
    <t>Fuente: Consejo Nacional de Zonas Francas de Exportación (CNZFE). Informes Estadísticos</t>
  </si>
  <si>
    <t>(Número de empleados)</t>
  </si>
  <si>
    <t>Cibao Nordeste</t>
  </si>
  <si>
    <t>Cibao Noroeste</t>
  </si>
  <si>
    <t xml:space="preserve">Cibao Norte </t>
  </si>
  <si>
    <t xml:space="preserve">Cibao Sur </t>
  </si>
  <si>
    <t>El Valle</t>
  </si>
  <si>
    <t xml:space="preserve">Ozama </t>
  </si>
  <si>
    <t xml:space="preserve">Valdesia </t>
  </si>
  <si>
    <t>Abril</t>
  </si>
  <si>
    <t>Octubre</t>
  </si>
  <si>
    <t>Promedio</t>
  </si>
  <si>
    <t xml:space="preserve">                          (Número de empleados)</t>
  </si>
  <si>
    <t>Región</t>
  </si>
  <si>
    <t xml:space="preserve">*Las operadoras de ZF están distribuidas en su subregión correspondiente. </t>
  </si>
  <si>
    <t xml:space="preserve">*Cifras sujetas a rectificación </t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</si>
  <si>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mes, según región de desarrollo, 2023*</t>
    </r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</si>
  <si>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Subregión, según mes, 2022*</t>
    </r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</si>
  <si>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Subregión, según mes, 2021*</t>
    </r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</si>
  <si>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Empleo de las empresas de Zonas Francas por subregión, según mes, 2020*</t>
    </r>
  </si>
  <si>
    <t>Cibao nordeste</t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</si>
  <si>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mes enero-octubre, según región de desarrollo, enero-octubre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</si>
</sst>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9"/>
      <color theme="1"/>
      <name val="Roboto"/>
    </font>
    <font>
      <b/>
      <sz val="9"/>
      <name val="Roboto"/>
    </font>
    <font>
      <sz val="7"/>
      <color theme="1"/>
      <name val="Roboto"/>
    </font>
    <font>
      <sz val="7"/>
      <name val="Roboto"/>
    </font>
    <font>
      <sz val="8"/>
      <color theme="1"/>
      <name val="Roboto"/>
    </font>
    <font>
      <b/>
      <sz val="9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4" fillId="2" borderId="0" xfId="0" applyFont="1" applyFill="1"/>
    <xf numFmtId="0" fontId="5" fillId="5" borderId="2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left" vertical="center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3" fillId="3" borderId="0" xfId="1" applyNumberFormat="1" applyFont="1" applyFill="1" applyBorder="1" applyAlignment="1"/>
    <xf numFmtId="164" fontId="3" fillId="3" borderId="1" xfId="1" applyNumberFormat="1" applyFont="1" applyFill="1" applyBorder="1" applyAlignment="1"/>
    <xf numFmtId="164" fontId="5" fillId="3" borderId="0" xfId="0" applyNumberFormat="1" applyFont="1" applyFill="1" applyAlignment="1">
      <alignment horizontal="left" indent="1"/>
    </xf>
    <xf numFmtId="0" fontId="3" fillId="2" borderId="0" xfId="0" applyFont="1" applyFill="1" applyAlignment="1">
      <alignment vertical="center"/>
    </xf>
    <xf numFmtId="0" fontId="7" fillId="4" borderId="0" xfId="2" applyFont="1" applyFill="1"/>
    <xf numFmtId="0" fontId="8" fillId="2" borderId="0" xfId="0" applyFont="1" applyFill="1"/>
    <xf numFmtId="0" fontId="7" fillId="5" borderId="0" xfId="0" applyFont="1" applyFill="1"/>
    <xf numFmtId="0" fontId="5" fillId="5" borderId="2" xfId="0" applyFont="1" applyFill="1" applyBorder="1" applyAlignment="1">
      <alignment vertical="center" wrapText="1"/>
    </xf>
    <xf numFmtId="0" fontId="3" fillId="2" borderId="0" xfId="0" applyFont="1" applyFill="1"/>
    <xf numFmtId="0" fontId="3" fillId="5" borderId="0" xfId="0" applyFont="1" applyFill="1"/>
    <xf numFmtId="0" fontId="3" fillId="5" borderId="1" xfId="0" applyFont="1" applyFill="1" applyBorder="1"/>
    <xf numFmtId="164" fontId="5" fillId="2" borderId="0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right" wrapText="1"/>
    </xf>
    <xf numFmtId="0" fontId="7" fillId="5" borderId="0" xfId="0" applyFont="1" applyFill="1" applyAlignment="1">
      <alignment horizontal="left"/>
    </xf>
    <xf numFmtId="0" fontId="5" fillId="3" borderId="2" xfId="0" applyFont="1" applyFill="1" applyBorder="1" applyAlignment="1">
      <alignment wrapText="1"/>
    </xf>
    <xf numFmtId="0" fontId="3" fillId="3" borderId="0" xfId="0" applyFont="1" applyFill="1"/>
    <xf numFmtId="0" fontId="3" fillId="3" borderId="1" xfId="0" applyFont="1" applyFill="1" applyBorder="1"/>
    <xf numFmtId="0" fontId="7" fillId="3" borderId="0" xfId="0" applyFont="1" applyFill="1"/>
    <xf numFmtId="0" fontId="5" fillId="5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164" fontId="3" fillId="3" borderId="0" xfId="0" applyNumberFormat="1" applyFont="1" applyFill="1" applyAlignment="1">
      <alignment horizontal="left" indent="1"/>
    </xf>
    <xf numFmtId="164" fontId="3" fillId="3" borderId="1" xfId="0" applyNumberFormat="1" applyFont="1" applyFill="1" applyBorder="1" applyAlignment="1">
      <alignment horizontal="left" indent="1"/>
    </xf>
    <xf numFmtId="164" fontId="5" fillId="2" borderId="1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vertical="center"/>
    </xf>
    <xf numFmtId="3" fontId="4" fillId="2" borderId="0" xfId="0" applyNumberFormat="1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/>
    <xf numFmtId="3" fontId="9" fillId="2" borderId="0" xfId="0" applyNumberFormat="1" applyFont="1" applyFill="1"/>
    <xf numFmtId="0" fontId="9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164" fontId="3" fillId="2" borderId="0" xfId="1" applyNumberFormat="1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0</xdr:row>
      <xdr:rowOff>104775</xdr:rowOff>
    </xdr:from>
    <xdr:to>
      <xdr:col>11</xdr:col>
      <xdr:colOff>619125</xdr:colOff>
      <xdr:row>2</xdr:row>
      <xdr:rowOff>110331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0652DD78-909C-4787-A4A2-B67FFE03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4775"/>
          <a:ext cx="323850" cy="31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251460</xdr:colOff>
      <xdr:row>0</xdr:row>
      <xdr:rowOff>144780</xdr:rowOff>
    </xdr:from>
    <xdr:to>
      <xdr:col>11</xdr:col>
      <xdr:colOff>601980</xdr:colOff>
      <xdr:row>2</xdr:row>
      <xdr:rowOff>59055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1EA733FA-2B66-43D2-A878-A557406A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44780"/>
          <a:ext cx="3505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1</xdr:row>
      <xdr:rowOff>28575</xdr:rowOff>
    </xdr:from>
    <xdr:to>
      <xdr:col>11</xdr:col>
      <xdr:colOff>657224</xdr:colOff>
      <xdr:row>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180975"/>
          <a:ext cx="380999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123825</xdr:rowOff>
    </xdr:from>
    <xdr:to>
      <xdr:col>11</xdr:col>
      <xdr:colOff>647699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284CEE-7F3D-4351-8ED9-02833BD0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23825"/>
          <a:ext cx="457199" cy="314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209550</xdr:colOff>
      <xdr:row>0</xdr:row>
      <xdr:rowOff>142875</xdr:rowOff>
    </xdr:from>
    <xdr:to>
      <xdr:col>11</xdr:col>
      <xdr:colOff>666749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8DDDD0-86AC-419E-A5B9-9F84E1FBA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142875"/>
          <a:ext cx="457199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"/>
  <sheetViews>
    <sheetView workbookViewId="0">
      <selection activeCell="O24" sqref="O24"/>
    </sheetView>
  </sheetViews>
  <sheetFormatPr baseColWidth="10" defaultColWidth="11.42578125" defaultRowHeight="12" x14ac:dyDescent="0.2"/>
  <cols>
    <col min="1" max="2" width="11.42578125" style="1"/>
    <col min="3" max="12" width="10.5703125" style="1" customWidth="1"/>
    <col min="13" max="16384" width="11.42578125" style="1"/>
  </cols>
  <sheetData>
    <row r="2" spans="1:13" x14ac:dyDescent="0.2">
      <c r="A2" s="12" t="s">
        <v>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spans="1:13" x14ac:dyDescent="0.2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8"/>
    </row>
    <row r="5" spans="1:13" ht="24.75" customHeight="1" x14ac:dyDescent="0.2">
      <c r="A5" s="24" t="s">
        <v>20</v>
      </c>
      <c r="B5" s="29" t="s">
        <v>21</v>
      </c>
      <c r="C5" s="29" t="s">
        <v>0</v>
      </c>
      <c r="D5" s="29" t="s">
        <v>1</v>
      </c>
      <c r="E5" s="29" t="s">
        <v>30</v>
      </c>
      <c r="F5" s="29" t="s">
        <v>2</v>
      </c>
      <c r="G5" s="29" t="s">
        <v>3</v>
      </c>
      <c r="H5" s="29" t="s">
        <v>4</v>
      </c>
      <c r="I5" s="29" t="s">
        <v>5</v>
      </c>
      <c r="J5" s="29" t="s">
        <v>6</v>
      </c>
      <c r="K5" s="29" t="s">
        <v>42</v>
      </c>
      <c r="L5" s="29" t="s">
        <v>7</v>
      </c>
    </row>
    <row r="6" spans="1:13" ht="12.75" customHeight="1" x14ac:dyDescent="0.2">
      <c r="A6" s="30" t="s">
        <v>33</v>
      </c>
      <c r="B6" s="11">
        <f>AVERAGE(B7:B18)</f>
        <v>156962.66666666666</v>
      </c>
      <c r="C6" s="11">
        <f t="shared" ref="C6:L6" si="0">AVERAGE(C7:C18)</f>
        <v>51590.333333333336</v>
      </c>
      <c r="D6" s="11">
        <f t="shared" si="0"/>
        <v>49453.166666666664</v>
      </c>
      <c r="E6" s="11">
        <f t="shared" si="0"/>
        <v>24366.333333333332</v>
      </c>
      <c r="F6" s="11">
        <f t="shared" si="0"/>
        <v>10360.75</v>
      </c>
      <c r="G6" s="11">
        <f t="shared" si="0"/>
        <v>9365</v>
      </c>
      <c r="H6" s="11">
        <f t="shared" si="0"/>
        <v>5896.666666666667</v>
      </c>
      <c r="I6" s="11">
        <f t="shared" si="0"/>
        <v>2655.4166666666665</v>
      </c>
      <c r="J6" s="11">
        <f t="shared" si="0"/>
        <v>1988</v>
      </c>
      <c r="K6" s="11">
        <f t="shared" si="0"/>
        <v>1057.0833333333333</v>
      </c>
      <c r="L6" s="11">
        <f t="shared" si="0"/>
        <v>229.91666666666666</v>
      </c>
    </row>
    <row r="7" spans="1:13" x14ac:dyDescent="0.2">
      <c r="A7" s="25" t="s">
        <v>8</v>
      </c>
      <c r="B7" s="31">
        <f>SUM(C7:L7)</f>
        <v>170013</v>
      </c>
      <c r="C7" s="9">
        <v>58521</v>
      </c>
      <c r="D7" s="9">
        <v>51646</v>
      </c>
      <c r="E7" s="9">
        <v>24313</v>
      </c>
      <c r="F7" s="9">
        <v>11092</v>
      </c>
      <c r="G7" s="9">
        <v>9892</v>
      </c>
      <c r="H7" s="9">
        <v>7668</v>
      </c>
      <c r="I7" s="9">
        <v>2983</v>
      </c>
      <c r="J7" s="9">
        <v>2337</v>
      </c>
      <c r="K7" s="9">
        <v>966</v>
      </c>
      <c r="L7" s="9">
        <v>595</v>
      </c>
    </row>
    <row r="8" spans="1:13" x14ac:dyDescent="0.2">
      <c r="A8" s="25" t="s">
        <v>9</v>
      </c>
      <c r="B8" s="31">
        <f t="shared" ref="B8:B18" si="1">SUM(C8:L8)</f>
        <v>170703</v>
      </c>
      <c r="C8" s="9">
        <v>58440</v>
      </c>
      <c r="D8" s="9">
        <v>51839</v>
      </c>
      <c r="E8" s="9">
        <v>24371</v>
      </c>
      <c r="F8" s="9">
        <v>11408</v>
      </c>
      <c r="G8" s="9">
        <v>10232</v>
      </c>
      <c r="H8" s="9">
        <v>7727</v>
      </c>
      <c r="I8" s="9">
        <v>3074</v>
      </c>
      <c r="J8" s="9">
        <v>2350</v>
      </c>
      <c r="K8" s="9">
        <v>971</v>
      </c>
      <c r="L8" s="9">
        <v>291</v>
      </c>
    </row>
    <row r="9" spans="1:13" x14ac:dyDescent="0.2">
      <c r="A9" s="25" t="s">
        <v>10</v>
      </c>
      <c r="B9" s="31">
        <f t="shared" si="1"/>
        <v>167208</v>
      </c>
      <c r="C9" s="9">
        <v>57220</v>
      </c>
      <c r="D9" s="9">
        <v>51600</v>
      </c>
      <c r="E9" s="9">
        <v>24181</v>
      </c>
      <c r="F9" s="9">
        <v>10765</v>
      </c>
      <c r="G9" s="9">
        <v>10236</v>
      </c>
      <c r="H9" s="9">
        <v>6839</v>
      </c>
      <c r="I9" s="9">
        <v>3059</v>
      </c>
      <c r="J9" s="9">
        <v>2035</v>
      </c>
      <c r="K9" s="9">
        <v>1080</v>
      </c>
      <c r="L9" s="9">
        <v>193</v>
      </c>
    </row>
    <row r="10" spans="1:13" x14ac:dyDescent="0.2">
      <c r="A10" s="25" t="s">
        <v>11</v>
      </c>
      <c r="B10" s="31">
        <f t="shared" si="1"/>
        <v>119989</v>
      </c>
      <c r="C10" s="9">
        <v>31848</v>
      </c>
      <c r="D10" s="9">
        <v>43611</v>
      </c>
      <c r="E10" s="9">
        <v>22205</v>
      </c>
      <c r="F10" s="9">
        <v>9863</v>
      </c>
      <c r="G10" s="9">
        <v>6148</v>
      </c>
      <c r="H10" s="9">
        <v>3404</v>
      </c>
      <c r="I10" s="9">
        <v>417</v>
      </c>
      <c r="J10" s="9">
        <v>1233</v>
      </c>
      <c r="K10" s="9">
        <v>1069</v>
      </c>
      <c r="L10" s="9">
        <v>191</v>
      </c>
    </row>
    <row r="11" spans="1:13" x14ac:dyDescent="0.2">
      <c r="A11" s="25" t="s">
        <v>12</v>
      </c>
      <c r="B11" s="31">
        <f t="shared" si="1"/>
        <v>131375</v>
      </c>
      <c r="C11" s="9">
        <v>42081</v>
      </c>
      <c r="D11" s="9">
        <v>40740</v>
      </c>
      <c r="E11" s="9">
        <v>23270</v>
      </c>
      <c r="F11" s="9">
        <v>9587</v>
      </c>
      <c r="G11" s="9">
        <v>6917</v>
      </c>
      <c r="H11" s="9">
        <v>4410</v>
      </c>
      <c r="I11" s="9">
        <v>1444</v>
      </c>
      <c r="J11" s="9">
        <v>1563</v>
      </c>
      <c r="K11" s="9">
        <v>1171</v>
      </c>
      <c r="L11" s="9">
        <v>192</v>
      </c>
    </row>
    <row r="12" spans="1:13" x14ac:dyDescent="0.2">
      <c r="A12" s="25" t="s">
        <v>13</v>
      </c>
      <c r="B12" s="31">
        <f t="shared" si="1"/>
        <v>147375</v>
      </c>
      <c r="C12" s="9">
        <v>48745</v>
      </c>
      <c r="D12" s="9">
        <v>44884</v>
      </c>
      <c r="E12" s="9">
        <v>24100</v>
      </c>
      <c r="F12" s="9">
        <v>9795</v>
      </c>
      <c r="G12" s="9">
        <v>8716</v>
      </c>
      <c r="H12" s="9">
        <v>5242</v>
      </c>
      <c r="I12" s="9">
        <v>2663</v>
      </c>
      <c r="J12" s="9">
        <v>1834</v>
      </c>
      <c r="K12" s="9">
        <v>1205</v>
      </c>
      <c r="L12" s="9">
        <v>191</v>
      </c>
    </row>
    <row r="13" spans="1:13" x14ac:dyDescent="0.2">
      <c r="A13" s="25" t="s">
        <v>14</v>
      </c>
      <c r="B13" s="31">
        <f t="shared" si="1"/>
        <v>156305</v>
      </c>
      <c r="C13" s="9">
        <v>52171</v>
      </c>
      <c r="D13" s="9">
        <v>48068</v>
      </c>
      <c r="E13" s="9">
        <v>24417</v>
      </c>
      <c r="F13" s="9">
        <v>10119</v>
      </c>
      <c r="G13" s="9">
        <v>9689</v>
      </c>
      <c r="H13" s="9">
        <v>5724</v>
      </c>
      <c r="I13" s="9">
        <v>2879</v>
      </c>
      <c r="J13" s="9">
        <v>1874</v>
      </c>
      <c r="K13" s="9">
        <v>1183</v>
      </c>
      <c r="L13" s="9">
        <v>181</v>
      </c>
    </row>
    <row r="14" spans="1:13" x14ac:dyDescent="0.2">
      <c r="A14" s="25" t="s">
        <v>15</v>
      </c>
      <c r="B14" s="31">
        <f t="shared" si="1"/>
        <v>158979</v>
      </c>
      <c r="C14" s="9">
        <v>53197</v>
      </c>
      <c r="D14" s="9">
        <v>50508</v>
      </c>
      <c r="E14" s="9">
        <v>24208</v>
      </c>
      <c r="F14" s="9">
        <v>9900</v>
      </c>
      <c r="G14" s="9">
        <v>9663</v>
      </c>
      <c r="H14" s="9">
        <v>5422</v>
      </c>
      <c r="I14" s="9">
        <v>2857</v>
      </c>
      <c r="J14" s="9">
        <v>2013</v>
      </c>
      <c r="K14" s="9">
        <v>1031</v>
      </c>
      <c r="L14" s="9">
        <v>180</v>
      </c>
    </row>
    <row r="15" spans="1:13" x14ac:dyDescent="0.2">
      <c r="A15" s="25" t="s">
        <v>16</v>
      </c>
      <c r="B15" s="31">
        <f t="shared" si="1"/>
        <v>162937</v>
      </c>
      <c r="C15" s="9">
        <v>54641</v>
      </c>
      <c r="D15" s="9">
        <v>50938</v>
      </c>
      <c r="E15" s="9">
        <v>25126</v>
      </c>
      <c r="F15" s="9">
        <v>10229</v>
      </c>
      <c r="G15" s="9">
        <v>9804</v>
      </c>
      <c r="H15" s="9">
        <v>5705</v>
      </c>
      <c r="I15" s="9">
        <v>3120</v>
      </c>
      <c r="J15" s="9">
        <v>2122</v>
      </c>
      <c r="K15" s="9">
        <v>1055</v>
      </c>
      <c r="L15" s="9">
        <v>197</v>
      </c>
    </row>
    <row r="16" spans="1:13" x14ac:dyDescent="0.2">
      <c r="A16" s="25" t="s">
        <v>17</v>
      </c>
      <c r="B16" s="31">
        <f t="shared" si="1"/>
        <v>166332</v>
      </c>
      <c r="C16" s="9">
        <v>54817</v>
      </c>
      <c r="D16" s="9">
        <v>52691</v>
      </c>
      <c r="E16" s="9">
        <v>25364</v>
      </c>
      <c r="F16" s="9">
        <v>10578</v>
      </c>
      <c r="G16" s="9">
        <v>10411</v>
      </c>
      <c r="H16" s="9">
        <v>6063</v>
      </c>
      <c r="I16" s="9">
        <v>3074</v>
      </c>
      <c r="J16" s="9">
        <v>2151</v>
      </c>
      <c r="K16" s="9">
        <v>1003</v>
      </c>
      <c r="L16" s="9">
        <v>180</v>
      </c>
    </row>
    <row r="17" spans="1:12" x14ac:dyDescent="0.2">
      <c r="A17" s="25" t="s">
        <v>18</v>
      </c>
      <c r="B17" s="31">
        <f t="shared" si="1"/>
        <v>164136</v>
      </c>
      <c r="C17" s="9">
        <v>53192</v>
      </c>
      <c r="D17" s="9">
        <v>53596</v>
      </c>
      <c r="E17" s="9">
        <v>24949</v>
      </c>
      <c r="F17" s="9">
        <v>10140</v>
      </c>
      <c r="G17" s="9">
        <v>10168</v>
      </c>
      <c r="H17" s="9">
        <v>5688</v>
      </c>
      <c r="I17" s="9">
        <v>3185</v>
      </c>
      <c r="J17" s="9">
        <v>2091</v>
      </c>
      <c r="K17" s="9">
        <v>939</v>
      </c>
      <c r="L17" s="9">
        <v>188</v>
      </c>
    </row>
    <row r="18" spans="1:12" x14ac:dyDescent="0.2">
      <c r="A18" s="26" t="s">
        <v>19</v>
      </c>
      <c r="B18" s="32">
        <f t="shared" si="1"/>
        <v>168200</v>
      </c>
      <c r="C18" s="10">
        <v>54211</v>
      </c>
      <c r="D18" s="10">
        <v>53317</v>
      </c>
      <c r="E18" s="10">
        <v>25892</v>
      </c>
      <c r="F18" s="10">
        <v>10853</v>
      </c>
      <c r="G18" s="10">
        <v>10504</v>
      </c>
      <c r="H18" s="10">
        <v>6868</v>
      </c>
      <c r="I18" s="10">
        <v>3110</v>
      </c>
      <c r="J18" s="10">
        <v>2253</v>
      </c>
      <c r="K18" s="10">
        <v>1012</v>
      </c>
      <c r="L18" s="10">
        <v>180</v>
      </c>
    </row>
    <row r="19" spans="1:12" x14ac:dyDescent="0.2">
      <c r="A19" s="27" t="s">
        <v>37</v>
      </c>
      <c r="B19" s="11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">
      <c r="A20" s="13" t="s">
        <v>22</v>
      </c>
      <c r="B20" s="14"/>
      <c r="C20" s="14"/>
      <c r="D20" s="14"/>
      <c r="E20" s="14"/>
    </row>
    <row r="21" spans="1:12" x14ac:dyDescent="0.2">
      <c r="A21" s="6" t="s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4"/>
  <sheetViews>
    <sheetView workbookViewId="0">
      <selection activeCell="K5" sqref="K5"/>
    </sheetView>
  </sheetViews>
  <sheetFormatPr baseColWidth="10" defaultColWidth="11.5703125" defaultRowHeight="12" x14ac:dyDescent="0.2"/>
  <cols>
    <col min="1" max="1" width="11.7109375" style="1" customWidth="1"/>
    <col min="2" max="2" width="10.85546875" style="1" customWidth="1"/>
    <col min="3" max="12" width="9.85546875" style="1" customWidth="1"/>
    <col min="13" max="13" width="18.85546875" style="1" bestFit="1" customWidth="1"/>
    <col min="14" max="16384" width="11.5703125" style="1"/>
  </cols>
  <sheetData>
    <row r="2" spans="1:12" ht="15.6" customHeight="1" x14ac:dyDescent="0.2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2.6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3.9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x14ac:dyDescent="0.2">
      <c r="A5" s="16" t="s">
        <v>20</v>
      </c>
      <c r="B5" s="2" t="s">
        <v>21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6</v>
      </c>
      <c r="I5" s="2" t="s">
        <v>3</v>
      </c>
      <c r="J5" s="2" t="s">
        <v>29</v>
      </c>
      <c r="K5" s="2" t="s">
        <v>30</v>
      </c>
      <c r="L5" s="2" t="s">
        <v>2</v>
      </c>
    </row>
    <row r="6" spans="1:12" x14ac:dyDescent="0.2">
      <c r="A6" s="28" t="s">
        <v>33</v>
      </c>
      <c r="B6" s="20">
        <f>AVERAGE(B7:B18)</f>
        <v>174175.58333333334</v>
      </c>
      <c r="C6" s="20">
        <f>AVERAGE(C7:C18)</f>
        <v>1130.5833333333333</v>
      </c>
      <c r="D6" s="20">
        <f t="shared" ref="D6:L6" si="0">AVERAGE(D7:D18)</f>
        <v>3176.4166666666665</v>
      </c>
      <c r="E6" s="20">
        <f t="shared" si="0"/>
        <v>56369.75</v>
      </c>
      <c r="F6" s="20">
        <f t="shared" si="0"/>
        <v>6538.166666666667</v>
      </c>
      <c r="G6" s="20">
        <f t="shared" si="0"/>
        <v>192.08333333333334</v>
      </c>
      <c r="H6" s="20">
        <f t="shared" si="0"/>
        <v>2252.25</v>
      </c>
      <c r="I6" s="20">
        <f t="shared" si="0"/>
        <v>11431.75</v>
      </c>
      <c r="J6" s="20">
        <f t="shared" si="0"/>
        <v>55087.583333333336</v>
      </c>
      <c r="K6" s="20">
        <f t="shared" si="0"/>
        <v>26789.083333333332</v>
      </c>
      <c r="L6" s="20">
        <f t="shared" si="0"/>
        <v>11207.916666666666</v>
      </c>
    </row>
    <row r="7" spans="1:12" x14ac:dyDescent="0.2">
      <c r="A7" s="17" t="s">
        <v>8</v>
      </c>
      <c r="B7" s="20">
        <f>SUM(C7:L7)</f>
        <v>161459</v>
      </c>
      <c r="C7" s="21">
        <v>907</v>
      </c>
      <c r="D7" s="21">
        <v>2761</v>
      </c>
      <c r="E7" s="21">
        <v>51661</v>
      </c>
      <c r="F7" s="21">
        <v>5629</v>
      </c>
      <c r="G7" s="21">
        <v>195</v>
      </c>
      <c r="H7" s="21">
        <v>1979</v>
      </c>
      <c r="I7" s="21">
        <v>10541</v>
      </c>
      <c r="J7" s="21">
        <v>52235</v>
      </c>
      <c r="K7" s="21">
        <v>24750</v>
      </c>
      <c r="L7" s="21">
        <v>10801</v>
      </c>
    </row>
    <row r="8" spans="1:12" x14ac:dyDescent="0.2">
      <c r="A8" s="18" t="s">
        <v>9</v>
      </c>
      <c r="B8" s="20">
        <f t="shared" ref="B8:B18" si="1">SUM(C8:L8)</f>
        <v>165927</v>
      </c>
      <c r="C8" s="21">
        <v>1031</v>
      </c>
      <c r="D8" s="21">
        <v>2859</v>
      </c>
      <c r="E8" s="21">
        <v>54354</v>
      </c>
      <c r="F8" s="21">
        <v>5812</v>
      </c>
      <c r="G8" s="21">
        <v>190</v>
      </c>
      <c r="H8" s="21">
        <v>2224</v>
      </c>
      <c r="I8" s="21">
        <v>10746</v>
      </c>
      <c r="J8" s="21">
        <v>52934</v>
      </c>
      <c r="K8" s="21">
        <v>25068</v>
      </c>
      <c r="L8" s="21">
        <v>10709</v>
      </c>
    </row>
    <row r="9" spans="1:12" x14ac:dyDescent="0.2">
      <c r="A9" s="18" t="s">
        <v>10</v>
      </c>
      <c r="B9" s="20">
        <f t="shared" si="1"/>
        <v>168803</v>
      </c>
      <c r="C9" s="21">
        <v>1201</v>
      </c>
      <c r="D9" s="21">
        <v>2817</v>
      </c>
      <c r="E9" s="21">
        <v>55357</v>
      </c>
      <c r="F9" s="21">
        <v>6152</v>
      </c>
      <c r="G9" s="21">
        <v>196</v>
      </c>
      <c r="H9" s="21">
        <v>2299</v>
      </c>
      <c r="I9" s="21">
        <v>11013</v>
      </c>
      <c r="J9" s="21">
        <v>53392</v>
      </c>
      <c r="K9" s="21">
        <v>25356</v>
      </c>
      <c r="L9" s="21">
        <v>11020</v>
      </c>
    </row>
    <row r="10" spans="1:12" x14ac:dyDescent="0.2">
      <c r="A10" s="17" t="s">
        <v>31</v>
      </c>
      <c r="B10" s="20">
        <f t="shared" si="1"/>
        <v>169734</v>
      </c>
      <c r="C10" s="21">
        <v>1269</v>
      </c>
      <c r="D10" s="21">
        <v>2955</v>
      </c>
      <c r="E10" s="21">
        <v>55886</v>
      </c>
      <c r="F10" s="21">
        <v>6407</v>
      </c>
      <c r="G10" s="21">
        <v>194</v>
      </c>
      <c r="H10" s="21">
        <v>2251</v>
      </c>
      <c r="I10" s="21">
        <v>11079</v>
      </c>
      <c r="J10" s="21">
        <v>52855</v>
      </c>
      <c r="K10" s="21">
        <v>25788</v>
      </c>
      <c r="L10" s="21">
        <v>11050</v>
      </c>
    </row>
    <row r="11" spans="1:12" x14ac:dyDescent="0.2">
      <c r="A11" s="17" t="s">
        <v>12</v>
      </c>
      <c r="B11" s="20">
        <f t="shared" si="1"/>
        <v>170661</v>
      </c>
      <c r="C11" s="21">
        <v>1235</v>
      </c>
      <c r="D11" s="21">
        <v>3165</v>
      </c>
      <c r="E11" s="21">
        <v>56115</v>
      </c>
      <c r="F11" s="21">
        <v>6437</v>
      </c>
      <c r="G11" s="21">
        <v>192</v>
      </c>
      <c r="H11" s="21">
        <v>2270</v>
      </c>
      <c r="I11" s="21">
        <v>10989</v>
      </c>
      <c r="J11" s="21">
        <v>53082</v>
      </c>
      <c r="K11" s="21">
        <v>26076</v>
      </c>
      <c r="L11" s="21">
        <v>11100</v>
      </c>
    </row>
    <row r="12" spans="1:12" x14ac:dyDescent="0.2">
      <c r="A12" s="18" t="s">
        <v>13</v>
      </c>
      <c r="B12" s="20">
        <f t="shared" si="1"/>
        <v>171682</v>
      </c>
      <c r="C12" s="21">
        <v>1201</v>
      </c>
      <c r="D12" s="21">
        <v>3197</v>
      </c>
      <c r="E12" s="21">
        <v>56365</v>
      </c>
      <c r="F12" s="21">
        <v>6460</v>
      </c>
      <c r="G12" s="21">
        <v>191</v>
      </c>
      <c r="H12" s="21">
        <v>2333</v>
      </c>
      <c r="I12" s="21">
        <v>11156</v>
      </c>
      <c r="J12" s="21">
        <v>53042</v>
      </c>
      <c r="K12" s="21">
        <v>26652</v>
      </c>
      <c r="L12" s="21">
        <v>11085</v>
      </c>
    </row>
    <row r="13" spans="1:12" x14ac:dyDescent="0.2">
      <c r="A13" s="18" t="s">
        <v>14</v>
      </c>
      <c r="B13" s="20">
        <f t="shared" si="1"/>
        <v>174693</v>
      </c>
      <c r="C13" s="21">
        <v>1181</v>
      </c>
      <c r="D13" s="21">
        <v>3265</v>
      </c>
      <c r="E13" s="21">
        <v>57346</v>
      </c>
      <c r="F13" s="21">
        <v>6733</v>
      </c>
      <c r="G13" s="21">
        <v>192</v>
      </c>
      <c r="H13" s="21">
        <v>2310</v>
      </c>
      <c r="I13" s="21">
        <v>11518</v>
      </c>
      <c r="J13" s="21">
        <v>54073</v>
      </c>
      <c r="K13" s="21">
        <v>26907</v>
      </c>
      <c r="L13" s="21">
        <v>11168</v>
      </c>
    </row>
    <row r="14" spans="1:12" x14ac:dyDescent="0.2">
      <c r="A14" s="18" t="s">
        <v>15</v>
      </c>
      <c r="B14" s="20">
        <f t="shared" si="1"/>
        <v>177861</v>
      </c>
      <c r="C14" s="21">
        <v>1174</v>
      </c>
      <c r="D14" s="21">
        <v>3350</v>
      </c>
      <c r="E14" s="21">
        <v>59084</v>
      </c>
      <c r="F14" s="21">
        <v>6866</v>
      </c>
      <c r="G14" s="21">
        <v>188</v>
      </c>
      <c r="H14" s="21">
        <v>2205</v>
      </c>
      <c r="I14" s="21">
        <v>11761</v>
      </c>
      <c r="J14" s="21">
        <v>54581</v>
      </c>
      <c r="K14" s="21">
        <v>27318</v>
      </c>
      <c r="L14" s="21">
        <v>11334</v>
      </c>
    </row>
    <row r="15" spans="1:12" x14ac:dyDescent="0.2">
      <c r="A15" s="18" t="s">
        <v>16</v>
      </c>
      <c r="B15" s="20">
        <f>SUM(C15:L15)</f>
        <v>181155</v>
      </c>
      <c r="C15" s="21">
        <v>1108</v>
      </c>
      <c r="D15" s="21">
        <v>3346</v>
      </c>
      <c r="E15" s="21">
        <v>57989</v>
      </c>
      <c r="F15" s="21">
        <v>6981</v>
      </c>
      <c r="G15" s="21">
        <v>186</v>
      </c>
      <c r="H15" s="21">
        <v>2296</v>
      </c>
      <c r="I15" s="21">
        <v>12150</v>
      </c>
      <c r="J15" s="21">
        <v>57752</v>
      </c>
      <c r="K15" s="21">
        <v>27907</v>
      </c>
      <c r="L15" s="21">
        <v>11440</v>
      </c>
    </row>
    <row r="16" spans="1:12" x14ac:dyDescent="0.2">
      <c r="A16" s="18" t="s">
        <v>32</v>
      </c>
      <c r="B16" s="20">
        <f t="shared" si="1"/>
        <v>182279</v>
      </c>
      <c r="C16" s="21">
        <v>1035</v>
      </c>
      <c r="D16" s="21">
        <v>3407</v>
      </c>
      <c r="E16" s="21">
        <v>57373</v>
      </c>
      <c r="F16" s="21">
        <v>6952</v>
      </c>
      <c r="G16" s="21">
        <v>195</v>
      </c>
      <c r="H16" s="21">
        <v>2258</v>
      </c>
      <c r="I16" s="21">
        <v>12331</v>
      </c>
      <c r="J16" s="21">
        <v>58826</v>
      </c>
      <c r="K16" s="21">
        <v>28281</v>
      </c>
      <c r="L16" s="21">
        <v>11621</v>
      </c>
    </row>
    <row r="17" spans="1:12" x14ac:dyDescent="0.2">
      <c r="A17" s="18" t="s">
        <v>18</v>
      </c>
      <c r="B17" s="20">
        <f t="shared" si="1"/>
        <v>182621</v>
      </c>
      <c r="C17" s="21">
        <v>1089</v>
      </c>
      <c r="D17" s="21">
        <v>3350</v>
      </c>
      <c r="E17" s="21">
        <v>57380</v>
      </c>
      <c r="F17" s="21">
        <v>7154</v>
      </c>
      <c r="G17" s="21">
        <v>194</v>
      </c>
      <c r="H17" s="21">
        <v>2270</v>
      </c>
      <c r="I17" s="21">
        <v>12265</v>
      </c>
      <c r="J17" s="21">
        <v>58731</v>
      </c>
      <c r="K17" s="21">
        <v>28686</v>
      </c>
      <c r="L17" s="21">
        <v>11502</v>
      </c>
    </row>
    <row r="18" spans="1:12" x14ac:dyDescent="0.2">
      <c r="A18" s="19" t="s">
        <v>19</v>
      </c>
      <c r="B18" s="33">
        <f t="shared" si="1"/>
        <v>183232</v>
      </c>
      <c r="C18" s="22">
        <v>1136</v>
      </c>
      <c r="D18" s="22">
        <v>3645</v>
      </c>
      <c r="E18" s="22">
        <v>57527</v>
      </c>
      <c r="F18" s="22">
        <v>6875</v>
      </c>
      <c r="G18" s="22">
        <v>192</v>
      </c>
      <c r="H18" s="22">
        <v>2332</v>
      </c>
      <c r="I18" s="22">
        <v>11632</v>
      </c>
      <c r="J18" s="22">
        <v>59548</v>
      </c>
      <c r="K18" s="22">
        <v>28680</v>
      </c>
      <c r="L18" s="22">
        <v>11665</v>
      </c>
    </row>
    <row r="19" spans="1:12" x14ac:dyDescent="0.2">
      <c r="A19" s="23" t="s">
        <v>37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6" t="s">
        <v>22</v>
      </c>
    </row>
    <row r="21" spans="1:12" x14ac:dyDescent="0.2">
      <c r="A21" s="6" t="s">
        <v>36</v>
      </c>
    </row>
    <row r="22" spans="1:12" ht="13.9" customHeight="1" x14ac:dyDescent="0.2"/>
    <row r="24" spans="1:12" ht="10.9" customHeight="1" x14ac:dyDescent="0.2"/>
  </sheetData>
  <mergeCells count="2">
    <mergeCell ref="A3:L3"/>
    <mergeCell ref="A2:L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2"/>
  <sheetViews>
    <sheetView workbookViewId="0">
      <selection activeCell="K25" sqref="K25"/>
    </sheetView>
  </sheetViews>
  <sheetFormatPr baseColWidth="10" defaultColWidth="11.5703125" defaultRowHeight="12" x14ac:dyDescent="0.2"/>
  <cols>
    <col min="1" max="1" width="11.140625" style="1" customWidth="1"/>
    <col min="2" max="2" width="10.7109375" style="1" customWidth="1"/>
    <col min="3" max="12" width="9.85546875" style="1" customWidth="1"/>
    <col min="13" max="16384" width="11.5703125" style="1"/>
  </cols>
  <sheetData>
    <row r="2" spans="1:12" ht="16.5" customHeight="1" x14ac:dyDescent="0.2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2.6" customHeight="1" x14ac:dyDescent="0.2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3.9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x14ac:dyDescent="0.2">
      <c r="A5" s="2" t="s">
        <v>20</v>
      </c>
      <c r="B5" s="2" t="s">
        <v>21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6</v>
      </c>
      <c r="I5" s="2" t="s">
        <v>3</v>
      </c>
      <c r="J5" s="2" t="s">
        <v>29</v>
      </c>
      <c r="K5" s="2" t="s">
        <v>30</v>
      </c>
      <c r="L5" s="2" t="s">
        <v>2</v>
      </c>
    </row>
    <row r="6" spans="1:12" x14ac:dyDescent="0.2">
      <c r="A6" s="28" t="s">
        <v>33</v>
      </c>
      <c r="B6" s="20">
        <f>AVERAGE(B7:B18)</f>
        <v>189201.58333333334</v>
      </c>
      <c r="C6" s="20">
        <f>AVERAGE(C7:C18)</f>
        <v>1140.6666666666667</v>
      </c>
      <c r="D6" s="20">
        <f t="shared" ref="D6:K6" si="0">AVERAGE(D7:D18)</f>
        <v>3767.25</v>
      </c>
      <c r="E6" s="20">
        <f t="shared" si="0"/>
        <v>59921.75</v>
      </c>
      <c r="F6" s="20">
        <f t="shared" si="0"/>
        <v>7195.166666666667</v>
      </c>
      <c r="G6" s="20">
        <f t="shared" si="0"/>
        <v>205.25</v>
      </c>
      <c r="H6" s="20">
        <f t="shared" si="0"/>
        <v>2353.75</v>
      </c>
      <c r="I6" s="20">
        <f t="shared" si="0"/>
        <v>12171.333333333334</v>
      </c>
      <c r="J6" s="20">
        <f t="shared" si="0"/>
        <v>62022.25</v>
      </c>
      <c r="K6" s="20">
        <f t="shared" si="0"/>
        <v>28653.083333333332</v>
      </c>
      <c r="L6" s="20">
        <f>AVERAGE(L7:L18)</f>
        <v>11771.083333333334</v>
      </c>
    </row>
    <row r="7" spans="1:12" x14ac:dyDescent="0.2">
      <c r="A7" s="17" t="s">
        <v>8</v>
      </c>
      <c r="B7" s="20">
        <f>SUM(C7:L7)</f>
        <v>179230</v>
      </c>
      <c r="C7" s="21">
        <v>1058</v>
      </c>
      <c r="D7" s="21">
        <v>3350</v>
      </c>
      <c r="E7" s="21">
        <v>55670</v>
      </c>
      <c r="F7" s="21">
        <v>7055</v>
      </c>
      <c r="G7" s="21">
        <v>201</v>
      </c>
      <c r="H7" s="21">
        <v>2291</v>
      </c>
      <c r="I7" s="21">
        <v>11605</v>
      </c>
      <c r="J7" s="21">
        <v>58329</v>
      </c>
      <c r="K7" s="21">
        <v>27977</v>
      </c>
      <c r="L7" s="21">
        <v>11694</v>
      </c>
    </row>
    <row r="8" spans="1:12" x14ac:dyDescent="0.2">
      <c r="A8" s="18" t="s">
        <v>9</v>
      </c>
      <c r="B8" s="20">
        <f t="shared" ref="B8:B18" si="1">SUM(C8:L8)</f>
        <v>184485</v>
      </c>
      <c r="C8" s="21">
        <v>1115</v>
      </c>
      <c r="D8" s="21">
        <v>3622</v>
      </c>
      <c r="E8" s="21">
        <v>58209</v>
      </c>
      <c r="F8" s="21">
        <v>7339</v>
      </c>
      <c r="G8" s="21">
        <v>198</v>
      </c>
      <c r="H8" s="21">
        <v>2380</v>
      </c>
      <c r="I8" s="21">
        <v>12164</v>
      </c>
      <c r="J8" s="21">
        <v>59265</v>
      </c>
      <c r="K8" s="21">
        <v>28294</v>
      </c>
      <c r="L8" s="21">
        <v>11899</v>
      </c>
    </row>
    <row r="9" spans="1:12" x14ac:dyDescent="0.2">
      <c r="A9" s="18" t="s">
        <v>10</v>
      </c>
      <c r="B9" s="20">
        <f t="shared" si="1"/>
        <v>188049</v>
      </c>
      <c r="C9" s="21">
        <v>1089</v>
      </c>
      <c r="D9" s="21">
        <v>3849</v>
      </c>
      <c r="E9" s="21">
        <v>60248</v>
      </c>
      <c r="F9" s="21">
        <v>7335</v>
      </c>
      <c r="G9" s="21">
        <v>199</v>
      </c>
      <c r="H9" s="21">
        <v>2376</v>
      </c>
      <c r="I9" s="21">
        <v>12422</v>
      </c>
      <c r="J9" s="21">
        <v>60112</v>
      </c>
      <c r="K9" s="21">
        <v>28336</v>
      </c>
      <c r="L9" s="21">
        <v>12083</v>
      </c>
    </row>
    <row r="10" spans="1:12" x14ac:dyDescent="0.2">
      <c r="A10" s="17" t="s">
        <v>31</v>
      </c>
      <c r="B10" s="20">
        <f t="shared" si="1"/>
        <v>189395</v>
      </c>
      <c r="C10" s="21">
        <v>1076</v>
      </c>
      <c r="D10" s="21">
        <v>3836</v>
      </c>
      <c r="E10" s="21">
        <v>60401</v>
      </c>
      <c r="F10" s="21">
        <v>7325</v>
      </c>
      <c r="G10" s="21">
        <v>199</v>
      </c>
      <c r="H10" s="21">
        <v>2379</v>
      </c>
      <c r="I10" s="21">
        <v>12479</v>
      </c>
      <c r="J10" s="21">
        <v>61092</v>
      </c>
      <c r="K10" s="21">
        <v>28530</v>
      </c>
      <c r="L10" s="21">
        <v>12078</v>
      </c>
    </row>
    <row r="11" spans="1:12" x14ac:dyDescent="0.2">
      <c r="A11" s="17" t="s">
        <v>12</v>
      </c>
      <c r="B11" s="20">
        <f t="shared" si="1"/>
        <v>189674</v>
      </c>
      <c r="C11" s="21">
        <v>1071</v>
      </c>
      <c r="D11" s="21">
        <v>3846</v>
      </c>
      <c r="E11" s="21">
        <v>60567</v>
      </c>
      <c r="F11" s="21">
        <v>7313</v>
      </c>
      <c r="G11" s="21">
        <v>199</v>
      </c>
      <c r="H11" s="21">
        <v>2366</v>
      </c>
      <c r="I11" s="21">
        <v>12456</v>
      </c>
      <c r="J11" s="21">
        <v>61379</v>
      </c>
      <c r="K11" s="21">
        <v>28413</v>
      </c>
      <c r="L11" s="21">
        <v>12064</v>
      </c>
    </row>
    <row r="12" spans="1:12" x14ac:dyDescent="0.2">
      <c r="A12" s="18" t="s">
        <v>13</v>
      </c>
      <c r="B12" s="20">
        <f t="shared" si="1"/>
        <v>190392</v>
      </c>
      <c r="C12" s="21">
        <v>1267</v>
      </c>
      <c r="D12" s="21">
        <v>3842</v>
      </c>
      <c r="E12" s="21">
        <v>60982</v>
      </c>
      <c r="F12" s="21">
        <v>7514</v>
      </c>
      <c r="G12" s="21">
        <v>197</v>
      </c>
      <c r="H12" s="21">
        <v>2355</v>
      </c>
      <c r="I12" s="21">
        <v>12292</v>
      </c>
      <c r="J12" s="21">
        <v>60844</v>
      </c>
      <c r="K12" s="21">
        <v>28928</v>
      </c>
      <c r="L12" s="21">
        <v>12171</v>
      </c>
    </row>
    <row r="13" spans="1:12" x14ac:dyDescent="0.2">
      <c r="A13" s="18" t="s">
        <v>14</v>
      </c>
      <c r="B13" s="20">
        <f>SUM(C13:L13)</f>
        <v>190585</v>
      </c>
      <c r="C13" s="21">
        <v>1266</v>
      </c>
      <c r="D13" s="21">
        <v>3827</v>
      </c>
      <c r="E13" s="21">
        <v>61133</v>
      </c>
      <c r="F13" s="21">
        <v>7253</v>
      </c>
      <c r="G13" s="21">
        <v>193</v>
      </c>
      <c r="H13" s="21">
        <v>2357</v>
      </c>
      <c r="I13" s="21">
        <v>12112</v>
      </c>
      <c r="J13" s="21">
        <v>61210</v>
      </c>
      <c r="K13" s="21">
        <v>29053</v>
      </c>
      <c r="L13" s="21">
        <v>12181</v>
      </c>
    </row>
    <row r="14" spans="1:12" x14ac:dyDescent="0.2">
      <c r="A14" s="18" t="s">
        <v>15</v>
      </c>
      <c r="B14" s="20">
        <f t="shared" ref="B14:B15" si="2">SUM(C14:L14)</f>
        <v>190542</v>
      </c>
      <c r="C14" s="21">
        <v>1264</v>
      </c>
      <c r="D14" s="21">
        <v>3827</v>
      </c>
      <c r="E14" s="21">
        <v>60890</v>
      </c>
      <c r="F14" s="21">
        <v>7287</v>
      </c>
      <c r="G14" s="21">
        <v>193</v>
      </c>
      <c r="H14" s="21">
        <v>2357</v>
      </c>
      <c r="I14" s="21">
        <v>12157</v>
      </c>
      <c r="J14" s="21">
        <v>61254</v>
      </c>
      <c r="K14" s="21">
        <v>29134</v>
      </c>
      <c r="L14" s="21">
        <v>12179</v>
      </c>
    </row>
    <row r="15" spans="1:12" x14ac:dyDescent="0.2">
      <c r="A15" s="18" t="s">
        <v>16</v>
      </c>
      <c r="B15" s="20">
        <f t="shared" si="2"/>
        <v>192073</v>
      </c>
      <c r="C15" s="21">
        <v>1186</v>
      </c>
      <c r="D15" s="21">
        <v>3884</v>
      </c>
      <c r="E15" s="21">
        <v>60950</v>
      </c>
      <c r="F15" s="21">
        <v>7070</v>
      </c>
      <c r="G15" s="21">
        <v>267</v>
      </c>
      <c r="H15" s="21">
        <v>2345</v>
      </c>
      <c r="I15" s="21">
        <v>12133</v>
      </c>
      <c r="J15" s="21">
        <v>64647</v>
      </c>
      <c r="K15" s="21">
        <v>28744</v>
      </c>
      <c r="L15" s="21">
        <v>10847</v>
      </c>
    </row>
    <row r="16" spans="1:12" x14ac:dyDescent="0.2">
      <c r="A16" s="18" t="s">
        <v>32</v>
      </c>
      <c r="B16" s="20">
        <f t="shared" si="1"/>
        <v>191978</v>
      </c>
      <c r="C16" s="21">
        <v>980</v>
      </c>
      <c r="D16" s="21">
        <v>3793</v>
      </c>
      <c r="E16" s="21">
        <v>60425</v>
      </c>
      <c r="F16" s="21">
        <v>6941</v>
      </c>
      <c r="G16" s="21">
        <v>197</v>
      </c>
      <c r="H16" s="21">
        <v>2289</v>
      </c>
      <c r="I16" s="21">
        <v>12261</v>
      </c>
      <c r="J16" s="21">
        <v>65430</v>
      </c>
      <c r="K16" s="21">
        <v>28609</v>
      </c>
      <c r="L16" s="21">
        <v>11053</v>
      </c>
    </row>
    <row r="17" spans="1:12" x14ac:dyDescent="0.2">
      <c r="A17" s="18" t="s">
        <v>18</v>
      </c>
      <c r="B17" s="20">
        <f t="shared" si="1"/>
        <v>191447</v>
      </c>
      <c r="C17" s="21">
        <v>1123</v>
      </c>
      <c r="D17" s="21">
        <v>3752</v>
      </c>
      <c r="E17" s="21">
        <v>59871</v>
      </c>
      <c r="F17" s="21">
        <v>6906</v>
      </c>
      <c r="G17" s="21">
        <v>197</v>
      </c>
      <c r="H17" s="21">
        <v>2330</v>
      </c>
      <c r="I17" s="21">
        <v>12005</v>
      </c>
      <c r="J17" s="21">
        <v>65204</v>
      </c>
      <c r="K17" s="21">
        <v>28958</v>
      </c>
      <c r="L17" s="21">
        <v>11101</v>
      </c>
    </row>
    <row r="18" spans="1:12" x14ac:dyDescent="0.2">
      <c r="A18" s="19" t="s">
        <v>19</v>
      </c>
      <c r="B18" s="33">
        <f t="shared" si="1"/>
        <v>192569</v>
      </c>
      <c r="C18" s="22">
        <v>1193</v>
      </c>
      <c r="D18" s="22">
        <v>3779</v>
      </c>
      <c r="E18" s="22">
        <v>59715</v>
      </c>
      <c r="F18" s="22">
        <v>7004</v>
      </c>
      <c r="G18" s="22">
        <v>223</v>
      </c>
      <c r="H18" s="22">
        <v>2420</v>
      </c>
      <c r="I18" s="22">
        <v>11970</v>
      </c>
      <c r="J18" s="22">
        <v>65501</v>
      </c>
      <c r="K18" s="22">
        <v>28861</v>
      </c>
      <c r="L18" s="22">
        <v>11903</v>
      </c>
    </row>
    <row r="19" spans="1:12" ht="9" customHeight="1" x14ac:dyDescent="0.2">
      <c r="A19" s="15" t="s">
        <v>37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9" customHeight="1" x14ac:dyDescent="0.2">
      <c r="A20" s="6" t="s">
        <v>22</v>
      </c>
      <c r="B20" s="3"/>
    </row>
    <row r="21" spans="1:12" x14ac:dyDescent="0.2">
      <c r="A21" s="6" t="s">
        <v>36</v>
      </c>
    </row>
    <row r="22" spans="1:12" ht="13.9" customHeight="1" x14ac:dyDescent="0.2"/>
  </sheetData>
  <mergeCells count="2"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8027-2690-43AF-8B4D-FE105FA0FD19}">
  <dimension ref="A2:L21"/>
  <sheetViews>
    <sheetView workbookViewId="0">
      <selection activeCell="A18" sqref="A18"/>
    </sheetView>
  </sheetViews>
  <sheetFormatPr baseColWidth="10" defaultRowHeight="12" x14ac:dyDescent="0.2"/>
  <cols>
    <col min="1" max="1" width="16.42578125" style="1" customWidth="1"/>
    <col min="2" max="2" width="9.85546875" style="1" customWidth="1"/>
    <col min="3" max="12" width="10.28515625" style="1" customWidth="1"/>
    <col min="13" max="16384" width="11.42578125" style="1"/>
  </cols>
  <sheetData>
    <row r="2" spans="1:12" x14ac:dyDescent="0.2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">
      <c r="A3" s="34" t="s">
        <v>34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ht="24" x14ac:dyDescent="0.2">
      <c r="A5" s="36" t="s">
        <v>35</v>
      </c>
      <c r="B5" s="36" t="s">
        <v>21</v>
      </c>
      <c r="C5" s="39" t="s">
        <v>24</v>
      </c>
      <c r="D5" s="39" t="s">
        <v>25</v>
      </c>
      <c r="E5" s="39" t="s">
        <v>26</v>
      </c>
      <c r="F5" s="39" t="s">
        <v>27</v>
      </c>
      <c r="G5" s="39" t="s">
        <v>28</v>
      </c>
      <c r="H5" s="39" t="s">
        <v>6</v>
      </c>
      <c r="I5" s="39" t="s">
        <v>3</v>
      </c>
      <c r="J5" s="39" t="s">
        <v>29</v>
      </c>
      <c r="K5" s="39" t="s">
        <v>30</v>
      </c>
      <c r="L5" s="39" t="s">
        <v>2</v>
      </c>
    </row>
    <row r="6" spans="1:12" x14ac:dyDescent="0.2">
      <c r="A6" s="37" t="s">
        <v>33</v>
      </c>
      <c r="B6" s="38">
        <f>AVERAGE(B7:B18)</f>
        <v>195012.58333333334</v>
      </c>
      <c r="C6" s="38">
        <f>AVERAGE(C7:C18)</f>
        <v>1071.3333333333333</v>
      </c>
      <c r="D6" s="38">
        <f t="shared" ref="D6:L6" si="0">AVERAGE(D7:D18)</f>
        <v>4170.916666666667</v>
      </c>
      <c r="E6" s="38">
        <f t="shared" si="0"/>
        <v>62038.333333333336</v>
      </c>
      <c r="F6" s="38">
        <f t="shared" si="0"/>
        <v>7135.083333333333</v>
      </c>
      <c r="G6" s="38">
        <f t="shared" si="0"/>
        <v>175.58333333333334</v>
      </c>
      <c r="H6" s="38">
        <f t="shared" si="0"/>
        <v>2297.1666666666665</v>
      </c>
      <c r="I6" s="38">
        <f t="shared" si="0"/>
        <v>10823.5</v>
      </c>
      <c r="J6" s="38">
        <f t="shared" si="0"/>
        <v>66496.25</v>
      </c>
      <c r="K6" s="38">
        <f t="shared" si="0"/>
        <v>29605.083333333332</v>
      </c>
      <c r="L6" s="38">
        <f t="shared" si="0"/>
        <v>11199.333333333334</v>
      </c>
    </row>
    <row r="7" spans="1:12" x14ac:dyDescent="0.2">
      <c r="A7" s="1" t="s">
        <v>8</v>
      </c>
      <c r="B7" s="35">
        <f t="shared" ref="B7:B18" si="1">SUM(C7:L7)</f>
        <v>186051</v>
      </c>
      <c r="C7" s="35">
        <v>1062</v>
      </c>
      <c r="D7" s="35">
        <v>3718</v>
      </c>
      <c r="E7" s="35">
        <v>56793</v>
      </c>
      <c r="F7" s="35">
        <v>6632</v>
      </c>
      <c r="G7" s="35">
        <v>200</v>
      </c>
      <c r="H7" s="35">
        <v>2525</v>
      </c>
      <c r="I7" s="35">
        <v>11124</v>
      </c>
      <c r="J7" s="35">
        <v>65368</v>
      </c>
      <c r="K7" s="35">
        <v>28339</v>
      </c>
      <c r="L7" s="35">
        <v>10290</v>
      </c>
    </row>
    <row r="8" spans="1:12" x14ac:dyDescent="0.2">
      <c r="A8" s="1" t="s">
        <v>9</v>
      </c>
      <c r="B8" s="35">
        <f t="shared" si="1"/>
        <v>192571</v>
      </c>
      <c r="C8" s="35">
        <v>1118</v>
      </c>
      <c r="D8" s="35">
        <v>4028</v>
      </c>
      <c r="E8" s="35">
        <v>60358</v>
      </c>
      <c r="F8" s="35">
        <v>6709</v>
      </c>
      <c r="G8" s="35">
        <v>198</v>
      </c>
      <c r="H8" s="35">
        <v>2540</v>
      </c>
      <c r="I8" s="35">
        <v>11854</v>
      </c>
      <c r="J8" s="35">
        <v>64925</v>
      </c>
      <c r="K8" s="35">
        <v>29142</v>
      </c>
      <c r="L8" s="35">
        <v>11699</v>
      </c>
    </row>
    <row r="9" spans="1:12" x14ac:dyDescent="0.2">
      <c r="A9" s="1" t="s">
        <v>10</v>
      </c>
      <c r="B9" s="35">
        <f t="shared" si="1"/>
        <v>193182</v>
      </c>
      <c r="C9" s="35">
        <v>1137</v>
      </c>
      <c r="D9" s="35">
        <v>4437</v>
      </c>
      <c r="E9" s="35">
        <v>62183</v>
      </c>
      <c r="F9" s="35">
        <v>7480</v>
      </c>
      <c r="G9" s="35">
        <v>198</v>
      </c>
      <c r="H9" s="35">
        <v>2232</v>
      </c>
      <c r="I9" s="35">
        <v>10919</v>
      </c>
      <c r="J9" s="35">
        <v>64944</v>
      </c>
      <c r="K9" s="35">
        <v>28661</v>
      </c>
      <c r="L9" s="35">
        <v>10991</v>
      </c>
    </row>
    <row r="10" spans="1:12" x14ac:dyDescent="0.2">
      <c r="A10" s="1" t="s">
        <v>31</v>
      </c>
      <c r="B10" s="35">
        <f t="shared" si="1"/>
        <v>193536</v>
      </c>
      <c r="C10" s="35">
        <v>1132</v>
      </c>
      <c r="D10" s="35">
        <v>4317</v>
      </c>
      <c r="E10" s="35">
        <v>61849</v>
      </c>
      <c r="F10" s="35">
        <v>7383</v>
      </c>
      <c r="G10" s="35">
        <v>198</v>
      </c>
      <c r="H10" s="35">
        <v>2300</v>
      </c>
      <c r="I10" s="35">
        <v>10751</v>
      </c>
      <c r="J10" s="35">
        <v>66335</v>
      </c>
      <c r="K10" s="35">
        <v>28619</v>
      </c>
      <c r="L10" s="35">
        <v>10652</v>
      </c>
    </row>
    <row r="11" spans="1:12" x14ac:dyDescent="0.2">
      <c r="A11" s="1" t="s">
        <v>12</v>
      </c>
      <c r="B11" s="35">
        <f t="shared" si="1"/>
        <v>195669</v>
      </c>
      <c r="C11" s="35">
        <v>1207</v>
      </c>
      <c r="D11" s="35">
        <v>4342</v>
      </c>
      <c r="E11" s="35">
        <v>63550</v>
      </c>
      <c r="F11" s="35">
        <v>7140</v>
      </c>
      <c r="G11" s="35">
        <v>114</v>
      </c>
      <c r="H11" s="35">
        <v>2275</v>
      </c>
      <c r="I11" s="35">
        <v>10725</v>
      </c>
      <c r="J11" s="35">
        <v>66461</v>
      </c>
      <c r="K11" s="35">
        <v>29070</v>
      </c>
      <c r="L11" s="35">
        <v>10785</v>
      </c>
    </row>
    <row r="12" spans="1:12" x14ac:dyDescent="0.2">
      <c r="A12" s="1" t="s">
        <v>13</v>
      </c>
      <c r="B12" s="35">
        <f t="shared" si="1"/>
        <v>196290</v>
      </c>
      <c r="C12" s="35">
        <v>1166</v>
      </c>
      <c r="D12" s="35">
        <v>4296</v>
      </c>
      <c r="E12" s="35">
        <v>63056</v>
      </c>
      <c r="F12" s="35">
        <v>7383</v>
      </c>
      <c r="G12" s="35">
        <v>114</v>
      </c>
      <c r="H12" s="35">
        <v>2218</v>
      </c>
      <c r="I12" s="35">
        <v>10557</v>
      </c>
      <c r="J12" s="35">
        <v>66596</v>
      </c>
      <c r="K12" s="35">
        <v>29754</v>
      </c>
      <c r="L12" s="35">
        <v>11150</v>
      </c>
    </row>
    <row r="13" spans="1:12" x14ac:dyDescent="0.2">
      <c r="A13" s="1" t="s">
        <v>14</v>
      </c>
      <c r="B13" s="35">
        <f t="shared" si="1"/>
        <v>196527</v>
      </c>
      <c r="C13" s="35">
        <v>1222</v>
      </c>
      <c r="D13" s="35">
        <v>4472</v>
      </c>
      <c r="E13" s="35">
        <v>63561</v>
      </c>
      <c r="F13" s="35">
        <v>7312</v>
      </c>
      <c r="G13" s="35">
        <v>114</v>
      </c>
      <c r="H13" s="35">
        <v>2324</v>
      </c>
      <c r="I13" s="35">
        <v>10828</v>
      </c>
      <c r="J13" s="35">
        <v>66048</v>
      </c>
      <c r="K13" s="35">
        <v>29608</v>
      </c>
      <c r="L13" s="35">
        <v>11038</v>
      </c>
    </row>
    <row r="14" spans="1:12" x14ac:dyDescent="0.2">
      <c r="A14" s="1" t="s">
        <v>15</v>
      </c>
      <c r="B14" s="35">
        <f t="shared" si="1"/>
        <v>196515</v>
      </c>
      <c r="C14" s="35">
        <v>1018</v>
      </c>
      <c r="D14" s="35">
        <v>4062</v>
      </c>
      <c r="E14" s="35">
        <v>62994</v>
      </c>
      <c r="F14" s="35">
        <v>7238</v>
      </c>
      <c r="G14" s="35">
        <v>192</v>
      </c>
      <c r="H14" s="35">
        <v>2202</v>
      </c>
      <c r="I14" s="35">
        <v>10682</v>
      </c>
      <c r="J14" s="35">
        <v>66673</v>
      </c>
      <c r="K14" s="35">
        <v>30155</v>
      </c>
      <c r="L14" s="35">
        <v>11299</v>
      </c>
    </row>
    <row r="15" spans="1:12" x14ac:dyDescent="0.2">
      <c r="A15" s="1" t="s">
        <v>16</v>
      </c>
      <c r="B15" s="35">
        <f t="shared" si="1"/>
        <v>196889</v>
      </c>
      <c r="C15" s="35">
        <v>887</v>
      </c>
      <c r="D15" s="35">
        <v>4181</v>
      </c>
      <c r="E15" s="35">
        <v>62819</v>
      </c>
      <c r="F15" s="35">
        <v>7163</v>
      </c>
      <c r="G15" s="35">
        <v>192</v>
      </c>
      <c r="H15" s="35">
        <v>2211</v>
      </c>
      <c r="I15" s="35">
        <v>10662</v>
      </c>
      <c r="J15" s="35">
        <v>67168</v>
      </c>
      <c r="K15" s="35">
        <v>30197</v>
      </c>
      <c r="L15" s="35">
        <v>11409</v>
      </c>
    </row>
    <row r="16" spans="1:12" x14ac:dyDescent="0.2">
      <c r="A16" s="1" t="s">
        <v>32</v>
      </c>
      <c r="B16" s="35">
        <f t="shared" si="1"/>
        <v>197313</v>
      </c>
      <c r="C16" s="35">
        <v>897</v>
      </c>
      <c r="D16" s="35">
        <v>4148</v>
      </c>
      <c r="E16" s="35">
        <v>62664</v>
      </c>
      <c r="F16" s="35">
        <v>7134</v>
      </c>
      <c r="G16" s="35">
        <v>197</v>
      </c>
      <c r="H16" s="35">
        <v>2301</v>
      </c>
      <c r="I16" s="35">
        <v>10601</v>
      </c>
      <c r="J16" s="35">
        <v>67543</v>
      </c>
      <c r="K16" s="35">
        <v>30257</v>
      </c>
      <c r="L16" s="35">
        <v>11571</v>
      </c>
    </row>
    <row r="17" spans="1:12" x14ac:dyDescent="0.2">
      <c r="A17" s="1" t="s">
        <v>18</v>
      </c>
      <c r="B17" s="35">
        <f t="shared" si="1"/>
        <v>197574</v>
      </c>
      <c r="C17" s="35">
        <v>908</v>
      </c>
      <c r="D17" s="35">
        <v>4296</v>
      </c>
      <c r="E17" s="35">
        <v>62282</v>
      </c>
      <c r="F17" s="35">
        <v>6814</v>
      </c>
      <c r="G17" s="35">
        <v>195</v>
      </c>
      <c r="H17" s="35">
        <v>2303</v>
      </c>
      <c r="I17" s="35">
        <v>10540</v>
      </c>
      <c r="J17" s="35">
        <v>68150</v>
      </c>
      <c r="K17" s="35">
        <v>30483</v>
      </c>
      <c r="L17" s="35">
        <v>11603</v>
      </c>
    </row>
    <row r="18" spans="1:12" x14ac:dyDescent="0.2">
      <c r="A18" s="40" t="s">
        <v>19</v>
      </c>
      <c r="B18" s="41">
        <f t="shared" si="1"/>
        <v>198034</v>
      </c>
      <c r="C18" s="41">
        <v>1102</v>
      </c>
      <c r="D18" s="41">
        <v>3754</v>
      </c>
      <c r="E18" s="41">
        <v>62351</v>
      </c>
      <c r="F18" s="41">
        <v>7233</v>
      </c>
      <c r="G18" s="41">
        <v>195</v>
      </c>
      <c r="H18" s="41">
        <v>2135</v>
      </c>
      <c r="I18" s="41">
        <v>10639</v>
      </c>
      <c r="J18" s="41">
        <v>67744</v>
      </c>
      <c r="K18" s="41">
        <v>30976</v>
      </c>
      <c r="L18" s="41">
        <v>11905</v>
      </c>
    </row>
    <row r="19" spans="1:12" x14ac:dyDescent="0.2">
      <c r="A19" s="6" t="s">
        <v>37</v>
      </c>
    </row>
    <row r="20" spans="1:12" x14ac:dyDescent="0.2">
      <c r="A20" s="6" t="s">
        <v>22</v>
      </c>
    </row>
    <row r="21" spans="1:12" x14ac:dyDescent="0.2">
      <c r="A21" s="6" t="s">
        <v>36</v>
      </c>
    </row>
  </sheetData>
  <mergeCells count="1">
    <mergeCell ref="A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658D-EE73-4AF3-8909-430F902284D4}">
  <dimension ref="A2:N21"/>
  <sheetViews>
    <sheetView tabSelected="1" workbookViewId="0">
      <selection activeCell="B16" sqref="B16"/>
    </sheetView>
  </sheetViews>
  <sheetFormatPr baseColWidth="10" defaultRowHeight="12" x14ac:dyDescent="0.2"/>
  <cols>
    <col min="1" max="1" width="16.42578125" style="1" customWidth="1"/>
    <col min="2" max="2" width="9.85546875" style="1" customWidth="1"/>
    <col min="3" max="12" width="10.28515625" style="1" customWidth="1"/>
    <col min="13" max="16384" width="11.42578125" style="1"/>
  </cols>
  <sheetData>
    <row r="2" spans="1:14" x14ac:dyDescent="0.2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x14ac:dyDescent="0.2">
      <c r="A3" s="34" t="s">
        <v>34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4" ht="24" x14ac:dyDescent="0.2">
      <c r="A5" s="36" t="s">
        <v>35</v>
      </c>
      <c r="B5" s="36" t="s">
        <v>21</v>
      </c>
      <c r="C5" s="39" t="s">
        <v>24</v>
      </c>
      <c r="D5" s="39" t="s">
        <v>25</v>
      </c>
      <c r="E5" s="39" t="s">
        <v>26</v>
      </c>
      <c r="F5" s="39" t="s">
        <v>27</v>
      </c>
      <c r="G5" s="39" t="s">
        <v>28</v>
      </c>
      <c r="H5" s="39" t="s">
        <v>6</v>
      </c>
      <c r="I5" s="39" t="s">
        <v>3</v>
      </c>
      <c r="J5" s="39" t="s">
        <v>29</v>
      </c>
      <c r="K5" s="39" t="s">
        <v>30</v>
      </c>
      <c r="L5" s="39" t="s">
        <v>2</v>
      </c>
    </row>
    <row r="6" spans="1:14" x14ac:dyDescent="0.2">
      <c r="A6" s="37" t="s">
        <v>33</v>
      </c>
      <c r="B6" s="38">
        <f>AVERAGE(B7:B16)</f>
        <v>197268</v>
      </c>
      <c r="C6" s="38">
        <f>AVERAGE(C7:C16)</f>
        <v>1098.2</v>
      </c>
      <c r="D6" s="38">
        <f t="shared" ref="C6:L6" si="0">AVERAGE(D7:D16)</f>
        <v>2810.5</v>
      </c>
      <c r="E6" s="38">
        <f t="shared" si="0"/>
        <v>61913.5</v>
      </c>
      <c r="F6" s="38">
        <f t="shared" si="0"/>
        <v>7339.2</v>
      </c>
      <c r="G6" s="38">
        <f t="shared" si="0"/>
        <v>207.7</v>
      </c>
      <c r="H6" s="38">
        <f t="shared" si="0"/>
        <v>2208.1</v>
      </c>
      <c r="I6" s="38">
        <f t="shared" si="0"/>
        <v>10303.6</v>
      </c>
      <c r="J6" s="38">
        <f t="shared" si="0"/>
        <v>68778.600000000006</v>
      </c>
      <c r="K6" s="38">
        <f t="shared" si="0"/>
        <v>30837.4</v>
      </c>
      <c r="L6" s="38">
        <f t="shared" si="0"/>
        <v>11771.2</v>
      </c>
    </row>
    <row r="7" spans="1:14" x14ac:dyDescent="0.2">
      <c r="A7" s="1" t="s">
        <v>8</v>
      </c>
      <c r="B7" s="35">
        <f>SUM(C7:L7)</f>
        <v>192246</v>
      </c>
      <c r="C7" s="35">
        <v>926</v>
      </c>
      <c r="D7" s="35">
        <v>3610</v>
      </c>
      <c r="E7" s="35">
        <v>59657</v>
      </c>
      <c r="F7" s="35">
        <v>6981</v>
      </c>
      <c r="G7" s="35">
        <v>194</v>
      </c>
      <c r="H7" s="35">
        <v>2047</v>
      </c>
      <c r="I7" s="35">
        <v>10060</v>
      </c>
      <c r="J7" s="35">
        <v>67327</v>
      </c>
      <c r="K7" s="35">
        <v>29962</v>
      </c>
      <c r="L7" s="35">
        <v>11482</v>
      </c>
      <c r="M7" s="35"/>
      <c r="N7" s="35"/>
    </row>
    <row r="8" spans="1:14" x14ac:dyDescent="0.2">
      <c r="A8" s="1" t="s">
        <v>9</v>
      </c>
      <c r="B8" s="35">
        <f t="shared" ref="B7:B16" si="1">SUM(C8:L8)</f>
        <v>197020</v>
      </c>
      <c r="C8" s="35">
        <v>959</v>
      </c>
      <c r="D8" s="35">
        <v>3290</v>
      </c>
      <c r="E8" s="35">
        <v>62059</v>
      </c>
      <c r="F8" s="35">
        <v>7246</v>
      </c>
      <c r="G8" s="35">
        <v>195</v>
      </c>
      <c r="H8" s="35">
        <v>2061</v>
      </c>
      <c r="I8" s="35">
        <v>10217</v>
      </c>
      <c r="J8" s="35">
        <v>68792</v>
      </c>
      <c r="K8" s="35">
        <v>30659</v>
      </c>
      <c r="L8" s="35">
        <v>11542</v>
      </c>
      <c r="M8" s="35"/>
      <c r="N8" s="35"/>
    </row>
    <row r="9" spans="1:14" x14ac:dyDescent="0.2">
      <c r="A9" s="1" t="s">
        <v>10</v>
      </c>
      <c r="B9" s="35">
        <f t="shared" si="1"/>
        <v>197183</v>
      </c>
      <c r="C9" s="35">
        <v>975</v>
      </c>
      <c r="D9" s="35">
        <v>2686</v>
      </c>
      <c r="E9" s="35">
        <v>62740</v>
      </c>
      <c r="F9" s="35">
        <v>7275</v>
      </c>
      <c r="G9" s="35">
        <v>200</v>
      </c>
      <c r="H9" s="35">
        <v>2091</v>
      </c>
      <c r="I9" s="35">
        <v>10689</v>
      </c>
      <c r="J9" s="35">
        <v>68292</v>
      </c>
      <c r="K9" s="35">
        <v>30777</v>
      </c>
      <c r="L9" s="35">
        <v>11458</v>
      </c>
      <c r="M9" s="35"/>
      <c r="N9" s="35"/>
    </row>
    <row r="10" spans="1:14" x14ac:dyDescent="0.2">
      <c r="A10" s="1" t="s">
        <v>31</v>
      </c>
      <c r="B10" s="35">
        <f t="shared" si="1"/>
        <v>197193</v>
      </c>
      <c r="C10" s="35">
        <v>1073</v>
      </c>
      <c r="D10" s="35">
        <v>2469</v>
      </c>
      <c r="E10" s="35">
        <v>61544</v>
      </c>
      <c r="F10" s="35">
        <v>7590</v>
      </c>
      <c r="G10" s="35">
        <v>197</v>
      </c>
      <c r="H10" s="35">
        <v>2073</v>
      </c>
      <c r="I10" s="35">
        <v>10936</v>
      </c>
      <c r="J10" s="35">
        <v>68361</v>
      </c>
      <c r="K10" s="35">
        <v>31517</v>
      </c>
      <c r="L10" s="35">
        <v>11433</v>
      </c>
      <c r="M10" s="35"/>
      <c r="N10" s="35"/>
    </row>
    <row r="11" spans="1:14" x14ac:dyDescent="0.2">
      <c r="A11" s="1" t="s">
        <v>12</v>
      </c>
      <c r="B11" s="35">
        <f t="shared" si="1"/>
        <v>198231</v>
      </c>
      <c r="C11" s="35">
        <v>1239</v>
      </c>
      <c r="D11" s="35">
        <v>2783</v>
      </c>
      <c r="E11" s="35">
        <v>62373</v>
      </c>
      <c r="F11" s="35">
        <v>7573</v>
      </c>
      <c r="G11" s="35">
        <v>194</v>
      </c>
      <c r="H11" s="35">
        <v>2111</v>
      </c>
      <c r="I11" s="35">
        <v>10336</v>
      </c>
      <c r="J11" s="35">
        <v>68971</v>
      </c>
      <c r="K11" s="35">
        <v>31163</v>
      </c>
      <c r="L11" s="35">
        <v>11488</v>
      </c>
      <c r="M11" s="35"/>
      <c r="N11" s="35"/>
    </row>
    <row r="12" spans="1:14" x14ac:dyDescent="0.2">
      <c r="A12" s="1" t="s">
        <v>13</v>
      </c>
      <c r="B12" s="35">
        <f t="shared" si="1"/>
        <v>198466</v>
      </c>
      <c r="C12" s="35">
        <v>1242</v>
      </c>
      <c r="D12" s="35">
        <v>2762</v>
      </c>
      <c r="E12" s="35">
        <v>62317</v>
      </c>
      <c r="F12" s="35">
        <v>7527</v>
      </c>
      <c r="G12" s="35">
        <v>203</v>
      </c>
      <c r="H12" s="35">
        <v>2103</v>
      </c>
      <c r="I12" s="35">
        <v>10435</v>
      </c>
      <c r="J12" s="35">
        <v>69143</v>
      </c>
      <c r="K12" s="35">
        <v>31249</v>
      </c>
      <c r="L12" s="35">
        <v>11485</v>
      </c>
      <c r="M12" s="35"/>
      <c r="N12" s="35"/>
    </row>
    <row r="13" spans="1:14" x14ac:dyDescent="0.2">
      <c r="A13" s="1" t="s">
        <v>14</v>
      </c>
      <c r="B13" s="35">
        <f t="shared" si="1"/>
        <v>198455</v>
      </c>
      <c r="C13" s="35">
        <v>1181</v>
      </c>
      <c r="D13" s="35">
        <v>2631</v>
      </c>
      <c r="E13" s="35">
        <v>62311</v>
      </c>
      <c r="F13" s="35">
        <v>7579</v>
      </c>
      <c r="G13" s="35">
        <v>199</v>
      </c>
      <c r="H13" s="35">
        <v>2418</v>
      </c>
      <c r="I13" s="35">
        <v>10176</v>
      </c>
      <c r="J13" s="35">
        <v>68858</v>
      </c>
      <c r="K13" s="35">
        <v>31016</v>
      </c>
      <c r="L13" s="35">
        <v>12086</v>
      </c>
      <c r="M13" s="35"/>
      <c r="N13" s="35"/>
    </row>
    <row r="14" spans="1:14" x14ac:dyDescent="0.2">
      <c r="A14" s="1" t="s">
        <v>15</v>
      </c>
      <c r="B14" s="35">
        <f t="shared" si="1"/>
        <v>198592</v>
      </c>
      <c r="C14" s="35">
        <v>1195</v>
      </c>
      <c r="D14" s="35">
        <v>2632</v>
      </c>
      <c r="E14" s="35">
        <v>62472</v>
      </c>
      <c r="F14" s="35">
        <v>7202</v>
      </c>
      <c r="G14" s="35">
        <v>200</v>
      </c>
      <c r="H14" s="35">
        <v>2457</v>
      </c>
      <c r="I14" s="35">
        <v>10117</v>
      </c>
      <c r="J14" s="35">
        <v>69215</v>
      </c>
      <c r="K14" s="35">
        <v>30863</v>
      </c>
      <c r="L14" s="35">
        <v>12239</v>
      </c>
      <c r="M14" s="35"/>
      <c r="N14" s="35"/>
    </row>
    <row r="15" spans="1:14" x14ac:dyDescent="0.2">
      <c r="A15" s="1" t="s">
        <v>16</v>
      </c>
      <c r="B15" s="35">
        <f t="shared" si="1"/>
        <v>197514</v>
      </c>
      <c r="C15" s="35">
        <v>1077</v>
      </c>
      <c r="D15" s="35">
        <v>2618</v>
      </c>
      <c r="E15" s="35">
        <v>61908</v>
      </c>
      <c r="F15" s="35">
        <v>7296</v>
      </c>
      <c r="G15" s="35">
        <v>264</v>
      </c>
      <c r="H15" s="35">
        <v>2375</v>
      </c>
      <c r="I15" s="35">
        <v>10029</v>
      </c>
      <c r="J15" s="35">
        <v>69061</v>
      </c>
      <c r="K15" s="35">
        <v>30674</v>
      </c>
      <c r="L15" s="35">
        <v>12212</v>
      </c>
      <c r="M15" s="35"/>
      <c r="N15" s="35"/>
    </row>
    <row r="16" spans="1:14" x14ac:dyDescent="0.2">
      <c r="A16" s="1" t="s">
        <v>32</v>
      </c>
      <c r="B16" s="35">
        <f t="shared" si="1"/>
        <v>197780</v>
      </c>
      <c r="C16" s="35">
        <v>1115</v>
      </c>
      <c r="D16" s="35">
        <v>2624</v>
      </c>
      <c r="E16" s="35">
        <v>61754</v>
      </c>
      <c r="F16" s="35">
        <v>7123</v>
      </c>
      <c r="G16" s="35">
        <v>231</v>
      </c>
      <c r="H16" s="35">
        <v>2345</v>
      </c>
      <c r="I16" s="35">
        <v>10041</v>
      </c>
      <c r="J16" s="35">
        <v>69766</v>
      </c>
      <c r="K16" s="35">
        <v>30494</v>
      </c>
      <c r="L16" s="35">
        <v>12287</v>
      </c>
      <c r="M16" s="35"/>
      <c r="N16" s="35"/>
    </row>
    <row r="17" spans="1:12" x14ac:dyDescent="0.2">
      <c r="A17" s="1" t="s">
        <v>18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">
      <c r="A18" s="40" t="s">
        <v>19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2">
      <c r="A19" s="6" t="s">
        <v>37</v>
      </c>
    </row>
    <row r="20" spans="1:12" x14ac:dyDescent="0.2">
      <c r="A20" s="6" t="s">
        <v>22</v>
      </c>
    </row>
    <row r="21" spans="1:12" x14ac:dyDescent="0.2">
      <c r="A21" s="6" t="s">
        <v>36</v>
      </c>
    </row>
  </sheetData>
  <mergeCells count="1">
    <mergeCell ref="A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2021-06-25T14:12:20Z</dcterms:created>
  <dcterms:modified xsi:type="dcterms:W3CDTF">2024-12-18T15:07:18Z</dcterms:modified>
</cp:coreProperties>
</file>