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svr\Arch-Piso-9\Nomina Contraloria\NOMINAS SASP 2023\PORTAL DE TRANSPARENCIA 2023\DICIEMBRE 2023\"/>
    </mc:Choice>
  </mc:AlternateContent>
  <xr:revisionPtr revIDLastSave="0" documentId="13_ncr:1_{9BDD38B1-DF45-4F0F-91ED-254D631FF23F}" xr6:coauthVersionLast="47" xr6:coauthVersionMax="47" xr10:uidLastSave="{00000000-0000-0000-0000-000000000000}"/>
  <bookViews>
    <workbookView xWindow="-120" yWindow="-120" windowWidth="29040" windowHeight="15720" tabRatio="204" xr2:uid="{00000000-000D-0000-FFFF-FFFF00000000}"/>
  </bookViews>
  <sheets>
    <sheet name="New Text Document" sheetId="1" r:id="rId1"/>
  </sheets>
  <definedNames>
    <definedName name="_xlnm._FilterDatabase" localSheetId="0" hidden="1">'New Text Document'!$B$9:$O$127</definedName>
    <definedName name="_xlnm.Print_Area" localSheetId="0">'New Text Document'!$A$1:$O$160</definedName>
    <definedName name="_xlnm.Print_Titles" localSheetId="0">'New Text Document'!$1:$8</definedName>
    <definedName name="Z_204BDDCD_F0EA_4D68_8827_ED13C8623E2D_.wvu.Cols" localSheetId="0" hidden="1">'New Text Document'!$BB:$BB</definedName>
    <definedName name="Z_204BDDCD_F0EA_4D68_8827_ED13C8623E2D_.wvu.FilterData" localSheetId="0" hidden="1">'New Text Document'!$B$9:$O$127</definedName>
    <definedName name="Z_204BDDCD_F0EA_4D68_8827_ED13C8623E2D_.wvu.PrintArea" localSheetId="0" hidden="1">'New Text Document'!$B$1:$O$119</definedName>
    <definedName name="Z_204BDDCD_F0EA_4D68_8827_ED13C8623E2D_.wvu.PrintTitles" localSheetId="0" hidden="1">'New Text Document'!$1:$8</definedName>
  </definedNames>
  <calcPr calcId="191029"/>
  <customWorkbookViews>
    <customWorkbookView name="68" guid="{204BDDCD-F0EA-4D68-8827-ED13C8623E2D}" maximized="1" xWindow="-8" yWindow="-8" windowWidth="1296" windowHeight="1000" tabRatio="2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3" i="1" l="1"/>
  <c r="N87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4" i="1"/>
  <c r="N85" i="1"/>
  <c r="N86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9" i="1"/>
  <c r="O70" i="1"/>
  <c r="O10" i="1" l="1"/>
  <c r="O9" i="1"/>
  <c r="O17" i="1" l="1"/>
  <c r="I101" i="1" l="1"/>
  <c r="O95" i="1"/>
  <c r="O43" i="1" l="1"/>
  <c r="O44" i="1"/>
  <c r="K101" i="1" l="1"/>
  <c r="O65" i="1" l="1"/>
  <c r="O63" i="1"/>
  <c r="O76" i="1"/>
  <c r="O79" i="1" l="1"/>
  <c r="O78" i="1"/>
  <c r="O77" i="1"/>
  <c r="O71" i="1" l="1"/>
  <c r="O56" i="1"/>
  <c r="O50" i="1"/>
  <c r="O49" i="1"/>
  <c r="O48" i="1"/>
  <c r="O47" i="1"/>
  <c r="O40" i="1"/>
  <c r="O92" i="1"/>
  <c r="O94" i="1"/>
  <c r="O93" i="1"/>
  <c r="O73" i="1" l="1"/>
  <c r="O72" i="1"/>
  <c r="O69" i="1"/>
  <c r="O64" i="1"/>
  <c r="O74" i="1" l="1"/>
  <c r="O54" i="1"/>
  <c r="O11" i="1" l="1"/>
  <c r="O12" i="1"/>
  <c r="O13" i="1"/>
  <c r="O14" i="1"/>
  <c r="O15" i="1"/>
  <c r="O16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5" i="1"/>
  <c r="O46" i="1"/>
  <c r="O51" i="1"/>
  <c r="O52" i="1"/>
  <c r="O53" i="1"/>
  <c r="O55" i="1"/>
  <c r="O58" i="1"/>
  <c r="O59" i="1"/>
  <c r="O60" i="1"/>
  <c r="O61" i="1"/>
  <c r="O62" i="1"/>
  <c r="O75" i="1"/>
  <c r="O66" i="1"/>
  <c r="O67" i="1"/>
  <c r="O68" i="1"/>
  <c r="O80" i="1"/>
  <c r="O81" i="1"/>
  <c r="O82" i="1"/>
  <c r="O83" i="1"/>
  <c r="O84" i="1"/>
  <c r="O85" i="1"/>
  <c r="O86" i="1"/>
  <c r="O87" i="1"/>
  <c r="O88" i="1"/>
  <c r="O89" i="1"/>
  <c r="O90" i="1"/>
  <c r="O91" i="1"/>
  <c r="O96" i="1"/>
  <c r="O97" i="1"/>
  <c r="O99" i="1"/>
  <c r="O100" i="1"/>
  <c r="M101" i="1" l="1"/>
  <c r="O98" i="1" l="1"/>
  <c r="L101" i="1"/>
  <c r="J57" i="1"/>
  <c r="J101" i="1" l="1"/>
  <c r="N57" i="1"/>
  <c r="N101" i="1" l="1"/>
  <c r="O57" i="1"/>
  <c r="O10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tc={B11FD05D-32A8-48FC-B321-84946E4D62BC}</author>
  </authors>
  <commentList>
    <comment ref="A5" authorId="0" shapeId="0" xr:uid="{00000000-0006-0000-00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Nomina de Empleados de Nombramiento Temporal, así mismo debe decirlo en el titulo de la Nomina publicada</t>
      </text>
    </comment>
  </commentList>
</comments>
</file>

<file path=xl/sharedStrings.xml><?xml version="1.0" encoding="utf-8"?>
<sst xmlns="http://schemas.openxmlformats.org/spreadsheetml/2006/main" count="575" uniqueCount="217">
  <si>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</si>
  <si>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</si>
  <si>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</si>
  <si>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</si>
  <si>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</si>
  <si>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</si>
  <si>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</si>
  <si>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</si>
  <si>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</si>
  <si>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</si>
  <si>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</si>
  <si>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</si>
  <si>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Nombre</t>
  </si>
  <si>
    <t>ANALISTA</t>
  </si>
  <si>
    <t>TECNICO</t>
  </si>
  <si>
    <t>LIZZY ALEXANDRA FRIAS NUÑEZ</t>
  </si>
  <si>
    <t>ENCARGADO(A)</t>
  </si>
  <si>
    <t>DEPARTAMENTO DE RECURSOS HUMANOS - ONE</t>
  </si>
  <si>
    <t>AMADA RAMONA MARTINEZ FERREIRAS</t>
  </si>
  <si>
    <t>CLARIBEL VIZCAINO PEGUERO</t>
  </si>
  <si>
    <t>YAJAIRA ANTONIA FELIZ RAMIREZ</t>
  </si>
  <si>
    <t>CRISTINA CABRERA PEREZ</t>
  </si>
  <si>
    <t>DIRECCION DE ESTADISTICAS ECONOMICAS- ONE</t>
  </si>
  <si>
    <t>DIRECTOR (A)</t>
  </si>
  <si>
    <t>RAUL EMILIO DESENA GALARZA</t>
  </si>
  <si>
    <t>PERLA MASSIEL ROSARIO FABIAN</t>
  </si>
  <si>
    <t>LEYDA ALTAGRACIA DAMBLAU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</si>
  <si>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</si>
  <si>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</si>
  <si>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</si>
  <si>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</si>
  <si>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</si>
  <si>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</si>
  <si>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</si>
  <si>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</si>
  <si>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</si>
  <si>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</si>
  <si>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</si>
  <si>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</si>
  <si>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</si>
  <si>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</si>
  <si>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</si>
  <si>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</si>
  <si>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</si>
  <si>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</si>
  <si>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ESCUELA NACIONAL DE ESTADISTICA-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</si>
  <si>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</si>
  <si>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</si>
  <si>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</si>
  <si>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</si>
  <si>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</si>
  <si>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</si>
  <si>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</si>
  <si>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</si>
  <si>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</si>
  <si>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</si>
  <si>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</si>
  <si>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</si>
  <si>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</si>
  <si>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>LUIS MANUEL PEÑA SEGURA</t>
  </si>
  <si>
    <t xml:space="preserve">LORENY TORRES KING </t>
  </si>
  <si>
    <t>ISMAEL BAUTISTA ROMERO</t>
  </si>
  <si>
    <t>DIVINA ROSARIO BERNARD ESPINAL</t>
  </si>
  <si>
    <t>NANCY  MERCEDES MORA ALCANTARA</t>
  </si>
  <si>
    <t>DIVISION DE ESTADISTICAS DE COMERCIO EXTERIOR- ONE</t>
  </si>
  <si>
    <t>LUIS MANUEL ALBURQUERQUE SEGURA</t>
  </si>
  <si>
    <t>COORDINADOR  (A)</t>
  </si>
  <si>
    <t>DIVISION DE PRESUPUESTO-ONE</t>
  </si>
  <si>
    <t>JACMAEL LINARES GOMEZ</t>
  </si>
  <si>
    <t xml:space="preserve">JOSE ANTONIO DIAZ RAMIREZ </t>
  </si>
  <si>
    <t>RODOLFO GABRIEL JIMENEZ ARIAS</t>
  </si>
  <si>
    <t xml:space="preserve">SILL NATANAEL BATISTA PERDOMO </t>
  </si>
  <si>
    <t>Genero</t>
  </si>
  <si>
    <t>DIVISION DE ADMINISTRACION DE SERVICIOS TIC- ONE</t>
  </si>
  <si>
    <t>RAVEL ELIAS DOMINGUEZ MEDINA</t>
  </si>
  <si>
    <t>DIVISION DE OPERACIONES DE ENCUESTA-ONE</t>
  </si>
  <si>
    <t>EDUARDO MIGUEL CACERES ROQUE</t>
  </si>
  <si>
    <t>CESIMARLIN ALTAGRACIA PEÑA MEJIA</t>
  </si>
  <si>
    <t>CARLOS ALFREDO SOSA DE LA CRUZ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</si>
  <si>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</si>
  <si>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</si>
  <si>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</si>
  <si>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</si>
  <si>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</si>
  <si>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</si>
  <si>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</si>
  <si>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</si>
  <si>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</si>
  <si>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</si>
  <si>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</si>
  <si>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</si>
  <si>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</si>
  <si>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</si>
  <si>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</si>
  <si>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COORDINADOR (A)</t>
  </si>
  <si>
    <t xml:space="preserve">PERLA PALOMA CASTILLO PUJOLS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</si>
  <si>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</si>
  <si>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</si>
  <si>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</si>
  <si>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</si>
  <si>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RAMON GUILLERMO MENDOZA SANTOS</t>
  </si>
  <si>
    <t>DIMAS YAEL MATIAS APONTE</t>
  </si>
  <si>
    <t>ENCARGADO DIVISION</t>
  </si>
  <si>
    <t>ALEJANDRO DAVID CASTRO GONZALEZ</t>
  </si>
  <si>
    <t xml:space="preserve">DIVISION DE INDICES DE PRODUCCION- ONE </t>
  </si>
  <si>
    <t>YULEIKA INES BERIGUETE RAMIREZ</t>
  </si>
  <si>
    <t>LAURA INOEMA RODRIGUEZ CRUZ</t>
  </si>
  <si>
    <t>DEPARTAMENTO DE CALIDAD DE LA PRODUCCION DE ESTADISTICA-ONE</t>
  </si>
  <si>
    <t xml:space="preserve">VICTOR AMBIORIS DIETSCH VARGAS </t>
  </si>
  <si>
    <t>JHAELVIS ALBERTO TERRERO FERNANDEZ</t>
  </si>
  <si>
    <t>PERLA ERIANNY LEONARDO BENAVIDEZ</t>
  </si>
  <si>
    <t xml:space="preserve">DARWIN JOSE BERROA LOPEZ </t>
  </si>
  <si>
    <t>SECCION DE REGISTRO, CONTROL Y NÓMINAS- ONE</t>
  </si>
  <si>
    <t>DIVISION DE PROCESAMIENTO DE CENSOS Y ENCUESTAS- ONE</t>
  </si>
  <si>
    <t>DIVISION DE DISEÑO Y ANALISIS- ONE</t>
  </si>
  <si>
    <t>YSABEL MARTINEZ MOREL</t>
  </si>
  <si>
    <t>GABRIELA FIGUEREO RUDECINDO</t>
  </si>
  <si>
    <t xml:space="preserve">ANALISTA  </t>
  </si>
  <si>
    <t>SIMONE ALEXANDRA MORILLO PEREZ</t>
  </si>
  <si>
    <t>NIDIA KATYUSCA SANTANA HEREDIA</t>
  </si>
  <si>
    <t>KEINA CESARINA VIDAL OGANDO</t>
  </si>
  <si>
    <t>PAOLA MINERVA FELIZ FELIZ</t>
  </si>
  <si>
    <t>DIVISION DE ESTADISTICAS SECTORIALES- ONE</t>
  </si>
  <si>
    <t>YUMIRCA ALTAGRACIA MATOS MELO</t>
  </si>
  <si>
    <t>ANALISTA SECTORIAL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</si>
  <si>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</si>
  <si>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</si>
  <si>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</si>
  <si>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</si>
  <si>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JEISSY ELIZABETH PUELLO VASQUEZ</t>
  </si>
  <si>
    <t>DIOMY ALEXANDRA PEREYRA MORA</t>
  </si>
  <si>
    <t xml:space="preserve">OELYS GARCIA DIAZ </t>
  </si>
  <si>
    <t xml:space="preserve">PAOLA MELISSA ORTEGA BURGOS </t>
  </si>
  <si>
    <t>MERCEDES INES DE LOS SANTOS DIAZ</t>
  </si>
  <si>
    <t>GABRIEL ANTONIO ASCENCIO SANTOS</t>
  </si>
  <si>
    <t>MANUELA GARCIA BALBUENA</t>
  </si>
  <si>
    <t xml:space="preserve">ALEXANDER RAMIREZ ARAUJO </t>
  </si>
  <si>
    <t>MARIA ANDREINA CUEVAS AUGUISTEN</t>
  </si>
  <si>
    <t>LEIDY DARIHANA ZABALA DE LOS SANTOS</t>
  </si>
  <si>
    <t>COORDINADORA ADMINISTRATIVA</t>
  </si>
  <si>
    <t xml:space="preserve">KATTY MATILDE REYES PEREZ </t>
  </si>
  <si>
    <t>WISMEYRI ALTAGRACIA RODIGUEZ MOTA</t>
  </si>
  <si>
    <t xml:space="preserve">DIRECTOR DE TECNOLOGIA </t>
  </si>
  <si>
    <t>DIRECCION DE NORMATIVAS Y METODOLOGIA-ONE</t>
  </si>
  <si>
    <t>DIVISION DE CENTROS SERVICIO INFORMACION-ONE</t>
  </si>
  <si>
    <t>DIVISION DE CONGRUENCIA Y CALIDAD DE LA INFORMACION-ONE</t>
  </si>
  <si>
    <t xml:space="preserve">LAUDYS JERUSI ZAPATA </t>
  </si>
  <si>
    <t>FRANCISCO JOSE MEJIA CANELA</t>
  </si>
  <si>
    <t xml:space="preserve">NAURELSYS HERNANDEZ DURAN </t>
  </si>
  <si>
    <t>DIVISION DE RELACIONES INTERNACIONALES -ONE</t>
  </si>
  <si>
    <t>Estatus</t>
  </si>
  <si>
    <t>NT</t>
  </si>
  <si>
    <t>DIVISION DE FORMULACION Y SEGUIMIENTO PEN-ONE</t>
  </si>
  <si>
    <t>JOSE RAMON VENTURA MEJIA</t>
  </si>
  <si>
    <t>DEPARTAMENTO FINANCIERO-ONE</t>
  </si>
  <si>
    <t>ANALISTA FINANCIERO</t>
  </si>
  <si>
    <t>DIVISION DE PROGRAMACION-ONE</t>
  </si>
  <si>
    <t>DIVISION DE COMUNICACIONES INTERNAS Y EXTERNAS-ONE</t>
  </si>
  <si>
    <t xml:space="preserve">JENNIFER MARIA JIMENEZ VASQUEZ </t>
  </si>
  <si>
    <t>DIRECCION DE ESTADISTICAS DEMOGRAFICAS, SOCIALES Y AMBIENTALES- ONE</t>
  </si>
  <si>
    <t xml:space="preserve">YVAN ROBINSON PEREZ FAMILIA </t>
  </si>
  <si>
    <t>ERWIN LEONARDO BONIFACIO LUCAS</t>
  </si>
  <si>
    <t>ANALISTA DE RELACIONES INTERNACIONALES</t>
  </si>
  <si>
    <t>MERILAYNE DEL CARMEN COLLADO RODRIGUEZ</t>
  </si>
  <si>
    <t>DIRECTORA ADMINISTRATIVA Y FINANCIERA</t>
  </si>
  <si>
    <t xml:space="preserve">ANALISTA DE REGISTRO Y CONTROL  </t>
  </si>
  <si>
    <t>ANALISTA DE ESTADISTICAS ESTRUCTURALES</t>
  </si>
  <si>
    <t>ANALISTA DE RECLUTAMIENTO Y SELECCIÓN</t>
  </si>
  <si>
    <t>DEPARTAMENTO DE METODOLOGIAS- ONE</t>
  </si>
  <si>
    <t>Fecha  Término</t>
  </si>
  <si>
    <t>ANALISTA DE ESTADISTICAS AMBIENTALES</t>
  </si>
  <si>
    <t xml:space="preserve">    </t>
  </si>
  <si>
    <t xml:space="preserve">  </t>
  </si>
  <si>
    <t>COORDINADOR DE OPERACIONES DE CAMPO</t>
  </si>
  <si>
    <t>NO</t>
  </si>
  <si>
    <t>Departamento</t>
  </si>
  <si>
    <t xml:space="preserve">                              Nómina de Empleados Temporales</t>
  </si>
  <si>
    <t>DIRECCION ADMINISTRATIVA FINANCIERA - ONE</t>
  </si>
  <si>
    <t>DIVISION DE SERVICIOS GENERALES -ONE</t>
  </si>
  <si>
    <t>ARNALDO ANDRES CASTILLO MENDEZ</t>
  </si>
  <si>
    <t>CRISMAIRY MARLENNY JIMENEZ MENA</t>
  </si>
  <si>
    <t xml:space="preserve">KARMYGUERLHO ANTOINE CORPORAN </t>
  </si>
  <si>
    <t>GORGE ALEXANDER OBJIO ACOSTA</t>
  </si>
  <si>
    <t>ANALISTA DE ESTADISTICAS SOCIALES</t>
  </si>
  <si>
    <t>ANALISTA DE ESTADISTICAS DEMOGRAFICAS</t>
  </si>
  <si>
    <t xml:space="preserve">COORDINADOR DE ESTADISTICAS SOCIALES </t>
  </si>
  <si>
    <t xml:space="preserve">ANALISTA DE ESTADISTICAS SOCIALES </t>
  </si>
  <si>
    <t xml:space="preserve">COORDINADORA DE ESTADISTICAS AMBIENTALES </t>
  </si>
  <si>
    <t xml:space="preserve">TECNICO DE ESTADISTICAS AMBIENTALES </t>
  </si>
  <si>
    <t>ANALISTA DE FORMULACION Y SEGUIMIENTO DEL PLAN ESTADISTICO NACIONAL</t>
  </si>
  <si>
    <t xml:space="preserve">TECNICO DE LEVANTAMIENTO Y ANALISIS OPERACIONES ESTADISTICAS </t>
  </si>
  <si>
    <t xml:space="preserve">ANALISTA DE LEVANTAMIENTO Y ANALISIS DE OPERACIONES ESTADISTICAS </t>
  </si>
  <si>
    <t>COORDINADOR DE CALIDAD DE LA PRODUCCION ESTADISTICA</t>
  </si>
  <si>
    <t xml:space="preserve">ANALISTA DE CALIDAD DE LA PRODUCCION ESTADISTICA </t>
  </si>
  <si>
    <t>PROGRAMADOR</t>
  </si>
  <si>
    <t>SOPORTE TECNICO INFORMATICO</t>
  </si>
  <si>
    <t>ANALISTA DE COMERCIO EXTERIOR</t>
  </si>
  <si>
    <t>ANALISTA DE ESTADISTICAS SECTORIALES</t>
  </si>
  <si>
    <t xml:space="preserve">ANALISTA DE INDICE DE PRODUCCION </t>
  </si>
  <si>
    <t xml:space="preserve">TECNICO DE INDICE DE PRODUCCION </t>
  </si>
  <si>
    <t xml:space="preserve">TECNICO DE DISEÑO Y ANALISIS </t>
  </si>
  <si>
    <t>ANALISTA DE DISEÑO Y ANALISIS</t>
  </si>
  <si>
    <t>TECNICO DE NOMINAS</t>
  </si>
  <si>
    <t xml:space="preserve">ANALISTA DE ESTADISTICAS ESTRUCTURALES </t>
  </si>
  <si>
    <t>DEPARTAMENTO DE ESTADISTICAS ESTRUCTURALES-ONE</t>
  </si>
  <si>
    <t>DEPARTAMENTO DE ESTADÍSTICAS AMBIENTALES-ONE</t>
  </si>
  <si>
    <t>DIVISION DE ESTADISTICAS DEMOGRAFICAS-ONE</t>
  </si>
  <si>
    <t>DIVISION DE ESTADISTICAS SOCIALES-ONE</t>
  </si>
  <si>
    <t xml:space="preserve">ANALISTA DE CONGRUENCIA Y CALIDAD DE LA INFORMACION </t>
  </si>
  <si>
    <t>NAIROBY ELIZABETH CHALAS CHALAS</t>
  </si>
  <si>
    <t>ENCARGADA DE LA DIVISION DE CONGRUENCIA Y CALIDAD DE LA INFORMACION</t>
  </si>
  <si>
    <t>TECNICO (A) DE DIRECTORIOS</t>
  </si>
  <si>
    <t>ALEXIS ESTEBAN DE JESUS GOMEZ</t>
  </si>
  <si>
    <t xml:space="preserve">                                   Mes de Diciembre 2023</t>
  </si>
  <si>
    <t>Total general: 92</t>
  </si>
  <si>
    <t>COORDINADOR (A) DE INVESTIGACIONES</t>
  </si>
  <si>
    <t>TECNICO DE SERVICIOS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</si>
</sst>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2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4" fontId="0" fillId="38" borderId="0" xfId="0" applyNumberFormat="1" applyFill="1" applyAlignment="1">
      <alignment horizontal="center" vertical="center"/>
    </xf>
    <xf numFmtId="164" fontId="19" fillId="35" borderId="0" xfId="1" applyFont="1" applyFill="1" applyAlignment="1"/>
    <xf numFmtId="164" fontId="24" fillId="0" borderId="0" xfId="1" applyFont="1" applyBorder="1" applyAlignment="1"/>
    <xf numFmtId="164" fontId="0" fillId="0" borderId="0" xfId="1" applyFont="1" applyFill="1" applyAlignment="1"/>
    <xf numFmtId="0" fontId="0" fillId="36" borderId="19" xfId="0" applyFill="1" applyBorder="1"/>
    <xf numFmtId="0" fontId="0" fillId="36" borderId="20" xfId="0" applyFill="1" applyBorder="1"/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38" borderId="0" xfId="0" applyFont="1" applyFill="1"/>
    <xf numFmtId="0" fontId="0" fillId="38" borderId="0" xfId="0" applyFill="1"/>
    <xf numFmtId="0" fontId="23" fillId="38" borderId="0" xfId="0" applyFont="1" applyFill="1"/>
    <xf numFmtId="0" fontId="22" fillId="38" borderId="0" xfId="0" applyFont="1" applyFill="1"/>
    <xf numFmtId="0" fontId="19" fillId="0" borderId="0" xfId="0" applyFont="1"/>
    <xf numFmtId="0" fontId="0" fillId="37" borderId="0" xfId="0" applyFill="1"/>
    <xf numFmtId="14" fontId="0" fillId="0" borderId="0" xfId="0" applyNumberFormat="1"/>
    <xf numFmtId="164" fontId="0" fillId="0" borderId="0" xfId="1" applyFont="1" applyBorder="1" applyAlignment="1">
      <alignment horizontal="center" wrapText="1"/>
    </xf>
    <xf numFmtId="0" fontId="16" fillId="37" borderId="0" xfId="0" applyFont="1" applyFill="1"/>
    <xf numFmtId="0" fontId="0" fillId="33" borderId="0" xfId="0" applyFill="1"/>
    <xf numFmtId="164" fontId="0" fillId="0" borderId="0" xfId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19" fillId="38" borderId="0" xfId="0" applyFont="1" applyFill="1"/>
    <xf numFmtId="0" fontId="14" fillId="38" borderId="0" xfId="0" applyFont="1" applyFill="1"/>
    <xf numFmtId="164" fontId="0" fillId="38" borderId="0" xfId="1" applyFont="1" applyFill="1" applyAlignment="1">
      <alignment horizontal="center" wrapText="1"/>
    </xf>
    <xf numFmtId="14" fontId="0" fillId="38" borderId="0" xfId="0" applyNumberForma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164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38" borderId="0" xfId="1" applyFont="1" applyFill="1" applyAlignment="1">
      <alignment vertical="top" wrapText="1"/>
    </xf>
    <xf numFmtId="164" fontId="24" fillId="0" borderId="0" xfId="1" applyFont="1" applyBorder="1" applyAlignment="1">
      <alignment vertical="top"/>
    </xf>
    <xf numFmtId="164" fontId="0" fillId="0" borderId="0" xfId="1" applyFont="1" applyFill="1" applyAlignment="1">
      <alignment vertical="top"/>
    </xf>
    <xf numFmtId="164" fontId="0" fillId="0" borderId="0" xfId="1" applyFont="1" applyAlignment="1">
      <alignment vertical="top" wrapText="1"/>
    </xf>
    <xf numFmtId="164" fontId="25" fillId="35" borderId="0" xfId="1" applyFont="1" applyFill="1" applyAlignment="1">
      <alignment vertical="top" wrapText="1"/>
    </xf>
    <xf numFmtId="164" fontId="24" fillId="0" borderId="0" xfId="1" applyFont="1" applyBorder="1" applyAlignment="1">
      <alignment vertical="top" wrapText="1"/>
    </xf>
    <xf numFmtId="164" fontId="0" fillId="0" borderId="0" xfId="1" applyFont="1" applyFill="1" applyAlignment="1">
      <alignment vertical="top" wrapText="1"/>
    </xf>
    <xf numFmtId="164" fontId="16" fillId="0" borderId="0" xfId="1" applyFont="1" applyAlignment="1">
      <alignment vertical="top" wrapText="1"/>
    </xf>
    <xf numFmtId="164" fontId="16" fillId="0" borderId="0" xfId="1" applyFont="1" applyAlignment="1">
      <alignment vertical="top"/>
    </xf>
    <xf numFmtId="0" fontId="16" fillId="39" borderId="0" xfId="0" applyFont="1" applyFill="1"/>
    <xf numFmtId="0" fontId="14" fillId="0" borderId="0" xfId="0" applyFont="1"/>
    <xf numFmtId="14" fontId="0" fillId="38" borderId="0" xfId="1" applyNumberFormat="1" applyFont="1" applyFill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vertical="center"/>
    </xf>
    <xf numFmtId="164" fontId="0" fillId="0" borderId="0" xfId="1" applyFont="1"/>
    <xf numFmtId="164" fontId="0" fillId="0" borderId="0" xfId="1" applyFont="1" applyAlignment="1">
      <alignment vertical="top"/>
    </xf>
    <xf numFmtId="164" fontId="0" fillId="38" borderId="0" xfId="1" applyFont="1" applyFill="1" applyAlignment="1">
      <alignment vertical="top"/>
    </xf>
    <xf numFmtId="164" fontId="0" fillId="38" borderId="0" xfId="1" applyFont="1" applyFill="1" applyAlignment="1">
      <alignment vertical="top" wrapText="1"/>
    </xf>
    <xf numFmtId="164" fontId="0" fillId="38" borderId="0" xfId="1" applyFont="1" applyFill="1"/>
    <xf numFmtId="164" fontId="0" fillId="36" borderId="20" xfId="1" applyFont="1" applyFill="1" applyBorder="1" applyAlignment="1">
      <alignment vertical="top"/>
    </xf>
    <xf numFmtId="164" fontId="0" fillId="36" borderId="20" xfId="1" applyFont="1" applyFill="1" applyBorder="1" applyAlignment="1">
      <alignment vertical="top" wrapText="1"/>
    </xf>
    <xf numFmtId="164" fontId="19" fillId="38" borderId="0" xfId="1" applyFont="1" applyFill="1"/>
    <xf numFmtId="164" fontId="0" fillId="36" borderId="21" xfId="1" applyFont="1" applyFill="1" applyBorder="1" applyAlignment="1">
      <alignment vertical="top" wrapText="1"/>
    </xf>
    <xf numFmtId="0" fontId="16" fillId="40" borderId="0" xfId="0" applyFont="1" applyFill="1"/>
    <xf numFmtId="0" fontId="25" fillId="38" borderId="0" xfId="0" applyFont="1" applyFill="1"/>
    <xf numFmtId="165" fontId="0" fillId="0" borderId="0" xfId="0" applyNumberFormat="1" applyAlignment="1">
      <alignment horizontal="center"/>
    </xf>
    <xf numFmtId="165" fontId="0" fillId="38" borderId="0" xfId="0" applyNumberFormat="1" applyFill="1" applyAlignment="1">
      <alignment horizontal="center"/>
    </xf>
    <xf numFmtId="165" fontId="0" fillId="0" borderId="0" xfId="1" applyNumberFormat="1" applyFont="1" applyBorder="1" applyAlignment="1">
      <alignment horizontal="center" wrapText="1"/>
    </xf>
    <xf numFmtId="165" fontId="0" fillId="38" borderId="0" xfId="1" applyNumberFormat="1" applyFont="1" applyFill="1" applyAlignment="1">
      <alignment horizontal="center" wrapText="1"/>
    </xf>
    <xf numFmtId="165" fontId="0" fillId="0" borderId="0" xfId="1" applyNumberFormat="1" applyFont="1" applyFill="1" applyAlignment="1">
      <alignment horizontal="center" wrapText="1"/>
    </xf>
    <xf numFmtId="165" fontId="1" fillId="38" borderId="0" xfId="1" applyNumberFormat="1" applyFont="1" applyFill="1" applyAlignment="1">
      <alignment horizontal="center" wrapText="1"/>
    </xf>
    <xf numFmtId="164" fontId="0" fillId="36" borderId="0" xfId="1" applyFont="1" applyFill="1" applyAlignment="1"/>
    <xf numFmtId="0" fontId="0" fillId="0" borderId="0" xfId="0" applyAlignment="1">
      <alignment horizontal="left"/>
    </xf>
    <xf numFmtId="164" fontId="1" fillId="0" borderId="0" xfId="1" applyFont="1"/>
    <xf numFmtId="164" fontId="1" fillId="38" borderId="0" xfId="1" applyFont="1" applyFill="1"/>
    <xf numFmtId="164" fontId="0" fillId="0" borderId="0" xfId="1" applyFont="1" applyAlignment="1">
      <alignment horizontal="center"/>
    </xf>
    <xf numFmtId="164" fontId="0" fillId="0" borderId="0" xfId="1" applyFont="1" applyFill="1"/>
    <xf numFmtId="4" fontId="0" fillId="38" borderId="0" xfId="0" applyNumberFormat="1" applyFill="1"/>
    <xf numFmtId="164" fontId="18" fillId="34" borderId="12" xfId="1" applyFont="1" applyFill="1" applyBorder="1" applyAlignment="1">
      <alignment horizontal="center" vertical="center"/>
    </xf>
    <xf numFmtId="164" fontId="18" fillId="34" borderId="16" xfId="1" applyFont="1" applyFill="1" applyBorder="1" applyAlignment="1">
      <alignment horizontal="center" vertical="center"/>
    </xf>
    <xf numFmtId="164" fontId="18" fillId="34" borderId="14" xfId="1" applyFont="1" applyFill="1" applyBorder="1" applyAlignment="1">
      <alignment horizontal="center" vertical="center"/>
    </xf>
    <xf numFmtId="164" fontId="18" fillId="34" borderId="18" xfId="1" applyFont="1" applyFill="1" applyBorder="1" applyAlignment="1">
      <alignment horizontal="center" vertical="center"/>
    </xf>
    <xf numFmtId="0" fontId="18" fillId="34" borderId="11" xfId="1" applyNumberFormat="1" applyFont="1" applyFill="1" applyBorder="1" applyAlignment="1">
      <alignment horizontal="center" vertical="center"/>
    </xf>
    <xf numFmtId="0" fontId="18" fillId="34" borderId="15" xfId="1" applyNumberFormat="1" applyFont="1" applyFill="1" applyBorder="1" applyAlignment="1">
      <alignment horizontal="center" vertical="center"/>
    </xf>
    <xf numFmtId="164" fontId="18" fillId="34" borderId="13" xfId="1" applyFont="1" applyFill="1" applyBorder="1" applyAlignment="1">
      <alignment horizontal="center" vertical="center"/>
    </xf>
    <xf numFmtId="164" fontId="18" fillId="34" borderId="17" xfId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0" xfId="0" applyFont="1" applyFill="1" applyAlignment="1">
      <alignment horizontal="center"/>
    </xf>
    <xf numFmtId="0" fontId="26" fillId="36" borderId="22" xfId="0" applyFont="1" applyFill="1" applyBorder="1" applyAlignment="1">
      <alignment horizont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164" fontId="18" fillId="34" borderId="11" xfId="1" applyFont="1" applyFill="1" applyBorder="1" applyAlignment="1">
      <alignment horizontal="center" vertical="center"/>
    </xf>
    <xf numFmtId="164" fontId="18" fillId="34" borderId="15" xfId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130969</xdr:rowOff>
    </xdr:from>
    <xdr:to>
      <xdr:col>1</xdr:col>
      <xdr:colOff>920005</xdr:colOff>
      <xdr:row>5</xdr:row>
      <xdr:rowOff>53764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130969"/>
          <a:ext cx="1312912" cy="130392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13</xdr:col>
      <xdr:colOff>147297</xdr:colOff>
      <xdr:row>1</xdr:row>
      <xdr:rowOff>94821</xdr:rowOff>
    </xdr:from>
    <xdr:to>
      <xdr:col>14</xdr:col>
      <xdr:colOff>1231360</xdr:colOff>
      <xdr:row>5</xdr:row>
      <xdr:rowOff>88500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6297" y="285321"/>
          <a:ext cx="2332303" cy="118430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488155</xdr:colOff>
      <xdr:row>110</xdr:row>
      <xdr:rowOff>95250</xdr:rowOff>
    </xdr:from>
    <xdr:to>
      <xdr:col>9</xdr:col>
      <xdr:colOff>428624</xdr:colOff>
      <xdr:row>138</xdr:row>
      <xdr:rowOff>178594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8155" y="22324219"/>
          <a:ext cx="19931063" cy="558403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eryira Josefina Durán Ortíz" id="{7CBF1DD8-51D9-46CC-BB13-DFDA6DFAA56C}" userId="S::Seryira.Duran@one.gob.do::77bd64cf-b1a6-4f18-bb4a-09c075b85b95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2-09-07T15:37:39.59" personId="{7CBF1DD8-51D9-46CC-BB13-DFDA6DFAA56C}" id="{B11FD05D-32A8-48FC-B321-84946E4D62BC}">
    <text>Nomina de Empleados de Nombramiento Temporal, así mismo debe decirlo en el titulo de la Nomina publicada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U480"/>
  <sheetViews>
    <sheetView showGridLines="0" tabSelected="1" showWhiteSpace="0" zoomScale="80" zoomScaleNormal="80" zoomScaleSheetLayoutView="57" zoomScalePageLayoutView="70" workbookViewId="0">
      <pane ySplit="8" topLeftCell="A103" activePane="bottomLeft" state="frozen"/>
      <selection pane="bottomLeft" activeCell="C107" sqref="C107"/>
    </sheetView>
  </sheetViews>
  <sheetFormatPr baseColWidth="10" defaultColWidth="11.42578125" defaultRowHeight="15" x14ac:dyDescent="0.25"/>
  <cols>
    <col min="1" max="1" width="7.7109375" style="15" customWidth="1"/>
    <col min="2" max="2" width="66" customWidth="1"/>
    <col min="3" max="3" width="80.140625" customWidth="1"/>
    <col min="4" max="4" width="69.7109375" style="2" customWidth="1"/>
    <col min="5" max="6" width="11.42578125" style="2" customWidth="1"/>
    <col min="7" max="7" width="19.140625" customWidth="1"/>
    <col min="8" max="8" width="16" customWidth="1"/>
    <col min="9" max="9" width="18.140625" style="53" customWidth="1"/>
    <col min="10" max="10" width="16.85546875" style="41" customWidth="1"/>
    <col min="11" max="11" width="17.42578125" style="53" customWidth="1"/>
    <col min="12" max="12" width="17.28515625" style="53" customWidth="1"/>
    <col min="13" max="13" width="16.42578125" style="53" customWidth="1"/>
    <col min="14" max="14" width="18.7109375" style="53" customWidth="1"/>
    <col min="15" max="15" width="19.42578125" style="41" customWidth="1"/>
    <col min="16" max="16" width="17.7109375" customWidth="1"/>
    <col min="44" max="53" width="11.42578125" customWidth="1"/>
    <col min="54" max="54" width="11.42578125" hidden="1" customWidth="1"/>
  </cols>
  <sheetData>
    <row r="1" spans="1:239" x14ac:dyDescent="0.25">
      <c r="A1" s="61"/>
      <c r="B1" s="12"/>
      <c r="C1" s="13"/>
      <c r="D1" s="13"/>
      <c r="E1" s="13"/>
      <c r="F1" s="13"/>
      <c r="G1" s="13"/>
      <c r="H1" s="13"/>
      <c r="I1" s="57"/>
      <c r="J1" s="58"/>
      <c r="K1" s="57"/>
      <c r="L1" s="57"/>
      <c r="M1" s="57"/>
      <c r="N1" s="57"/>
      <c r="O1" s="60"/>
    </row>
    <row r="2" spans="1:239" ht="26.25" x14ac:dyDescent="0.4">
      <c r="A2" s="61"/>
      <c r="B2" s="84" t="s">
        <v>10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ht="26.25" x14ac:dyDescent="0.4">
      <c r="A3" s="61"/>
      <c r="B3" s="84" t="s">
        <v>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</row>
    <row r="4" spans="1:239" ht="20.25" x14ac:dyDescent="0.3">
      <c r="A4" s="61"/>
      <c r="B4" s="87" t="s">
        <v>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</row>
    <row r="5" spans="1:239" ht="20.25" x14ac:dyDescent="0.3">
      <c r="A5" s="90" t="s">
        <v>176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69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</row>
    <row r="6" spans="1:239" ht="21" thickBot="1" x14ac:dyDescent="0.35">
      <c r="A6" s="93" t="s">
        <v>213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O6" s="69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</row>
    <row r="7" spans="1:239" x14ac:dyDescent="0.25">
      <c r="A7" s="80" t="s">
        <v>174</v>
      </c>
      <c r="B7" s="96" t="s">
        <v>12</v>
      </c>
      <c r="C7" s="76" t="s">
        <v>175</v>
      </c>
      <c r="D7" s="76" t="s">
        <v>0</v>
      </c>
      <c r="E7" s="76" t="s">
        <v>72</v>
      </c>
      <c r="F7" s="82" t="s">
        <v>150</v>
      </c>
      <c r="G7" s="82" t="s">
        <v>11</v>
      </c>
      <c r="H7" s="82" t="s">
        <v>169</v>
      </c>
      <c r="I7" s="76" t="s">
        <v>7</v>
      </c>
      <c r="J7" s="82" t="s">
        <v>1</v>
      </c>
      <c r="K7" s="76" t="s">
        <v>2</v>
      </c>
      <c r="L7" s="82" t="s">
        <v>3</v>
      </c>
      <c r="M7" s="76" t="s">
        <v>4</v>
      </c>
      <c r="N7" s="76" t="s">
        <v>5</v>
      </c>
      <c r="O7" s="78" t="s">
        <v>6</v>
      </c>
      <c r="R7" s="15"/>
      <c r="S7" s="16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</row>
    <row r="8" spans="1:239" ht="15.75" thickBot="1" x14ac:dyDescent="0.3">
      <c r="A8" s="81"/>
      <c r="B8" s="97"/>
      <c r="C8" s="77"/>
      <c r="D8" s="77"/>
      <c r="E8" s="77"/>
      <c r="F8" s="83"/>
      <c r="G8" s="83"/>
      <c r="H8" s="83"/>
      <c r="I8" s="77"/>
      <c r="J8" s="83"/>
      <c r="K8" s="77"/>
      <c r="L8" s="83"/>
      <c r="M8" s="77"/>
      <c r="N8" s="77"/>
      <c r="O8" s="79"/>
      <c r="R8" s="15"/>
      <c r="S8" s="15"/>
    </row>
    <row r="9" spans="1:239" x14ac:dyDescent="0.25">
      <c r="A9" s="6">
        <v>1</v>
      </c>
      <c r="B9" t="s">
        <v>90</v>
      </c>
      <c r="C9" s="70" t="s">
        <v>89</v>
      </c>
      <c r="D9" s="70" t="s">
        <v>43</v>
      </c>
      <c r="E9" s="3" t="s">
        <v>58</v>
      </c>
      <c r="F9" s="3" t="s">
        <v>151</v>
      </c>
      <c r="G9" s="63">
        <v>44409</v>
      </c>
      <c r="H9" s="1" t="s">
        <v>79</v>
      </c>
      <c r="I9" s="71">
        <v>133000</v>
      </c>
      <c r="J9" s="71">
        <v>3817.1</v>
      </c>
      <c r="K9" s="71">
        <v>19867.79</v>
      </c>
      <c r="L9" s="71">
        <v>4043.2</v>
      </c>
      <c r="M9" s="52">
        <v>19292.46</v>
      </c>
      <c r="N9" s="52">
        <f>J9+K9+L9+M9</f>
        <v>47020.55</v>
      </c>
      <c r="O9" s="52">
        <f>I9-N9</f>
        <v>85979.45</v>
      </c>
      <c r="P9" s="1"/>
      <c r="Q9" s="1"/>
      <c r="R9" s="15"/>
      <c r="S9" s="15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</row>
    <row r="10" spans="1:239" x14ac:dyDescent="0.25">
      <c r="A10" s="6">
        <v>2</v>
      </c>
      <c r="B10" t="s">
        <v>55</v>
      </c>
      <c r="C10" s="70" t="s">
        <v>33</v>
      </c>
      <c r="D10" s="70" t="s">
        <v>56</v>
      </c>
      <c r="E10" s="3" t="s">
        <v>57</v>
      </c>
      <c r="F10" s="3" t="s">
        <v>151</v>
      </c>
      <c r="G10" s="63">
        <v>44440</v>
      </c>
      <c r="H10" s="5" t="s">
        <v>79</v>
      </c>
      <c r="I10" s="71">
        <v>75000</v>
      </c>
      <c r="J10" s="71">
        <v>2152.5</v>
      </c>
      <c r="K10" s="71">
        <v>6309.38</v>
      </c>
      <c r="L10" s="71">
        <v>2280</v>
      </c>
      <c r="M10" s="72">
        <v>175</v>
      </c>
      <c r="N10" s="52">
        <f t="shared" ref="N10:N73" si="0">J10+K10+L10+M10</f>
        <v>10916.880000000001</v>
      </c>
      <c r="O10" s="52">
        <f>I10-N10</f>
        <v>64083.119999999995</v>
      </c>
      <c r="P10" s="1"/>
      <c r="Q10" s="1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239" s="1" customFormat="1" ht="13.5" customHeight="1" x14ac:dyDescent="0.25">
      <c r="A11" s="6">
        <v>3</v>
      </c>
      <c r="B11" t="s">
        <v>60</v>
      </c>
      <c r="C11" s="70" t="s">
        <v>33</v>
      </c>
      <c r="D11" s="70" t="s">
        <v>48</v>
      </c>
      <c r="E11" s="1" t="s">
        <v>58</v>
      </c>
      <c r="F11" s="1" t="s">
        <v>151</v>
      </c>
      <c r="G11" s="63">
        <v>44443</v>
      </c>
      <c r="H11" s="5" t="s">
        <v>79</v>
      </c>
      <c r="I11" s="71">
        <v>40000</v>
      </c>
      <c r="J11" s="71">
        <v>1148</v>
      </c>
      <c r="K11" s="71">
        <v>442.65</v>
      </c>
      <c r="L11" s="71">
        <v>1216</v>
      </c>
      <c r="M11" s="71">
        <v>5009</v>
      </c>
      <c r="N11" s="52">
        <f t="shared" si="0"/>
        <v>7815.65</v>
      </c>
      <c r="O11" s="52">
        <f t="shared" ref="O11:O52" si="1">I11-N11</f>
        <v>32184.35</v>
      </c>
      <c r="P11"/>
      <c r="Q11"/>
      <c r="R11"/>
      <c r="S11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</row>
    <row r="12" spans="1:239" ht="12.75" customHeight="1" x14ac:dyDescent="0.25">
      <c r="A12" s="6">
        <v>4</v>
      </c>
      <c r="B12" t="s">
        <v>84</v>
      </c>
      <c r="C12" s="70" t="s">
        <v>149</v>
      </c>
      <c r="D12" s="70" t="s">
        <v>162</v>
      </c>
      <c r="E12" s="3" t="s">
        <v>57</v>
      </c>
      <c r="F12" s="3" t="s">
        <v>151</v>
      </c>
      <c r="G12" s="63">
        <v>44542</v>
      </c>
      <c r="H12" s="5" t="s">
        <v>79</v>
      </c>
      <c r="I12" s="71">
        <v>60000</v>
      </c>
      <c r="J12" s="52">
        <v>1722</v>
      </c>
      <c r="K12" s="52">
        <v>3486.68</v>
      </c>
      <c r="L12" s="52">
        <v>1824</v>
      </c>
      <c r="M12" s="52">
        <v>3366.01</v>
      </c>
      <c r="N12" s="52">
        <f t="shared" si="0"/>
        <v>10398.69</v>
      </c>
      <c r="O12" s="52">
        <f t="shared" si="1"/>
        <v>49601.31</v>
      </c>
      <c r="P12" s="17"/>
      <c r="Q12" s="17"/>
      <c r="R12" s="17"/>
      <c r="S12" s="17"/>
    </row>
    <row r="13" spans="1:239" s="17" customFormat="1" x14ac:dyDescent="0.25">
      <c r="A13" s="6">
        <v>5</v>
      </c>
      <c r="B13" t="s">
        <v>158</v>
      </c>
      <c r="C13" s="70" t="s">
        <v>157</v>
      </c>
      <c r="D13" s="70" t="s">
        <v>43</v>
      </c>
      <c r="E13" s="8" t="s">
        <v>58</v>
      </c>
      <c r="F13" s="8" t="s">
        <v>151</v>
      </c>
      <c r="G13" s="64">
        <v>44805</v>
      </c>
      <c r="H13" s="32" t="s">
        <v>79</v>
      </c>
      <c r="I13" s="71">
        <v>89500</v>
      </c>
      <c r="J13" s="71">
        <v>2568.65</v>
      </c>
      <c r="K13" s="71">
        <v>9635.51</v>
      </c>
      <c r="L13" s="71">
        <v>2720.8</v>
      </c>
      <c r="M13" s="71">
        <v>25</v>
      </c>
      <c r="N13" s="52">
        <f t="shared" si="0"/>
        <v>14949.96</v>
      </c>
      <c r="O13" s="52">
        <f t="shared" si="1"/>
        <v>74550.040000000008</v>
      </c>
      <c r="R13" s="18"/>
      <c r="S13" s="18"/>
    </row>
    <row r="14" spans="1:239" s="17" customFormat="1" x14ac:dyDescent="0.25">
      <c r="A14" s="6">
        <v>6</v>
      </c>
      <c r="B14" t="s">
        <v>42</v>
      </c>
      <c r="C14" s="70" t="s">
        <v>17</v>
      </c>
      <c r="D14" s="70" t="s">
        <v>43</v>
      </c>
      <c r="E14" s="8" t="s">
        <v>58</v>
      </c>
      <c r="F14" s="8" t="s">
        <v>151</v>
      </c>
      <c r="G14" s="63">
        <v>44244</v>
      </c>
      <c r="H14" s="4" t="s">
        <v>79</v>
      </c>
      <c r="I14" s="71">
        <v>133000</v>
      </c>
      <c r="J14" s="71">
        <v>3817.1</v>
      </c>
      <c r="K14" s="52">
        <v>19074.099999999999</v>
      </c>
      <c r="L14" s="52">
        <v>4043.2</v>
      </c>
      <c r="M14" s="52">
        <v>24010.44</v>
      </c>
      <c r="N14" s="52">
        <f t="shared" si="0"/>
        <v>50944.84</v>
      </c>
      <c r="O14" s="52">
        <f t="shared" si="1"/>
        <v>82055.16</v>
      </c>
      <c r="P14" s="16"/>
      <c r="Q14" s="16"/>
      <c r="R14" s="16"/>
      <c r="S14" s="16"/>
    </row>
    <row r="15" spans="1:239" s="17" customFormat="1" x14ac:dyDescent="0.25">
      <c r="A15" s="6">
        <v>7</v>
      </c>
      <c r="B15" t="s">
        <v>26</v>
      </c>
      <c r="C15" s="70" t="s">
        <v>112</v>
      </c>
      <c r="D15" s="70" t="s">
        <v>165</v>
      </c>
      <c r="E15" s="8" t="s">
        <v>58</v>
      </c>
      <c r="F15" s="8" t="s">
        <v>151</v>
      </c>
      <c r="G15" s="64">
        <v>44276</v>
      </c>
      <c r="H15" s="31" t="s">
        <v>79</v>
      </c>
      <c r="I15" s="71">
        <v>40000</v>
      </c>
      <c r="J15" s="71">
        <v>1148</v>
      </c>
      <c r="K15" s="71">
        <v>442.65</v>
      </c>
      <c r="L15" s="71">
        <v>1216</v>
      </c>
      <c r="M15" s="71">
        <v>2425</v>
      </c>
      <c r="N15" s="52">
        <f t="shared" si="0"/>
        <v>5231.6499999999996</v>
      </c>
      <c r="O15" s="52">
        <f t="shared" si="1"/>
        <v>34768.35</v>
      </c>
      <c r="P15"/>
      <c r="Q15"/>
      <c r="R15"/>
      <c r="S15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</row>
    <row r="16" spans="1:239" s="16" customFormat="1" x14ac:dyDescent="0.25">
      <c r="A16" s="6">
        <v>8</v>
      </c>
      <c r="B16" t="s">
        <v>61</v>
      </c>
      <c r="C16" s="70" t="s">
        <v>112</v>
      </c>
      <c r="D16" s="70" t="s">
        <v>202</v>
      </c>
      <c r="E16" s="3" t="s">
        <v>57</v>
      </c>
      <c r="F16" s="3" t="s">
        <v>151</v>
      </c>
      <c r="G16" s="63">
        <v>44287</v>
      </c>
      <c r="H16" s="5" t="s">
        <v>79</v>
      </c>
      <c r="I16" s="52">
        <v>44000</v>
      </c>
      <c r="J16" s="52">
        <v>1262.8</v>
      </c>
      <c r="K16" s="52">
        <v>1007.19</v>
      </c>
      <c r="L16" s="52">
        <v>1337.6</v>
      </c>
      <c r="M16" s="52">
        <v>25</v>
      </c>
      <c r="N16" s="52">
        <f t="shared" si="0"/>
        <v>3632.5899999999997</v>
      </c>
      <c r="O16" s="52">
        <f t="shared" si="1"/>
        <v>40367.410000000003</v>
      </c>
      <c r="P16" s="15"/>
      <c r="Q16" s="15"/>
      <c r="R16" s="19"/>
      <c r="S16" s="19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</row>
    <row r="17" spans="1:671" x14ac:dyDescent="0.25">
      <c r="A17" s="6">
        <v>9</v>
      </c>
      <c r="B17" t="s">
        <v>29</v>
      </c>
      <c r="C17" s="70" t="s">
        <v>41</v>
      </c>
      <c r="D17" s="70" t="s">
        <v>167</v>
      </c>
      <c r="E17" s="3" t="s">
        <v>57</v>
      </c>
      <c r="F17" s="3" t="s">
        <v>151</v>
      </c>
      <c r="G17" s="63">
        <v>44276</v>
      </c>
      <c r="H17" s="5" t="s">
        <v>79</v>
      </c>
      <c r="I17" s="71">
        <v>40000</v>
      </c>
      <c r="J17" s="71">
        <v>1148</v>
      </c>
      <c r="K17" s="52">
        <v>885.3</v>
      </c>
      <c r="L17" s="52">
        <v>1216</v>
      </c>
      <c r="M17" s="52">
        <v>2750</v>
      </c>
      <c r="N17" s="52">
        <f t="shared" si="0"/>
        <v>5999.3</v>
      </c>
      <c r="O17" s="52">
        <f>I17-N17</f>
        <v>34000.699999999997</v>
      </c>
      <c r="P17" s="15"/>
      <c r="Q17" s="15"/>
      <c r="R17" s="15"/>
      <c r="S17" s="15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71" s="15" customFormat="1" x14ac:dyDescent="0.25">
      <c r="A18" s="6">
        <v>10</v>
      </c>
      <c r="B18" t="s">
        <v>27</v>
      </c>
      <c r="C18" s="70" t="s">
        <v>44</v>
      </c>
      <c r="D18" s="70" t="s">
        <v>28</v>
      </c>
      <c r="E18" s="3" t="s">
        <v>58</v>
      </c>
      <c r="F18" s="3" t="s">
        <v>151</v>
      </c>
      <c r="G18" s="63">
        <v>44276</v>
      </c>
      <c r="H18" s="5" t="s">
        <v>79</v>
      </c>
      <c r="I18" s="71">
        <v>40000</v>
      </c>
      <c r="J18" s="71">
        <v>1148</v>
      </c>
      <c r="K18" s="52">
        <v>204.54</v>
      </c>
      <c r="L18" s="52">
        <v>1216</v>
      </c>
      <c r="M18" s="52">
        <v>2862.38</v>
      </c>
      <c r="N18" s="52">
        <f t="shared" si="0"/>
        <v>5430.92</v>
      </c>
      <c r="O18" s="52">
        <f t="shared" si="1"/>
        <v>34569.08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671" s="15" customFormat="1" x14ac:dyDescent="0.25">
      <c r="A19" s="6">
        <v>11</v>
      </c>
      <c r="B19" t="s">
        <v>18</v>
      </c>
      <c r="C19" s="70" t="s">
        <v>177</v>
      </c>
      <c r="D19" s="70" t="s">
        <v>164</v>
      </c>
      <c r="E19" s="3" t="s">
        <v>58</v>
      </c>
      <c r="F19" s="3" t="s">
        <v>151</v>
      </c>
      <c r="G19" s="63">
        <v>44245</v>
      </c>
      <c r="H19" s="5" t="s">
        <v>79</v>
      </c>
      <c r="I19" s="52">
        <v>165000</v>
      </c>
      <c r="J19" s="52">
        <v>4735.5</v>
      </c>
      <c r="K19" s="52">
        <v>27394.99</v>
      </c>
      <c r="L19" s="52">
        <v>5016</v>
      </c>
      <c r="M19" s="52">
        <v>25</v>
      </c>
      <c r="N19" s="52">
        <f t="shared" si="0"/>
        <v>37171.490000000005</v>
      </c>
      <c r="O19" s="52">
        <f t="shared" si="1"/>
        <v>127828.51</v>
      </c>
      <c r="R19"/>
      <c r="S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671" s="15" customFormat="1" x14ac:dyDescent="0.25">
      <c r="A20" s="6">
        <v>12</v>
      </c>
      <c r="B20" t="s">
        <v>19</v>
      </c>
      <c r="C20" s="70" t="s">
        <v>46</v>
      </c>
      <c r="D20" s="70" t="s">
        <v>16</v>
      </c>
      <c r="E20" s="3" t="s">
        <v>58</v>
      </c>
      <c r="F20" s="3" t="s">
        <v>151</v>
      </c>
      <c r="G20" s="63">
        <v>44268</v>
      </c>
      <c r="H20" s="5" t="s">
        <v>79</v>
      </c>
      <c r="I20" s="52">
        <v>133000</v>
      </c>
      <c r="J20" s="52">
        <v>3817.1</v>
      </c>
      <c r="K20" s="71">
        <v>19470.95</v>
      </c>
      <c r="L20" s="52">
        <v>4043.2</v>
      </c>
      <c r="M20" s="52">
        <v>4244.38</v>
      </c>
      <c r="N20" s="52">
        <f t="shared" si="0"/>
        <v>31575.63</v>
      </c>
      <c r="O20" s="52">
        <f t="shared" si="1"/>
        <v>101424.37</v>
      </c>
      <c r="R20"/>
      <c r="S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671" s="15" customFormat="1" x14ac:dyDescent="0.25">
      <c r="A21" s="6">
        <v>13</v>
      </c>
      <c r="B21" t="s">
        <v>47</v>
      </c>
      <c r="C21" s="70" t="s">
        <v>46</v>
      </c>
      <c r="D21" s="70" t="s">
        <v>48</v>
      </c>
      <c r="E21" s="3" t="s">
        <v>58</v>
      </c>
      <c r="F21" s="3" t="s">
        <v>151</v>
      </c>
      <c r="G21" s="63">
        <v>44242</v>
      </c>
      <c r="H21" s="5" t="s">
        <v>79</v>
      </c>
      <c r="I21" s="52">
        <v>37000</v>
      </c>
      <c r="J21" s="52">
        <v>1061.9000000000001</v>
      </c>
      <c r="K21" s="52">
        <v>19.25</v>
      </c>
      <c r="L21" s="52">
        <v>1124.8</v>
      </c>
      <c r="M21" s="52">
        <v>165</v>
      </c>
      <c r="N21" s="52">
        <f t="shared" si="0"/>
        <v>2370.9499999999998</v>
      </c>
      <c r="O21" s="52">
        <f t="shared" si="1"/>
        <v>34629.050000000003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671" s="15" customFormat="1" x14ac:dyDescent="0.25">
      <c r="A22" s="6">
        <v>14</v>
      </c>
      <c r="B22" t="s">
        <v>20</v>
      </c>
      <c r="C22" s="70" t="s">
        <v>178</v>
      </c>
      <c r="D22" s="70" t="s">
        <v>43</v>
      </c>
      <c r="E22" s="3" t="s">
        <v>58</v>
      </c>
      <c r="F22" s="3" t="s">
        <v>151</v>
      </c>
      <c r="G22" s="63">
        <v>44268</v>
      </c>
      <c r="H22" s="5" t="s">
        <v>79</v>
      </c>
      <c r="I22" s="52">
        <v>75000</v>
      </c>
      <c r="J22" s="52">
        <v>2152.5</v>
      </c>
      <c r="K22" s="52">
        <v>6309.38</v>
      </c>
      <c r="L22" s="52">
        <v>2280</v>
      </c>
      <c r="M22" s="52">
        <v>275</v>
      </c>
      <c r="N22" s="52">
        <f t="shared" si="0"/>
        <v>11016.880000000001</v>
      </c>
      <c r="O22" s="52">
        <f t="shared" si="1"/>
        <v>63983.119999999995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671" s="15" customFormat="1" x14ac:dyDescent="0.25">
      <c r="A23" s="6">
        <v>15</v>
      </c>
      <c r="B23" t="s">
        <v>15</v>
      </c>
      <c r="C23" s="70" t="s">
        <v>49</v>
      </c>
      <c r="D23" s="70" t="s">
        <v>16</v>
      </c>
      <c r="E23" s="3" t="s">
        <v>58</v>
      </c>
      <c r="F23" s="3" t="s">
        <v>151</v>
      </c>
      <c r="G23" s="63">
        <v>44256</v>
      </c>
      <c r="H23" s="5" t="s">
        <v>79</v>
      </c>
      <c r="I23" s="52">
        <v>133000</v>
      </c>
      <c r="J23" s="52">
        <v>3817.1</v>
      </c>
      <c r="K23" s="52">
        <v>39735.58</v>
      </c>
      <c r="L23" s="52">
        <v>4043.2</v>
      </c>
      <c r="M23" s="52">
        <v>25</v>
      </c>
      <c r="N23" s="52">
        <f t="shared" si="0"/>
        <v>47620.88</v>
      </c>
      <c r="O23" s="52">
        <f t="shared" si="1"/>
        <v>85379.12</v>
      </c>
      <c r="P23" s="16"/>
      <c r="Q23" s="16"/>
      <c r="R23" s="17"/>
      <c r="S23" s="17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671" ht="18" customHeight="1" x14ac:dyDescent="0.25">
      <c r="A24" s="6">
        <v>16</v>
      </c>
      <c r="B24" t="s">
        <v>140</v>
      </c>
      <c r="C24" s="70" t="s">
        <v>154</v>
      </c>
      <c r="D24" s="70" t="s">
        <v>155</v>
      </c>
      <c r="E24" s="3" t="s">
        <v>58</v>
      </c>
      <c r="F24" s="3" t="s">
        <v>151</v>
      </c>
      <c r="G24" s="63">
        <v>44713</v>
      </c>
      <c r="H24" s="2" t="s">
        <v>79</v>
      </c>
      <c r="I24" s="52">
        <v>40000</v>
      </c>
      <c r="J24" s="52">
        <v>1148</v>
      </c>
      <c r="K24" s="52">
        <v>442.65</v>
      </c>
      <c r="L24" s="52">
        <v>1216</v>
      </c>
      <c r="M24" s="52">
        <v>25</v>
      </c>
      <c r="N24" s="52">
        <f t="shared" si="0"/>
        <v>2831.65</v>
      </c>
      <c r="O24" s="52">
        <f t="shared" si="1"/>
        <v>37168.35</v>
      </c>
      <c r="P24" s="17"/>
      <c r="Q24" s="17"/>
      <c r="R24" s="17"/>
      <c r="S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</row>
    <row r="25" spans="1:671" s="16" customFormat="1" x14ac:dyDescent="0.25">
      <c r="A25" s="6">
        <v>17</v>
      </c>
      <c r="B25" t="s">
        <v>62</v>
      </c>
      <c r="C25" s="70" t="s">
        <v>67</v>
      </c>
      <c r="D25" s="70" t="s">
        <v>16</v>
      </c>
      <c r="E25" s="8" t="s">
        <v>58</v>
      </c>
      <c r="F25" s="8" t="s">
        <v>151</v>
      </c>
      <c r="G25" s="64">
        <v>44348</v>
      </c>
      <c r="H25" s="5" t="s">
        <v>79</v>
      </c>
      <c r="I25" s="52">
        <v>110000</v>
      </c>
      <c r="J25" s="52">
        <v>3157</v>
      </c>
      <c r="K25" s="52">
        <v>14457.62</v>
      </c>
      <c r="L25" s="52">
        <v>3344</v>
      </c>
      <c r="M25" s="52">
        <v>25</v>
      </c>
      <c r="N25" s="52">
        <f t="shared" si="0"/>
        <v>20983.620000000003</v>
      </c>
      <c r="O25" s="52">
        <f t="shared" si="1"/>
        <v>89016.38</v>
      </c>
      <c r="P25"/>
      <c r="Q25"/>
      <c r="R25"/>
      <c r="S25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</row>
    <row r="26" spans="1:671" ht="12.75" customHeight="1" x14ac:dyDescent="0.25">
      <c r="A26" s="6">
        <v>18</v>
      </c>
      <c r="B26" t="s">
        <v>30</v>
      </c>
      <c r="C26" s="70" t="s">
        <v>50</v>
      </c>
      <c r="D26" s="70" t="s">
        <v>31</v>
      </c>
      <c r="E26" s="3" t="s">
        <v>58</v>
      </c>
      <c r="F26" s="3" t="s">
        <v>151</v>
      </c>
      <c r="G26" s="63">
        <v>44286</v>
      </c>
      <c r="H26" s="5" t="s">
        <v>79</v>
      </c>
      <c r="I26" s="52">
        <v>50000</v>
      </c>
      <c r="J26" s="52">
        <v>1435</v>
      </c>
      <c r="K26" s="52">
        <v>1854</v>
      </c>
      <c r="L26" s="52">
        <v>1520</v>
      </c>
      <c r="M26" s="52">
        <v>125</v>
      </c>
      <c r="N26" s="52">
        <f t="shared" si="0"/>
        <v>4934</v>
      </c>
      <c r="O26" s="52">
        <f t="shared" si="1"/>
        <v>45066</v>
      </c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ID26" s="20"/>
      <c r="IE26" s="20"/>
    </row>
    <row r="27" spans="1:671" s="15" customFormat="1" ht="15.75" x14ac:dyDescent="0.25">
      <c r="A27" s="6">
        <v>19</v>
      </c>
      <c r="B27" t="s">
        <v>59</v>
      </c>
      <c r="C27" s="70" t="s">
        <v>50</v>
      </c>
      <c r="D27" s="70" t="s">
        <v>31</v>
      </c>
      <c r="E27" s="3" t="s">
        <v>57</v>
      </c>
      <c r="F27" s="3" t="s">
        <v>151</v>
      </c>
      <c r="G27" s="63">
        <v>44256</v>
      </c>
      <c r="H27" s="5" t="s">
        <v>79</v>
      </c>
      <c r="I27" s="71">
        <v>44000</v>
      </c>
      <c r="J27" s="71">
        <v>1262.8</v>
      </c>
      <c r="K27" s="71">
        <v>1007.19</v>
      </c>
      <c r="L27" s="71">
        <v>1337.6</v>
      </c>
      <c r="M27" s="52">
        <v>11705.21</v>
      </c>
      <c r="N27" s="52">
        <f t="shared" si="0"/>
        <v>15312.8</v>
      </c>
      <c r="O27" s="52">
        <f t="shared" si="1"/>
        <v>28687.200000000001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 s="20"/>
      <c r="IE27" s="20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</row>
    <row r="28" spans="1:671" ht="18" customHeight="1" x14ac:dyDescent="0.25">
      <c r="A28" s="6">
        <v>20</v>
      </c>
      <c r="B28" t="s">
        <v>74</v>
      </c>
      <c r="C28" s="70" t="s">
        <v>85</v>
      </c>
      <c r="D28" s="70" t="s">
        <v>142</v>
      </c>
      <c r="E28" s="3" t="s">
        <v>57</v>
      </c>
      <c r="F28" s="3" t="s">
        <v>151</v>
      </c>
      <c r="G28" s="63">
        <v>44440</v>
      </c>
      <c r="H28" s="5" t="s">
        <v>79</v>
      </c>
      <c r="I28" s="52">
        <v>165000</v>
      </c>
      <c r="J28" s="52">
        <v>4735.5</v>
      </c>
      <c r="K28" s="52">
        <v>27394.99</v>
      </c>
      <c r="L28" s="52">
        <v>5016</v>
      </c>
      <c r="M28" s="52">
        <v>25</v>
      </c>
      <c r="N28" s="52">
        <f t="shared" si="0"/>
        <v>37171.490000000005</v>
      </c>
      <c r="O28" s="52">
        <f t="shared" si="1"/>
        <v>127828.51</v>
      </c>
      <c r="P28" s="48"/>
      <c r="Q28" s="48"/>
      <c r="R28" s="48"/>
      <c r="S28" s="48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ID28" s="20"/>
      <c r="IE28" s="20"/>
    </row>
    <row r="29" spans="1:671" ht="12.75" customHeight="1" x14ac:dyDescent="0.25">
      <c r="A29" s="6">
        <v>21</v>
      </c>
      <c r="B29" t="s">
        <v>68</v>
      </c>
      <c r="C29" s="70" t="s">
        <v>73</v>
      </c>
      <c r="D29" s="70" t="s">
        <v>195</v>
      </c>
      <c r="E29" s="1" t="s">
        <v>57</v>
      </c>
      <c r="F29" s="1" t="s">
        <v>151</v>
      </c>
      <c r="G29" s="63">
        <v>44317</v>
      </c>
      <c r="H29" s="5" t="s">
        <v>79</v>
      </c>
      <c r="I29" s="52">
        <v>32000</v>
      </c>
      <c r="J29" s="52">
        <v>918.4</v>
      </c>
      <c r="K29" s="52">
        <v>0</v>
      </c>
      <c r="L29" s="52">
        <v>972.8</v>
      </c>
      <c r="M29" s="52">
        <v>175</v>
      </c>
      <c r="N29" s="52">
        <f t="shared" si="0"/>
        <v>2066.1999999999998</v>
      </c>
      <c r="O29" s="52">
        <f t="shared" si="1"/>
        <v>29933.8</v>
      </c>
      <c r="P29" s="17"/>
      <c r="Q29" s="17"/>
      <c r="R29" s="17"/>
      <c r="S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</row>
    <row r="30" spans="1:671" ht="15.75" x14ac:dyDescent="0.25">
      <c r="A30" s="6">
        <v>22</v>
      </c>
      <c r="B30" t="s">
        <v>69</v>
      </c>
      <c r="C30" s="70" t="s">
        <v>73</v>
      </c>
      <c r="D30" s="70" t="s">
        <v>195</v>
      </c>
      <c r="E30" s="1" t="s">
        <v>57</v>
      </c>
      <c r="F30" s="1" t="s">
        <v>151</v>
      </c>
      <c r="G30" s="63">
        <v>44318</v>
      </c>
      <c r="H30" s="5" t="s">
        <v>79</v>
      </c>
      <c r="I30" s="52">
        <v>32000</v>
      </c>
      <c r="J30" s="52">
        <v>918.4</v>
      </c>
      <c r="K30" s="52">
        <v>0</v>
      </c>
      <c r="L30" s="52">
        <v>972.8</v>
      </c>
      <c r="M30" s="52">
        <v>25</v>
      </c>
      <c r="N30" s="52">
        <f t="shared" si="0"/>
        <v>1916.1999999999998</v>
      </c>
      <c r="O30" s="52">
        <f t="shared" si="1"/>
        <v>30083.8</v>
      </c>
      <c r="P30" s="17"/>
      <c r="Q30" s="17"/>
      <c r="R30" s="17"/>
      <c r="S30" s="17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</row>
    <row r="31" spans="1:671" s="17" customFormat="1" ht="12.75" customHeight="1" x14ac:dyDescent="0.25">
      <c r="A31" s="6">
        <v>23</v>
      </c>
      <c r="B31" t="s">
        <v>70</v>
      </c>
      <c r="C31" s="70" t="s">
        <v>73</v>
      </c>
      <c r="D31" s="70" t="s">
        <v>195</v>
      </c>
      <c r="E31" s="1" t="s">
        <v>57</v>
      </c>
      <c r="F31" s="1" t="s">
        <v>151</v>
      </c>
      <c r="G31" s="63">
        <v>44317</v>
      </c>
      <c r="H31" s="5" t="s">
        <v>79</v>
      </c>
      <c r="I31" s="52">
        <v>32000</v>
      </c>
      <c r="J31" s="52">
        <v>918.4</v>
      </c>
      <c r="K31" s="52">
        <v>0</v>
      </c>
      <c r="L31" s="52">
        <v>972.8</v>
      </c>
      <c r="M31" s="52">
        <v>175</v>
      </c>
      <c r="N31" s="52">
        <f t="shared" si="0"/>
        <v>2066.1999999999998</v>
      </c>
      <c r="O31" s="52">
        <f t="shared" si="1"/>
        <v>29933.8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</row>
    <row r="32" spans="1:671" s="17" customFormat="1" ht="17.25" customHeight="1" x14ac:dyDescent="0.25">
      <c r="A32" s="6">
        <v>24</v>
      </c>
      <c r="B32" t="s">
        <v>83</v>
      </c>
      <c r="C32" s="70" t="s">
        <v>82</v>
      </c>
      <c r="D32" s="70" t="s">
        <v>194</v>
      </c>
      <c r="E32" s="8" t="s">
        <v>57</v>
      </c>
      <c r="F32" s="8" t="s">
        <v>151</v>
      </c>
      <c r="G32" s="64">
        <v>44487</v>
      </c>
      <c r="H32" s="7" t="s">
        <v>79</v>
      </c>
      <c r="I32" s="52">
        <v>90000</v>
      </c>
      <c r="J32" s="52">
        <v>2583</v>
      </c>
      <c r="K32" s="52">
        <v>9753.1200000000008</v>
      </c>
      <c r="L32" s="52">
        <v>2736</v>
      </c>
      <c r="M32" s="52">
        <v>25</v>
      </c>
      <c r="N32" s="52">
        <f t="shared" si="0"/>
        <v>15097.12</v>
      </c>
      <c r="O32" s="52">
        <f t="shared" si="1"/>
        <v>74902.880000000005</v>
      </c>
      <c r="P32" s="29"/>
      <c r="Q32" s="29"/>
      <c r="R32" s="29"/>
      <c r="S32" s="29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</row>
    <row r="33" spans="1:671" ht="12.75" customHeight="1" x14ac:dyDescent="0.25">
      <c r="A33" s="6">
        <v>25</v>
      </c>
      <c r="B33" t="s">
        <v>24</v>
      </c>
      <c r="C33" s="70" t="s">
        <v>156</v>
      </c>
      <c r="D33" s="70" t="s">
        <v>14</v>
      </c>
      <c r="E33" s="8" t="s">
        <v>57</v>
      </c>
      <c r="F33" s="8" t="s">
        <v>151</v>
      </c>
      <c r="G33" s="64">
        <v>41275</v>
      </c>
      <c r="H33" s="7" t="s">
        <v>79</v>
      </c>
      <c r="I33" s="52">
        <v>42500</v>
      </c>
      <c r="J33" s="52">
        <v>1219.75</v>
      </c>
      <c r="K33" s="52">
        <v>795.49</v>
      </c>
      <c r="L33" s="52">
        <v>1292</v>
      </c>
      <c r="M33" s="52">
        <v>937.5</v>
      </c>
      <c r="N33" s="52">
        <f t="shared" si="0"/>
        <v>4244.74</v>
      </c>
      <c r="O33" s="52">
        <f t="shared" si="1"/>
        <v>38255.26</v>
      </c>
      <c r="R33" s="20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671" ht="15.75" x14ac:dyDescent="0.25">
      <c r="A34" s="6">
        <v>26</v>
      </c>
      <c r="B34" t="s">
        <v>101</v>
      </c>
      <c r="C34" s="70" t="s">
        <v>113</v>
      </c>
      <c r="D34" s="70" t="s">
        <v>102</v>
      </c>
      <c r="E34" s="3" t="s">
        <v>57</v>
      </c>
      <c r="F34" s="3" t="s">
        <v>151</v>
      </c>
      <c r="G34" s="63">
        <v>44593</v>
      </c>
      <c r="H34" s="5" t="s">
        <v>79</v>
      </c>
      <c r="I34" s="52">
        <v>110000</v>
      </c>
      <c r="J34" s="52">
        <v>3157</v>
      </c>
      <c r="K34" s="52">
        <v>14457.62</v>
      </c>
      <c r="L34" s="52">
        <v>3344</v>
      </c>
      <c r="M34" s="52">
        <v>7696.99</v>
      </c>
      <c r="N34" s="52">
        <f t="shared" si="0"/>
        <v>28655.61</v>
      </c>
      <c r="O34" s="52">
        <f t="shared" si="1"/>
        <v>81344.39</v>
      </c>
      <c r="P34" s="15"/>
      <c r="Q34" s="15"/>
      <c r="R34" s="15"/>
      <c r="S34" s="15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</row>
    <row r="35" spans="1:671" ht="12.75" customHeight="1" x14ac:dyDescent="0.25">
      <c r="A35" s="6">
        <v>27</v>
      </c>
      <c r="B35" t="s">
        <v>100</v>
      </c>
      <c r="C35" s="70" t="s">
        <v>86</v>
      </c>
      <c r="D35" s="70" t="s">
        <v>81</v>
      </c>
      <c r="E35" s="3" t="s">
        <v>57</v>
      </c>
      <c r="F35" s="3" t="s">
        <v>151</v>
      </c>
      <c r="G35" s="63">
        <v>44593</v>
      </c>
      <c r="H35" s="5" t="s">
        <v>79</v>
      </c>
      <c r="I35" s="52">
        <v>40000</v>
      </c>
      <c r="J35" s="52">
        <v>1148</v>
      </c>
      <c r="K35" s="52">
        <v>442.65</v>
      </c>
      <c r="L35" s="52">
        <v>1216</v>
      </c>
      <c r="M35" s="52">
        <v>25</v>
      </c>
      <c r="N35" s="52">
        <f t="shared" si="0"/>
        <v>2831.65</v>
      </c>
      <c r="O35" s="52">
        <f t="shared" si="1"/>
        <v>37168.35</v>
      </c>
      <c r="P35" s="17"/>
      <c r="Q35" s="17"/>
      <c r="R35" s="17"/>
      <c r="S35" s="17"/>
    </row>
    <row r="36" spans="1:671" s="24" customFormat="1" ht="18.75" customHeight="1" x14ac:dyDescent="0.25">
      <c r="A36" s="6">
        <v>28</v>
      </c>
      <c r="B36" t="s">
        <v>115</v>
      </c>
      <c r="C36" s="70" t="s">
        <v>114</v>
      </c>
      <c r="D36" s="70" t="s">
        <v>201</v>
      </c>
      <c r="E36" s="23" t="s">
        <v>58</v>
      </c>
      <c r="F36" s="23" t="s">
        <v>151</v>
      </c>
      <c r="G36" s="65">
        <v>44564</v>
      </c>
      <c r="H36" s="5" t="s">
        <v>79</v>
      </c>
      <c r="I36" s="71">
        <v>66000</v>
      </c>
      <c r="J36" s="71">
        <v>1894.2</v>
      </c>
      <c r="K36" s="71">
        <v>4298.28</v>
      </c>
      <c r="L36" s="71">
        <v>2006.4</v>
      </c>
      <c r="M36" s="71">
        <v>1612.38</v>
      </c>
      <c r="N36" s="52">
        <f t="shared" si="0"/>
        <v>9811.2599999999984</v>
      </c>
      <c r="O36" s="52">
        <f t="shared" si="1"/>
        <v>56188.740000000005</v>
      </c>
      <c r="P36" s="17"/>
      <c r="Q36" s="17"/>
      <c r="R36" s="20"/>
      <c r="S36" s="20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</row>
    <row r="37" spans="1:671" s="21" customFormat="1" ht="18" customHeight="1" x14ac:dyDescent="0.25">
      <c r="A37" s="6">
        <v>29</v>
      </c>
      <c r="B37" t="s">
        <v>116</v>
      </c>
      <c r="C37" s="70" t="s">
        <v>114</v>
      </c>
      <c r="D37" s="70" t="s">
        <v>201</v>
      </c>
      <c r="E37" s="23" t="s">
        <v>58</v>
      </c>
      <c r="F37" s="23" t="s">
        <v>151</v>
      </c>
      <c r="G37" s="65">
        <v>44440</v>
      </c>
      <c r="H37" s="5" t="s">
        <v>79</v>
      </c>
      <c r="I37" s="52">
        <v>60000</v>
      </c>
      <c r="J37" s="52">
        <v>1722</v>
      </c>
      <c r="K37" s="52">
        <v>3486.68</v>
      </c>
      <c r="L37" s="52">
        <v>1824</v>
      </c>
      <c r="M37" s="52">
        <v>5025</v>
      </c>
      <c r="N37" s="52">
        <f t="shared" si="0"/>
        <v>12057.68</v>
      </c>
      <c r="O37" s="52">
        <f t="shared" si="1"/>
        <v>47942.32</v>
      </c>
      <c r="P37"/>
      <c r="Q37"/>
      <c r="R37"/>
      <c r="S37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</row>
    <row r="38" spans="1:671" ht="18" customHeight="1" x14ac:dyDescent="0.25">
      <c r="A38" s="6">
        <v>30</v>
      </c>
      <c r="B38" t="s">
        <v>118</v>
      </c>
      <c r="C38" s="70" t="s">
        <v>114</v>
      </c>
      <c r="D38" s="70" t="s">
        <v>201</v>
      </c>
      <c r="E38" s="23" t="s">
        <v>58</v>
      </c>
      <c r="F38" s="23" t="s">
        <v>151</v>
      </c>
      <c r="G38" s="65">
        <v>44593</v>
      </c>
      <c r="H38" s="5" t="s">
        <v>79</v>
      </c>
      <c r="I38" s="52">
        <v>60000</v>
      </c>
      <c r="J38" s="52">
        <v>1722</v>
      </c>
      <c r="K38" s="52">
        <v>3486.68</v>
      </c>
      <c r="L38" s="52">
        <v>1824</v>
      </c>
      <c r="M38" s="52">
        <v>25</v>
      </c>
      <c r="N38" s="52">
        <f t="shared" si="0"/>
        <v>7057.68</v>
      </c>
      <c r="O38" s="52">
        <f t="shared" si="1"/>
        <v>52942.32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</row>
    <row r="39" spans="1:671" ht="18" customHeight="1" x14ac:dyDescent="0.25">
      <c r="A39" s="6">
        <v>31</v>
      </c>
      <c r="B39" t="s">
        <v>119</v>
      </c>
      <c r="C39" s="70" t="s">
        <v>114</v>
      </c>
      <c r="D39" s="70" t="s">
        <v>117</v>
      </c>
      <c r="E39" s="23" t="s">
        <v>58</v>
      </c>
      <c r="F39" s="23" t="s">
        <v>151</v>
      </c>
      <c r="G39" s="65">
        <v>44594</v>
      </c>
      <c r="H39" s="5" t="s">
        <v>79</v>
      </c>
      <c r="I39" s="52">
        <v>60000</v>
      </c>
      <c r="J39" s="52">
        <v>1722</v>
      </c>
      <c r="K39" s="52">
        <v>3486.68</v>
      </c>
      <c r="L39" s="52">
        <v>1824</v>
      </c>
      <c r="M39" s="52">
        <v>25</v>
      </c>
      <c r="N39" s="52">
        <f t="shared" si="0"/>
        <v>7057.68</v>
      </c>
      <c r="O39" s="52">
        <f t="shared" si="1"/>
        <v>52942.32</v>
      </c>
    </row>
    <row r="40" spans="1:671" ht="18" customHeight="1" x14ac:dyDescent="0.25">
      <c r="A40" s="6">
        <v>32</v>
      </c>
      <c r="B40" t="s">
        <v>87</v>
      </c>
      <c r="C40" s="70" t="s">
        <v>114</v>
      </c>
      <c r="D40" s="70" t="s">
        <v>200</v>
      </c>
      <c r="E40" s="3" t="s">
        <v>58</v>
      </c>
      <c r="F40" s="3" t="s">
        <v>151</v>
      </c>
      <c r="G40" s="63">
        <v>44562</v>
      </c>
      <c r="H40" s="5" t="s">
        <v>79</v>
      </c>
      <c r="I40" s="52">
        <v>40000</v>
      </c>
      <c r="J40" s="52">
        <v>1148</v>
      </c>
      <c r="K40" s="52">
        <v>885.3</v>
      </c>
      <c r="L40" s="52">
        <v>1216</v>
      </c>
      <c r="M40" s="52">
        <v>25</v>
      </c>
      <c r="N40" s="52">
        <f t="shared" si="0"/>
        <v>3274.3</v>
      </c>
      <c r="O40" s="52">
        <f t="shared" ref="O40" si="2">I40-N40</f>
        <v>36725.699999999997</v>
      </c>
    </row>
    <row r="41" spans="1:671" ht="19.5" customHeight="1" x14ac:dyDescent="0.25">
      <c r="A41" s="6">
        <v>33</v>
      </c>
      <c r="B41" t="s">
        <v>76</v>
      </c>
      <c r="C41" s="70" t="s">
        <v>75</v>
      </c>
      <c r="D41" s="70" t="s">
        <v>173</v>
      </c>
      <c r="E41" s="3" t="s">
        <v>57</v>
      </c>
      <c r="F41" s="3" t="s">
        <v>151</v>
      </c>
      <c r="G41" s="63">
        <v>44470</v>
      </c>
      <c r="H41" s="5" t="s">
        <v>79</v>
      </c>
      <c r="I41" s="52">
        <v>44000</v>
      </c>
      <c r="J41" s="52">
        <v>1262.8</v>
      </c>
      <c r="K41" s="52">
        <v>1007.19</v>
      </c>
      <c r="L41" s="52">
        <v>1337.6</v>
      </c>
      <c r="M41" s="52">
        <v>25</v>
      </c>
      <c r="N41" s="52">
        <f t="shared" si="0"/>
        <v>3632.5899999999997</v>
      </c>
      <c r="O41" s="52">
        <f t="shared" si="1"/>
        <v>40367.410000000003</v>
      </c>
    </row>
    <row r="42" spans="1:671" x14ac:dyDescent="0.25">
      <c r="A42" s="6">
        <v>34</v>
      </c>
      <c r="B42" t="s">
        <v>146</v>
      </c>
      <c r="C42" s="70" t="s">
        <v>145</v>
      </c>
      <c r="D42" s="70" t="s">
        <v>13</v>
      </c>
      <c r="E42" s="3" t="s">
        <v>58</v>
      </c>
      <c r="F42" s="3" t="s">
        <v>151</v>
      </c>
      <c r="G42" s="63">
        <v>44774</v>
      </c>
      <c r="H42" s="5" t="s">
        <v>79</v>
      </c>
      <c r="I42" s="52">
        <v>60000</v>
      </c>
      <c r="J42" s="52">
        <v>1722</v>
      </c>
      <c r="K42" s="52">
        <v>3486.68</v>
      </c>
      <c r="L42" s="52">
        <v>1824</v>
      </c>
      <c r="M42" s="52">
        <v>25</v>
      </c>
      <c r="N42" s="52">
        <f t="shared" si="0"/>
        <v>7057.68</v>
      </c>
      <c r="O42" s="52">
        <f t="shared" si="1"/>
        <v>52942.32</v>
      </c>
    </row>
    <row r="43" spans="1:671" x14ac:dyDescent="0.25">
      <c r="A43" s="6">
        <v>35</v>
      </c>
      <c r="B43" t="s">
        <v>71</v>
      </c>
      <c r="C43" s="70" t="s">
        <v>145</v>
      </c>
      <c r="D43" s="70" t="s">
        <v>208</v>
      </c>
      <c r="E43" s="2" t="s">
        <v>57</v>
      </c>
      <c r="F43" s="2" t="s">
        <v>151</v>
      </c>
      <c r="G43" s="63">
        <v>44621</v>
      </c>
      <c r="H43" s="37" t="s">
        <v>79</v>
      </c>
      <c r="I43" s="71">
        <v>60000</v>
      </c>
      <c r="J43" s="71">
        <v>1722</v>
      </c>
      <c r="K43" s="71">
        <v>3486.68</v>
      </c>
      <c r="L43" s="71">
        <v>1824</v>
      </c>
      <c r="M43" s="71">
        <v>815</v>
      </c>
      <c r="N43" s="52">
        <f t="shared" si="0"/>
        <v>7847.68</v>
      </c>
      <c r="O43" s="52">
        <f>I43-N43</f>
        <v>52152.32</v>
      </c>
    </row>
    <row r="44" spans="1:671" ht="15.75" x14ac:dyDescent="0.25">
      <c r="A44" s="6">
        <v>36</v>
      </c>
      <c r="B44" t="s">
        <v>209</v>
      </c>
      <c r="C44" s="70" t="s">
        <v>145</v>
      </c>
      <c r="D44" s="70" t="s">
        <v>210</v>
      </c>
      <c r="E44" s="3" t="s">
        <v>58</v>
      </c>
      <c r="F44" s="3" t="s">
        <v>151</v>
      </c>
      <c r="G44" s="63">
        <v>45231</v>
      </c>
      <c r="H44" s="37" t="s">
        <v>79</v>
      </c>
      <c r="I44" s="52">
        <v>100000</v>
      </c>
      <c r="J44" s="52">
        <v>2870</v>
      </c>
      <c r="K44" s="52">
        <v>12105.37</v>
      </c>
      <c r="L44" s="52">
        <v>3040</v>
      </c>
      <c r="M44" s="52">
        <v>175</v>
      </c>
      <c r="N44" s="52">
        <f t="shared" si="0"/>
        <v>18190.370000000003</v>
      </c>
      <c r="O44" s="52">
        <f>I44-N44</f>
        <v>81809.63</v>
      </c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</row>
    <row r="45" spans="1:671" ht="15.75" x14ac:dyDescent="0.25">
      <c r="A45" s="6">
        <v>37</v>
      </c>
      <c r="B45" t="s">
        <v>25</v>
      </c>
      <c r="C45" s="70" t="s">
        <v>22</v>
      </c>
      <c r="D45" s="70" t="s">
        <v>23</v>
      </c>
      <c r="E45" s="8" t="s">
        <v>58</v>
      </c>
      <c r="F45" s="8" t="s">
        <v>151</v>
      </c>
      <c r="G45" s="64">
        <v>44283</v>
      </c>
      <c r="H45" s="31" t="s">
        <v>79</v>
      </c>
      <c r="I45" s="52">
        <v>165000</v>
      </c>
      <c r="J45" s="52">
        <v>4735.5</v>
      </c>
      <c r="K45" s="52">
        <v>27394.99</v>
      </c>
      <c r="L45" s="52">
        <v>5016</v>
      </c>
      <c r="M45" s="52">
        <v>12882.55</v>
      </c>
      <c r="N45" s="52">
        <f t="shared" si="0"/>
        <v>50029.040000000008</v>
      </c>
      <c r="O45" s="52">
        <f t="shared" si="1"/>
        <v>114970.95999999999</v>
      </c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</row>
    <row r="46" spans="1:671" ht="15.75" x14ac:dyDescent="0.25">
      <c r="A46" s="6">
        <v>38</v>
      </c>
      <c r="B46" t="s">
        <v>138</v>
      </c>
      <c r="C46" s="70" t="s">
        <v>52</v>
      </c>
      <c r="D46" s="70" t="s">
        <v>43</v>
      </c>
      <c r="E46" s="3" t="s">
        <v>58</v>
      </c>
      <c r="F46" s="3" t="s">
        <v>151</v>
      </c>
      <c r="G46" s="63">
        <v>44593</v>
      </c>
      <c r="H46" s="5" t="s">
        <v>79</v>
      </c>
      <c r="I46" s="53">
        <v>125000</v>
      </c>
      <c r="J46" s="41">
        <v>3587.5</v>
      </c>
      <c r="K46" s="53">
        <v>17985.990000000002</v>
      </c>
      <c r="L46" s="53">
        <v>3800</v>
      </c>
      <c r="M46" s="52">
        <v>175</v>
      </c>
      <c r="N46" s="52">
        <f t="shared" si="0"/>
        <v>25548.49</v>
      </c>
      <c r="O46" s="52">
        <f t="shared" si="1"/>
        <v>99451.51</v>
      </c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</row>
    <row r="47" spans="1:671" x14ac:dyDescent="0.25">
      <c r="A47" s="6">
        <v>39</v>
      </c>
      <c r="B47" t="s">
        <v>105</v>
      </c>
      <c r="C47" s="70" t="s">
        <v>104</v>
      </c>
      <c r="D47" s="70" t="s">
        <v>198</v>
      </c>
      <c r="E47" s="3" t="s">
        <v>58</v>
      </c>
      <c r="F47" s="3" t="s">
        <v>151</v>
      </c>
      <c r="G47" s="63">
        <v>44594</v>
      </c>
      <c r="H47" s="1" t="s">
        <v>79</v>
      </c>
      <c r="I47" s="52">
        <v>35000</v>
      </c>
      <c r="J47" s="52">
        <v>1004.5</v>
      </c>
      <c r="K47" s="52">
        <v>0</v>
      </c>
      <c r="L47" s="52">
        <v>1064</v>
      </c>
      <c r="M47" s="52">
        <v>3050</v>
      </c>
      <c r="N47" s="52">
        <f t="shared" si="0"/>
        <v>5118.5</v>
      </c>
      <c r="O47" s="52">
        <f t="shared" ref="O47:O50" si="3">I47-N47</f>
        <v>29881.5</v>
      </c>
      <c r="P47" s="16"/>
      <c r="Q47" s="16"/>
      <c r="R47" s="16"/>
      <c r="S47" s="16"/>
    </row>
    <row r="48" spans="1:671" s="24" customFormat="1" ht="15.75" x14ac:dyDescent="0.25">
      <c r="A48" s="6">
        <v>40</v>
      </c>
      <c r="B48" t="s">
        <v>106</v>
      </c>
      <c r="C48" s="70" t="s">
        <v>104</v>
      </c>
      <c r="D48" s="70" t="s">
        <v>199</v>
      </c>
      <c r="E48" s="3" t="s">
        <v>58</v>
      </c>
      <c r="F48" s="3" t="s">
        <v>151</v>
      </c>
      <c r="G48" s="63">
        <v>44594</v>
      </c>
      <c r="H48" s="1" t="s">
        <v>79</v>
      </c>
      <c r="I48" s="53">
        <v>30000</v>
      </c>
      <c r="J48" s="41">
        <v>861</v>
      </c>
      <c r="K48" s="53">
        <v>0</v>
      </c>
      <c r="L48" s="53">
        <v>912</v>
      </c>
      <c r="M48" s="52">
        <v>275</v>
      </c>
      <c r="N48" s="52">
        <f t="shared" si="0"/>
        <v>2048</v>
      </c>
      <c r="O48" s="52">
        <f t="shared" si="3"/>
        <v>27952</v>
      </c>
      <c r="P48"/>
      <c r="Q48"/>
      <c r="R48"/>
      <c r="S48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</row>
    <row r="49" spans="1:671" s="24" customFormat="1" ht="15.75" x14ac:dyDescent="0.25">
      <c r="A49" s="6">
        <v>41</v>
      </c>
      <c r="B49" t="s">
        <v>179</v>
      </c>
      <c r="C49" s="70" t="s">
        <v>104</v>
      </c>
      <c r="D49" s="70" t="s">
        <v>43</v>
      </c>
      <c r="E49" s="3" t="s">
        <v>57</v>
      </c>
      <c r="F49" s="3" t="s">
        <v>151</v>
      </c>
      <c r="G49" s="63">
        <v>44594</v>
      </c>
      <c r="H49" s="1" t="s">
        <v>79</v>
      </c>
      <c r="I49" s="52">
        <v>100000</v>
      </c>
      <c r="J49" s="52">
        <v>2870</v>
      </c>
      <c r="K49" s="52">
        <v>12105.37</v>
      </c>
      <c r="L49" s="52">
        <v>3040</v>
      </c>
      <c r="M49" s="52">
        <v>1675</v>
      </c>
      <c r="N49" s="52">
        <f t="shared" si="0"/>
        <v>19690.370000000003</v>
      </c>
      <c r="O49" s="52">
        <f t="shared" si="3"/>
        <v>80309.63</v>
      </c>
      <c r="P49"/>
      <c r="Q49"/>
      <c r="R49"/>
      <c r="S49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</row>
    <row r="50" spans="1:671" s="24" customFormat="1" ht="15.75" x14ac:dyDescent="0.25">
      <c r="A50" s="6">
        <v>42</v>
      </c>
      <c r="B50" t="s">
        <v>103</v>
      </c>
      <c r="C50" s="70" t="s">
        <v>104</v>
      </c>
      <c r="D50" s="70" t="s">
        <v>198</v>
      </c>
      <c r="E50" s="3" t="s">
        <v>57</v>
      </c>
      <c r="F50" s="3" t="s">
        <v>151</v>
      </c>
      <c r="G50" s="63">
        <v>44593</v>
      </c>
      <c r="H50" s="5" t="s">
        <v>79</v>
      </c>
      <c r="I50" s="53">
        <v>35000</v>
      </c>
      <c r="J50" s="41">
        <v>1004.5</v>
      </c>
      <c r="K50" s="53">
        <v>0</v>
      </c>
      <c r="L50" s="53">
        <v>1064</v>
      </c>
      <c r="M50" s="52">
        <v>175</v>
      </c>
      <c r="N50" s="52">
        <f t="shared" si="0"/>
        <v>2243.5</v>
      </c>
      <c r="O50" s="52">
        <f t="shared" si="3"/>
        <v>32756.5</v>
      </c>
      <c r="P50"/>
      <c r="Q50"/>
      <c r="R50"/>
      <c r="S50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</row>
    <row r="51" spans="1:671" s="24" customFormat="1" ht="15.75" x14ac:dyDescent="0.25">
      <c r="A51" s="6">
        <v>43</v>
      </c>
      <c r="B51" t="s">
        <v>132</v>
      </c>
      <c r="C51" s="70" t="s">
        <v>104</v>
      </c>
      <c r="D51" s="70" t="s">
        <v>199</v>
      </c>
      <c r="E51" s="3" t="s">
        <v>58</v>
      </c>
      <c r="F51" s="3" t="s">
        <v>151</v>
      </c>
      <c r="G51" s="63">
        <v>44682</v>
      </c>
      <c r="H51" s="5" t="s">
        <v>79</v>
      </c>
      <c r="I51" s="52">
        <v>30000</v>
      </c>
      <c r="J51" s="52">
        <v>861</v>
      </c>
      <c r="K51" s="52">
        <v>0</v>
      </c>
      <c r="L51" s="52">
        <v>912</v>
      </c>
      <c r="M51" s="52">
        <v>175</v>
      </c>
      <c r="N51" s="52">
        <f t="shared" si="0"/>
        <v>1948</v>
      </c>
      <c r="O51" s="52">
        <f t="shared" si="1"/>
        <v>28052</v>
      </c>
      <c r="P51"/>
      <c r="Q51"/>
      <c r="R51"/>
      <c r="S51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</row>
    <row r="52" spans="1:671" s="24" customFormat="1" ht="15.75" x14ac:dyDescent="0.25">
      <c r="A52" s="6">
        <v>44</v>
      </c>
      <c r="B52" t="s">
        <v>147</v>
      </c>
      <c r="C52" s="70" t="s">
        <v>104</v>
      </c>
      <c r="D52" s="70" t="s">
        <v>198</v>
      </c>
      <c r="E52" s="3" t="s">
        <v>57</v>
      </c>
      <c r="F52" s="3" t="s">
        <v>151</v>
      </c>
      <c r="G52" s="63">
        <v>44774</v>
      </c>
      <c r="H52" s="5" t="s">
        <v>79</v>
      </c>
      <c r="I52" s="71">
        <v>35000</v>
      </c>
      <c r="J52" s="71">
        <v>1004.5</v>
      </c>
      <c r="K52" s="71">
        <v>0</v>
      </c>
      <c r="L52" s="71">
        <v>1064</v>
      </c>
      <c r="M52" s="52">
        <v>1762.38</v>
      </c>
      <c r="N52" s="52">
        <f t="shared" si="0"/>
        <v>3830.88</v>
      </c>
      <c r="O52" s="52">
        <f t="shared" si="1"/>
        <v>31169.119999999999</v>
      </c>
      <c r="P52"/>
      <c r="Q52"/>
      <c r="R52"/>
      <c r="S52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</row>
    <row r="53" spans="1:671" s="17" customFormat="1" ht="18" customHeight="1" x14ac:dyDescent="0.25">
      <c r="A53" s="6">
        <v>45</v>
      </c>
      <c r="B53" t="s">
        <v>34</v>
      </c>
      <c r="C53" s="70" t="s">
        <v>53</v>
      </c>
      <c r="D53" s="70" t="s">
        <v>203</v>
      </c>
      <c r="E53" s="8" t="s">
        <v>58</v>
      </c>
      <c r="F53" s="8" t="s">
        <v>151</v>
      </c>
      <c r="G53" s="64">
        <v>44197</v>
      </c>
      <c r="H53" s="31" t="s">
        <v>79</v>
      </c>
      <c r="I53" s="56">
        <v>50000</v>
      </c>
      <c r="J53" s="56">
        <v>1435</v>
      </c>
      <c r="K53" s="56">
        <v>1854</v>
      </c>
      <c r="L53" s="56">
        <v>1520</v>
      </c>
      <c r="M53" s="52">
        <v>7257.68</v>
      </c>
      <c r="N53" s="52">
        <f t="shared" si="0"/>
        <v>12066.68</v>
      </c>
      <c r="O53" s="52">
        <f>I53-N53</f>
        <v>37933.32</v>
      </c>
      <c r="P53"/>
      <c r="Q53"/>
      <c r="R53"/>
      <c r="S53"/>
      <c r="ID53" s="28"/>
      <c r="IE53" s="28"/>
    </row>
    <row r="54" spans="1:671" ht="15.75" x14ac:dyDescent="0.25">
      <c r="A54" s="6">
        <v>46</v>
      </c>
      <c r="B54" t="s">
        <v>99</v>
      </c>
      <c r="C54" s="70" t="s">
        <v>204</v>
      </c>
      <c r="D54" s="70" t="s">
        <v>166</v>
      </c>
      <c r="E54" s="3" t="s">
        <v>58</v>
      </c>
      <c r="F54" s="3" t="s">
        <v>151</v>
      </c>
      <c r="G54" s="63">
        <v>44593</v>
      </c>
      <c r="H54" s="5" t="s">
        <v>79</v>
      </c>
      <c r="I54" s="52">
        <v>46000</v>
      </c>
      <c r="J54" s="52">
        <v>1320.2</v>
      </c>
      <c r="K54" s="52">
        <v>1289.46</v>
      </c>
      <c r="L54" s="52">
        <v>1398.4</v>
      </c>
      <c r="M54" s="52">
        <v>1235</v>
      </c>
      <c r="N54" s="52">
        <f t="shared" si="0"/>
        <v>5243.0599999999995</v>
      </c>
      <c r="O54" s="52">
        <f t="shared" ref="O54" si="4">I54-N54</f>
        <v>40756.94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</row>
    <row r="55" spans="1:671" ht="15.75" x14ac:dyDescent="0.25">
      <c r="A55" s="6">
        <v>47</v>
      </c>
      <c r="B55" t="s">
        <v>120</v>
      </c>
      <c r="C55" s="70" t="s">
        <v>53</v>
      </c>
      <c r="D55" s="70" t="s">
        <v>13</v>
      </c>
      <c r="E55" s="3" t="s">
        <v>58</v>
      </c>
      <c r="F55" s="3" t="s">
        <v>151</v>
      </c>
      <c r="G55" s="63">
        <v>44470</v>
      </c>
      <c r="H55" s="5" t="s">
        <v>79</v>
      </c>
      <c r="I55" s="52">
        <v>46000</v>
      </c>
      <c r="J55" s="52">
        <v>1320.2</v>
      </c>
      <c r="K55" s="52">
        <v>1289.46</v>
      </c>
      <c r="L55" s="52">
        <v>1398.4</v>
      </c>
      <c r="M55" s="52">
        <v>25</v>
      </c>
      <c r="N55" s="52">
        <f t="shared" si="0"/>
        <v>4033.06</v>
      </c>
      <c r="O55" s="52">
        <f t="shared" ref="O55:O67" si="5">I55-N55</f>
        <v>41966.94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</row>
    <row r="56" spans="1:671" ht="15.75" x14ac:dyDescent="0.25">
      <c r="A56" s="6">
        <v>48</v>
      </c>
      <c r="B56" t="s">
        <v>80</v>
      </c>
      <c r="C56" s="70" t="s">
        <v>54</v>
      </c>
      <c r="D56" s="70" t="s">
        <v>211</v>
      </c>
      <c r="E56" s="3" t="s">
        <v>58</v>
      </c>
      <c r="F56" s="3" t="s">
        <v>151</v>
      </c>
      <c r="G56" s="63">
        <v>44470</v>
      </c>
      <c r="H56" s="5" t="s">
        <v>79</v>
      </c>
      <c r="I56" s="52">
        <v>35000</v>
      </c>
      <c r="J56" s="52">
        <v>1004.5</v>
      </c>
      <c r="K56" s="53">
        <v>0</v>
      </c>
      <c r="L56" s="52">
        <v>1064</v>
      </c>
      <c r="M56" s="52">
        <v>25</v>
      </c>
      <c r="N56" s="52">
        <f t="shared" si="0"/>
        <v>2093.5</v>
      </c>
      <c r="O56" s="52">
        <f t="shared" ref="O56" si="6">I56-N56</f>
        <v>32906.5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</row>
    <row r="57" spans="1:671" ht="15.75" x14ac:dyDescent="0.25">
      <c r="A57" s="6">
        <v>49</v>
      </c>
      <c r="B57" t="s">
        <v>121</v>
      </c>
      <c r="C57" s="70" t="s">
        <v>54</v>
      </c>
      <c r="D57" s="70" t="s">
        <v>43</v>
      </c>
      <c r="E57" s="3" t="s">
        <v>58</v>
      </c>
      <c r="F57" s="3" t="s">
        <v>151</v>
      </c>
      <c r="G57" s="63">
        <v>44276</v>
      </c>
      <c r="H57" s="5" t="s">
        <v>79</v>
      </c>
      <c r="I57" s="41">
        <v>100000</v>
      </c>
      <c r="J57" s="41">
        <f>I57*0.0287</f>
        <v>2870</v>
      </c>
      <c r="K57" s="52">
        <v>24210.74</v>
      </c>
      <c r="L57" s="52">
        <v>3040</v>
      </c>
      <c r="M57" s="52">
        <v>25</v>
      </c>
      <c r="N57" s="52">
        <f t="shared" si="0"/>
        <v>30145.74</v>
      </c>
      <c r="O57" s="52">
        <f t="shared" si="5"/>
        <v>69854.259999999995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</row>
    <row r="58" spans="1:671" ht="15.75" x14ac:dyDescent="0.25">
      <c r="A58" s="6">
        <v>50</v>
      </c>
      <c r="B58" t="s">
        <v>65</v>
      </c>
      <c r="C58" s="70" t="s">
        <v>64</v>
      </c>
      <c r="D58" s="70" t="s">
        <v>196</v>
      </c>
      <c r="E58" s="3" t="s">
        <v>57</v>
      </c>
      <c r="F58" s="3" t="s">
        <v>151</v>
      </c>
      <c r="G58" s="63">
        <v>44348</v>
      </c>
      <c r="H58" s="5" t="s">
        <v>79</v>
      </c>
      <c r="I58" s="71">
        <v>46000</v>
      </c>
      <c r="J58" s="71">
        <v>1320.2</v>
      </c>
      <c r="K58" s="71">
        <v>1289.46</v>
      </c>
      <c r="L58" s="71">
        <v>1398.4</v>
      </c>
      <c r="M58" s="71">
        <v>451</v>
      </c>
      <c r="N58" s="52">
        <f t="shared" si="0"/>
        <v>4459.0599999999995</v>
      </c>
      <c r="O58" s="52">
        <f t="shared" si="5"/>
        <v>41540.94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</row>
    <row r="59" spans="1:671" ht="19.5" customHeight="1" x14ac:dyDescent="0.25">
      <c r="A59" s="6">
        <v>51</v>
      </c>
      <c r="B59" t="s">
        <v>148</v>
      </c>
      <c r="C59" s="70" t="s">
        <v>122</v>
      </c>
      <c r="D59" s="70" t="s">
        <v>197</v>
      </c>
      <c r="E59" s="8" t="s">
        <v>58</v>
      </c>
      <c r="F59" s="8" t="s">
        <v>151</v>
      </c>
      <c r="G59" s="64">
        <v>44774</v>
      </c>
      <c r="H59" s="7" t="s">
        <v>79</v>
      </c>
      <c r="I59" s="52">
        <v>40000</v>
      </c>
      <c r="J59" s="52">
        <v>1148</v>
      </c>
      <c r="K59" s="52">
        <v>442.65</v>
      </c>
      <c r="L59" s="52">
        <v>1216</v>
      </c>
      <c r="M59" s="41">
        <v>125</v>
      </c>
      <c r="N59" s="52">
        <f t="shared" si="0"/>
        <v>2931.65</v>
      </c>
      <c r="O59" s="52">
        <f t="shared" si="5"/>
        <v>37068.35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</row>
    <row r="60" spans="1:671" ht="19.5" customHeight="1" x14ac:dyDescent="0.25">
      <c r="A60" s="6">
        <v>52</v>
      </c>
      <c r="B60" t="s">
        <v>123</v>
      </c>
      <c r="C60" s="70" t="s">
        <v>122</v>
      </c>
      <c r="D60" s="70" t="s">
        <v>124</v>
      </c>
      <c r="E60" s="8" t="s">
        <v>58</v>
      </c>
      <c r="F60" s="8" t="s">
        <v>151</v>
      </c>
      <c r="G60" s="64">
        <v>44621</v>
      </c>
      <c r="H60" s="5" t="s">
        <v>79</v>
      </c>
      <c r="I60" s="52">
        <v>46000</v>
      </c>
      <c r="J60" s="52">
        <v>1320.2</v>
      </c>
      <c r="K60" s="52">
        <v>1289.46</v>
      </c>
      <c r="L60" s="52">
        <v>1398.4</v>
      </c>
      <c r="M60" s="52">
        <v>25</v>
      </c>
      <c r="N60" s="52">
        <f t="shared" si="0"/>
        <v>4033.06</v>
      </c>
      <c r="O60" s="52">
        <f t="shared" si="5"/>
        <v>41966.94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</row>
    <row r="61" spans="1:671" ht="19.5" customHeight="1" x14ac:dyDescent="0.25">
      <c r="A61" s="6">
        <v>53</v>
      </c>
      <c r="B61" t="s">
        <v>63</v>
      </c>
      <c r="C61" s="70" t="s">
        <v>159</v>
      </c>
      <c r="D61" s="70" t="s">
        <v>66</v>
      </c>
      <c r="E61" s="8" t="s">
        <v>58</v>
      </c>
      <c r="F61" s="8" t="s">
        <v>151</v>
      </c>
      <c r="G61" s="64">
        <v>44287</v>
      </c>
      <c r="H61" s="5" t="s">
        <v>79</v>
      </c>
      <c r="I61" s="71">
        <v>86000</v>
      </c>
      <c r="J61" s="71">
        <v>2468.1999999999998</v>
      </c>
      <c r="K61" s="71">
        <v>8812.2199999999993</v>
      </c>
      <c r="L61" s="71">
        <v>2614.4</v>
      </c>
      <c r="M61" s="71">
        <v>1465</v>
      </c>
      <c r="N61" s="52">
        <f t="shared" si="0"/>
        <v>15359.819999999998</v>
      </c>
      <c r="O61" s="52">
        <f t="shared" si="5"/>
        <v>70640.180000000008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  <c r="PZ61" s="20"/>
      <c r="QA61" s="20"/>
      <c r="QB61" s="20"/>
      <c r="QC61" s="20"/>
      <c r="QD61" s="20"/>
      <c r="QE61" s="20"/>
      <c r="QF61" s="20"/>
      <c r="QG61" s="20"/>
      <c r="QH61" s="20"/>
      <c r="QI61" s="20"/>
      <c r="QJ61" s="20"/>
      <c r="QK61" s="20"/>
      <c r="QL61" s="20"/>
      <c r="QM61" s="20"/>
      <c r="QN61" s="20"/>
      <c r="QO61" s="20"/>
      <c r="QP61" s="20"/>
      <c r="QQ61" s="20"/>
      <c r="QR61" s="20"/>
      <c r="QS61" s="20"/>
      <c r="QT61" s="20"/>
      <c r="QU61" s="20"/>
      <c r="QV61" s="20"/>
      <c r="QW61" s="20"/>
      <c r="QX61" s="20"/>
      <c r="QY61" s="20"/>
      <c r="QZ61" s="20"/>
      <c r="RA61" s="20"/>
      <c r="RB61" s="20"/>
      <c r="RC61" s="20"/>
      <c r="RD61" s="20"/>
      <c r="RE61" s="20"/>
      <c r="RF61" s="20"/>
      <c r="RG61" s="20"/>
      <c r="RH61" s="20"/>
      <c r="RI61" s="20"/>
      <c r="RJ61" s="20"/>
      <c r="RK61" s="20"/>
      <c r="RL61" s="20"/>
      <c r="RM61" s="20"/>
      <c r="RN61" s="20"/>
      <c r="RO61" s="20"/>
      <c r="RP61" s="20"/>
      <c r="RQ61" s="20"/>
      <c r="RR61" s="20"/>
      <c r="RS61" s="20"/>
      <c r="RT61" s="20"/>
      <c r="RU61" s="20"/>
      <c r="RV61" s="20"/>
      <c r="RW61" s="20"/>
      <c r="RX61" s="20"/>
      <c r="RY61" s="20"/>
      <c r="RZ61" s="20"/>
      <c r="SA61" s="20"/>
      <c r="SB61" s="20"/>
      <c r="SC61" s="20"/>
      <c r="SD61" s="20"/>
      <c r="SE61" s="20"/>
      <c r="SF61" s="20"/>
      <c r="SG61" s="20"/>
      <c r="SH61" s="20"/>
      <c r="SI61" s="20"/>
      <c r="SJ61" s="20"/>
      <c r="SK61" s="20"/>
      <c r="SL61" s="20"/>
      <c r="SM61" s="20"/>
      <c r="SN61" s="20"/>
      <c r="SO61" s="20"/>
      <c r="SP61" s="20"/>
      <c r="SQ61" s="20"/>
      <c r="SR61" s="20"/>
      <c r="SS61" s="20"/>
      <c r="ST61" s="20"/>
      <c r="SU61" s="20"/>
      <c r="SV61" s="20"/>
      <c r="SW61" s="20"/>
      <c r="SX61" s="20"/>
      <c r="SY61" s="20"/>
      <c r="SZ61" s="20"/>
      <c r="TA61" s="20"/>
      <c r="TB61" s="20"/>
      <c r="TC61" s="20"/>
      <c r="TD61" s="20"/>
      <c r="TE61" s="20"/>
      <c r="TF61" s="20"/>
      <c r="TG61" s="20"/>
      <c r="TH61" s="20"/>
      <c r="TI61" s="20"/>
      <c r="TJ61" s="20"/>
      <c r="TK61" s="20"/>
      <c r="TL61" s="20"/>
      <c r="TM61" s="20"/>
      <c r="TN61" s="20"/>
      <c r="TO61" s="20"/>
      <c r="TP61" s="20"/>
      <c r="TQ61" s="20"/>
      <c r="TR61" s="20"/>
      <c r="TS61" s="20"/>
      <c r="TT61" s="20"/>
      <c r="TU61" s="20"/>
      <c r="TV61" s="20"/>
      <c r="TW61" s="20"/>
      <c r="TX61" s="20"/>
      <c r="TY61" s="20"/>
      <c r="TZ61" s="20"/>
      <c r="UA61" s="20"/>
      <c r="UB61" s="20"/>
      <c r="UC61" s="20"/>
      <c r="UD61" s="20"/>
      <c r="UE61" s="20"/>
      <c r="UF61" s="20"/>
      <c r="UG61" s="20"/>
      <c r="UH61" s="20"/>
      <c r="UI61" s="20"/>
      <c r="UJ61" s="20"/>
      <c r="UK61" s="20"/>
      <c r="UL61" s="20"/>
      <c r="UM61" s="20"/>
      <c r="UN61" s="20"/>
      <c r="UO61" s="20"/>
      <c r="UP61" s="20"/>
      <c r="UQ61" s="20"/>
      <c r="UR61" s="20"/>
      <c r="US61" s="20"/>
      <c r="UT61" s="20"/>
      <c r="UU61" s="20"/>
      <c r="UV61" s="20"/>
      <c r="UW61" s="20"/>
      <c r="UX61" s="20"/>
      <c r="UY61" s="20"/>
      <c r="UZ61" s="20"/>
      <c r="VA61" s="20"/>
      <c r="VB61" s="20"/>
      <c r="VC61" s="20"/>
      <c r="VD61" s="20"/>
      <c r="VE61" s="20"/>
      <c r="VF61" s="20"/>
      <c r="VG61" s="20"/>
      <c r="VH61" s="20"/>
      <c r="VI61" s="20"/>
      <c r="VJ61" s="20"/>
      <c r="VK61" s="20"/>
      <c r="VL61" s="20"/>
      <c r="VM61" s="20"/>
      <c r="VN61" s="20"/>
      <c r="VO61" s="20"/>
      <c r="VP61" s="20"/>
      <c r="VQ61" s="20"/>
      <c r="VR61" s="20"/>
      <c r="VS61" s="20"/>
      <c r="VT61" s="20"/>
      <c r="VU61" s="20"/>
      <c r="VV61" s="20"/>
      <c r="VW61" s="20"/>
      <c r="VX61" s="20"/>
      <c r="VY61" s="20"/>
      <c r="VZ61" s="20"/>
      <c r="WA61" s="20"/>
      <c r="WB61" s="20"/>
      <c r="WC61" s="20"/>
      <c r="WD61" s="20"/>
      <c r="WE61" s="20"/>
      <c r="WF61" s="20"/>
      <c r="WG61" s="20"/>
      <c r="WH61" s="20"/>
      <c r="WI61" s="20"/>
      <c r="WJ61" s="20"/>
      <c r="WK61" s="20"/>
      <c r="WL61" s="20"/>
      <c r="WM61" s="20"/>
      <c r="WN61" s="20"/>
      <c r="WO61" s="20"/>
      <c r="WP61" s="20"/>
      <c r="WQ61" s="20"/>
      <c r="WR61" s="20"/>
      <c r="WS61" s="20"/>
      <c r="WT61" s="20"/>
      <c r="WU61" s="20"/>
      <c r="WV61" s="20"/>
      <c r="WW61" s="20"/>
      <c r="WX61" s="20"/>
      <c r="WY61" s="20"/>
      <c r="WZ61" s="20"/>
      <c r="XA61" s="20"/>
      <c r="XB61" s="20"/>
      <c r="XC61" s="20"/>
      <c r="XD61" s="20"/>
      <c r="XE61" s="20"/>
      <c r="XF61" s="20"/>
      <c r="XG61" s="20"/>
      <c r="XH61" s="20"/>
      <c r="XI61" s="20"/>
      <c r="XJ61" s="20"/>
      <c r="XK61" s="20"/>
      <c r="XL61" s="20"/>
      <c r="XM61" s="20"/>
      <c r="XN61" s="20"/>
      <c r="XO61" s="20"/>
      <c r="XP61" s="20"/>
      <c r="XQ61" s="20"/>
      <c r="XR61" s="20"/>
      <c r="XS61" s="20"/>
      <c r="XT61" s="20"/>
      <c r="XU61" s="20"/>
      <c r="XV61" s="20"/>
      <c r="XW61" s="20"/>
      <c r="XX61" s="20"/>
      <c r="XY61" s="20"/>
      <c r="XZ61" s="20"/>
      <c r="YA61" s="20"/>
      <c r="YB61" s="20"/>
      <c r="YC61" s="20"/>
      <c r="YD61" s="20"/>
      <c r="YE61" s="20"/>
      <c r="YF61" s="20"/>
      <c r="YG61" s="20"/>
      <c r="YH61" s="20"/>
      <c r="YI61" s="20"/>
      <c r="YJ61" s="20"/>
      <c r="YK61" s="20"/>
      <c r="YL61" s="20"/>
      <c r="YM61" s="20"/>
      <c r="YN61" s="20"/>
      <c r="YO61" s="20"/>
      <c r="YP61" s="20"/>
      <c r="YQ61" s="20"/>
      <c r="YR61" s="20"/>
      <c r="YS61" s="20"/>
      <c r="YT61" s="20"/>
      <c r="YU61" s="20"/>
    </row>
    <row r="62" spans="1:671" x14ac:dyDescent="0.25">
      <c r="A62" s="6">
        <v>54</v>
      </c>
      <c r="B62" t="s">
        <v>133</v>
      </c>
      <c r="C62" s="70" t="s">
        <v>159</v>
      </c>
      <c r="D62" s="70" t="s">
        <v>139</v>
      </c>
      <c r="E62" s="8" t="s">
        <v>58</v>
      </c>
      <c r="F62" s="8" t="s">
        <v>151</v>
      </c>
      <c r="G62" s="64">
        <v>44682</v>
      </c>
      <c r="H62" s="5" t="s">
        <v>79</v>
      </c>
      <c r="I62" s="71">
        <v>76000</v>
      </c>
      <c r="J62" s="71">
        <v>2181.1999999999998</v>
      </c>
      <c r="K62" s="71">
        <v>6497.56</v>
      </c>
      <c r="L62" s="71">
        <v>2310.4</v>
      </c>
      <c r="M62" s="71">
        <v>1695</v>
      </c>
      <c r="N62" s="52">
        <f t="shared" si="0"/>
        <v>12684.16</v>
      </c>
      <c r="O62" s="52">
        <f t="shared" si="5"/>
        <v>63315.839999999997</v>
      </c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</row>
    <row r="63" spans="1:671" x14ac:dyDescent="0.25">
      <c r="A63" s="6">
        <v>55</v>
      </c>
      <c r="B63" t="s">
        <v>136</v>
      </c>
      <c r="C63" s="70" t="s">
        <v>206</v>
      </c>
      <c r="D63" s="70" t="s">
        <v>184</v>
      </c>
      <c r="E63" s="8" t="s">
        <v>57</v>
      </c>
      <c r="F63" s="8" t="s">
        <v>151</v>
      </c>
      <c r="G63" s="64">
        <v>44197</v>
      </c>
      <c r="H63" s="32" t="s">
        <v>79</v>
      </c>
      <c r="I63" s="71">
        <v>65000</v>
      </c>
      <c r="J63" s="71">
        <v>1865.5</v>
      </c>
      <c r="K63" s="71">
        <v>4427.58</v>
      </c>
      <c r="L63" s="71">
        <v>1976</v>
      </c>
      <c r="M63" s="71">
        <v>25</v>
      </c>
      <c r="N63" s="52">
        <f t="shared" si="0"/>
        <v>8294.08</v>
      </c>
      <c r="O63" s="52">
        <f t="shared" ref="O63" si="7">I63-N63</f>
        <v>56705.919999999998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</row>
    <row r="64" spans="1:671" x14ac:dyDescent="0.25">
      <c r="A64" s="6">
        <v>56</v>
      </c>
      <c r="B64" t="s">
        <v>137</v>
      </c>
      <c r="C64" s="70" t="s">
        <v>207</v>
      </c>
      <c r="D64" s="70" t="s">
        <v>183</v>
      </c>
      <c r="E64" s="8" t="s">
        <v>58</v>
      </c>
      <c r="F64" s="8" t="s">
        <v>151</v>
      </c>
      <c r="G64" s="64">
        <v>44652</v>
      </c>
      <c r="H64" s="32" t="s">
        <v>79</v>
      </c>
      <c r="I64" s="52">
        <v>65000</v>
      </c>
      <c r="J64" s="55">
        <v>1865.5</v>
      </c>
      <c r="K64" s="52">
        <v>8855.16</v>
      </c>
      <c r="L64" s="52">
        <v>1976</v>
      </c>
      <c r="M64" s="52">
        <v>25</v>
      </c>
      <c r="N64" s="52">
        <f t="shared" si="0"/>
        <v>12721.66</v>
      </c>
      <c r="O64" s="52">
        <f t="shared" ref="O64:O65" si="8">I64-N64</f>
        <v>52278.34</v>
      </c>
      <c r="P64" s="17"/>
      <c r="Q64" s="17"/>
      <c r="R64" s="17"/>
      <c r="S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</row>
    <row r="65" spans="1:671" x14ac:dyDescent="0.25">
      <c r="A65" s="6">
        <v>57</v>
      </c>
      <c r="B65" t="s">
        <v>36</v>
      </c>
      <c r="C65" s="70" t="s">
        <v>207</v>
      </c>
      <c r="D65" s="70" t="s">
        <v>185</v>
      </c>
      <c r="E65" s="3" t="s">
        <v>57</v>
      </c>
      <c r="F65" s="3" t="s">
        <v>151</v>
      </c>
      <c r="G65" s="63">
        <v>44197</v>
      </c>
      <c r="H65" s="5" t="s">
        <v>79</v>
      </c>
      <c r="I65" s="52">
        <v>66000</v>
      </c>
      <c r="J65" s="52">
        <v>1894.2</v>
      </c>
      <c r="K65" s="52">
        <v>4615.76</v>
      </c>
      <c r="L65" s="52">
        <v>2006.4</v>
      </c>
      <c r="M65" s="52">
        <v>25</v>
      </c>
      <c r="N65" s="52">
        <f t="shared" si="0"/>
        <v>8541.36</v>
      </c>
      <c r="O65" s="52">
        <f t="shared" si="8"/>
        <v>57458.64</v>
      </c>
      <c r="P65" s="17"/>
      <c r="Q65" s="17"/>
      <c r="R65" s="17"/>
      <c r="S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</row>
    <row r="66" spans="1:671" x14ac:dyDescent="0.25">
      <c r="A66" s="6">
        <v>58</v>
      </c>
      <c r="B66" t="s">
        <v>40</v>
      </c>
      <c r="C66" s="70" t="s">
        <v>207</v>
      </c>
      <c r="D66" s="70" t="s">
        <v>183</v>
      </c>
      <c r="E66" s="3" t="s">
        <v>57</v>
      </c>
      <c r="F66" s="3" t="s">
        <v>151</v>
      </c>
      <c r="G66" s="63">
        <v>44197</v>
      </c>
      <c r="H66" s="5" t="s">
        <v>79</v>
      </c>
      <c r="I66" s="52">
        <v>57000</v>
      </c>
      <c r="J66" s="52">
        <v>1635.9</v>
      </c>
      <c r="K66" s="52">
        <v>2922.14</v>
      </c>
      <c r="L66" s="52">
        <v>1732.8</v>
      </c>
      <c r="M66" s="52">
        <v>275</v>
      </c>
      <c r="N66" s="52">
        <f t="shared" si="0"/>
        <v>6565.84</v>
      </c>
      <c r="O66" s="52">
        <f t="shared" si="5"/>
        <v>50434.16</v>
      </c>
      <c r="P66" s="17"/>
      <c r="Q66" s="17"/>
      <c r="R66" s="17"/>
      <c r="S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</row>
    <row r="67" spans="1:671" x14ac:dyDescent="0.25">
      <c r="A67" s="6">
        <v>59</v>
      </c>
      <c r="B67" t="s">
        <v>37</v>
      </c>
      <c r="C67" s="70" t="s">
        <v>207</v>
      </c>
      <c r="D67" s="70" t="s">
        <v>186</v>
      </c>
      <c r="E67" s="3" t="s">
        <v>58</v>
      </c>
      <c r="F67" s="3" t="s">
        <v>151</v>
      </c>
      <c r="G67" s="63">
        <v>44197</v>
      </c>
      <c r="H67" s="5" t="s">
        <v>79</v>
      </c>
      <c r="I67" s="71">
        <v>57000</v>
      </c>
      <c r="J67" s="71">
        <v>1635.9</v>
      </c>
      <c r="K67" s="71">
        <v>2604.66</v>
      </c>
      <c r="L67" s="71">
        <v>1732.8</v>
      </c>
      <c r="M67" s="71">
        <v>1612.38</v>
      </c>
      <c r="N67" s="52">
        <f t="shared" si="0"/>
        <v>7585.74</v>
      </c>
      <c r="O67" s="52">
        <f t="shared" si="5"/>
        <v>49414.26</v>
      </c>
      <c r="P67" s="17"/>
      <c r="Q67" s="17"/>
      <c r="R67" s="17"/>
      <c r="S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</row>
    <row r="68" spans="1:671" x14ac:dyDescent="0.25">
      <c r="A68" s="6">
        <v>60</v>
      </c>
      <c r="B68" t="s">
        <v>39</v>
      </c>
      <c r="C68" s="70" t="s">
        <v>207</v>
      </c>
      <c r="D68" s="70" t="s">
        <v>186</v>
      </c>
      <c r="E68" s="3" t="s">
        <v>57</v>
      </c>
      <c r="F68" s="3" t="s">
        <v>151</v>
      </c>
      <c r="G68" s="63">
        <v>44197</v>
      </c>
      <c r="H68" s="5" t="s">
        <v>79</v>
      </c>
      <c r="I68" s="71">
        <v>57000</v>
      </c>
      <c r="J68" s="71">
        <v>1635.9</v>
      </c>
      <c r="K68" s="71">
        <v>2604.66</v>
      </c>
      <c r="L68" s="71">
        <v>1732.8</v>
      </c>
      <c r="M68" s="52">
        <v>1862.38</v>
      </c>
      <c r="N68" s="52">
        <f t="shared" si="0"/>
        <v>7835.74</v>
      </c>
      <c r="O68" s="52">
        <f t="shared" ref="O68:O91" si="9">I68-N68</f>
        <v>49164.26</v>
      </c>
      <c r="P68" s="17"/>
      <c r="Q68" s="17"/>
      <c r="R68" s="17"/>
      <c r="S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</row>
    <row r="69" spans="1:671" x14ac:dyDescent="0.25">
      <c r="A69" s="6">
        <v>61</v>
      </c>
      <c r="B69" t="s">
        <v>135</v>
      </c>
      <c r="C69" s="70" t="s">
        <v>207</v>
      </c>
      <c r="D69" s="70" t="s">
        <v>183</v>
      </c>
      <c r="E69" s="8" t="s">
        <v>58</v>
      </c>
      <c r="F69" s="8" t="s">
        <v>151</v>
      </c>
      <c r="G69" s="64">
        <v>44682</v>
      </c>
      <c r="H69" s="5" t="s">
        <v>79</v>
      </c>
      <c r="I69" s="52">
        <v>60000</v>
      </c>
      <c r="J69" s="41">
        <v>1722</v>
      </c>
      <c r="K69" s="53">
        <v>3486.68</v>
      </c>
      <c r="L69" s="53">
        <v>1824</v>
      </c>
      <c r="M69" s="52">
        <v>175</v>
      </c>
      <c r="N69" s="52">
        <f t="shared" si="0"/>
        <v>7207.68</v>
      </c>
      <c r="O69" s="52">
        <f t="shared" si="9"/>
        <v>52792.32</v>
      </c>
      <c r="P69" s="17"/>
      <c r="Q69" s="17"/>
      <c r="R69" s="17"/>
      <c r="S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</row>
    <row r="70" spans="1:671" x14ac:dyDescent="0.25">
      <c r="A70" s="6">
        <v>62</v>
      </c>
      <c r="B70" t="s">
        <v>141</v>
      </c>
      <c r="C70" s="70" t="s">
        <v>207</v>
      </c>
      <c r="D70" s="70" t="s">
        <v>183</v>
      </c>
      <c r="E70" s="8" t="s">
        <v>58</v>
      </c>
      <c r="F70" s="8" t="s">
        <v>151</v>
      </c>
      <c r="G70" s="64">
        <v>44682</v>
      </c>
      <c r="H70" s="32" t="s">
        <v>79</v>
      </c>
      <c r="I70" s="52">
        <v>60000</v>
      </c>
      <c r="J70" s="55">
        <v>1722</v>
      </c>
      <c r="K70" s="54">
        <v>3486.68</v>
      </c>
      <c r="L70" s="54">
        <v>1824</v>
      </c>
      <c r="M70" s="54">
        <v>25</v>
      </c>
      <c r="N70" s="52">
        <f t="shared" si="0"/>
        <v>7057.68</v>
      </c>
      <c r="O70" s="52">
        <f t="shared" ref="O70:O75" si="10">I70-N70</f>
        <v>52942.32</v>
      </c>
      <c r="P70" s="17"/>
      <c r="Q70" s="17"/>
      <c r="R70" s="17"/>
      <c r="S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</row>
    <row r="71" spans="1:671" ht="18" customHeight="1" x14ac:dyDescent="0.25">
      <c r="A71" s="6">
        <v>63</v>
      </c>
      <c r="B71" t="s">
        <v>91</v>
      </c>
      <c r="C71" s="70" t="s">
        <v>51</v>
      </c>
      <c r="D71" s="70" t="s">
        <v>170</v>
      </c>
      <c r="E71" s="3" t="s">
        <v>58</v>
      </c>
      <c r="F71" s="3" t="s">
        <v>151</v>
      </c>
      <c r="G71" s="63">
        <v>44197</v>
      </c>
      <c r="H71" s="5" t="s">
        <v>79</v>
      </c>
      <c r="I71" s="71">
        <v>57000</v>
      </c>
      <c r="J71" s="71">
        <v>1635.9</v>
      </c>
      <c r="K71" s="71">
        <v>2922.14</v>
      </c>
      <c r="L71" s="71">
        <v>1732.8</v>
      </c>
      <c r="M71" s="71">
        <v>25</v>
      </c>
      <c r="N71" s="52">
        <f t="shared" si="0"/>
        <v>6315.84</v>
      </c>
      <c r="O71" s="52">
        <f t="shared" si="10"/>
        <v>50684.160000000003</v>
      </c>
      <c r="P71" s="17"/>
      <c r="Q71" s="17"/>
      <c r="R71" s="17"/>
      <c r="S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ID71" s="20"/>
      <c r="IE71" s="20"/>
    </row>
    <row r="72" spans="1:671" s="17" customFormat="1" x14ac:dyDescent="0.25">
      <c r="A72" s="6">
        <v>64</v>
      </c>
      <c r="B72" t="s">
        <v>92</v>
      </c>
      <c r="C72" s="70" t="s">
        <v>51</v>
      </c>
      <c r="D72" s="70" t="s">
        <v>188</v>
      </c>
      <c r="E72" s="3" t="s">
        <v>57</v>
      </c>
      <c r="F72" s="3" t="s">
        <v>151</v>
      </c>
      <c r="G72" s="63">
        <v>44562</v>
      </c>
      <c r="H72" s="5" t="s">
        <v>79</v>
      </c>
      <c r="I72" s="71">
        <v>45000</v>
      </c>
      <c r="J72" s="71">
        <v>1291.5</v>
      </c>
      <c r="K72" s="71">
        <v>1148.33</v>
      </c>
      <c r="L72" s="71">
        <v>1368</v>
      </c>
      <c r="M72" s="52">
        <v>175</v>
      </c>
      <c r="N72" s="52">
        <f t="shared" si="0"/>
        <v>3982.83</v>
      </c>
      <c r="O72" s="52">
        <f t="shared" si="10"/>
        <v>41017.17</v>
      </c>
      <c r="P72"/>
      <c r="Q72"/>
      <c r="R72"/>
      <c r="S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</row>
    <row r="73" spans="1:671" s="17" customFormat="1" ht="15.75" customHeight="1" x14ac:dyDescent="0.25">
      <c r="A73" s="6">
        <v>65</v>
      </c>
      <c r="B73" t="s">
        <v>134</v>
      </c>
      <c r="C73" s="70" t="s">
        <v>51</v>
      </c>
      <c r="D73" s="70" t="s">
        <v>124</v>
      </c>
      <c r="E73" s="3" t="s">
        <v>57</v>
      </c>
      <c r="F73" s="3" t="s">
        <v>151</v>
      </c>
      <c r="G73" s="63">
        <v>44682</v>
      </c>
      <c r="H73" s="5" t="s">
        <v>79</v>
      </c>
      <c r="I73" s="71">
        <v>55000</v>
      </c>
      <c r="J73" s="71">
        <v>1578.5</v>
      </c>
      <c r="K73" s="71">
        <v>2559.6799999999998</v>
      </c>
      <c r="L73" s="71">
        <v>1672</v>
      </c>
      <c r="M73" s="52">
        <v>175</v>
      </c>
      <c r="N73" s="52">
        <f t="shared" si="0"/>
        <v>5985.18</v>
      </c>
      <c r="O73" s="52">
        <f t="shared" si="10"/>
        <v>49014.82</v>
      </c>
      <c r="P73"/>
      <c r="Q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 s="20"/>
      <c r="IE73" s="20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</row>
    <row r="74" spans="1:671" x14ac:dyDescent="0.25">
      <c r="A74" s="6">
        <v>66</v>
      </c>
      <c r="B74" t="s">
        <v>88</v>
      </c>
      <c r="C74" s="70" t="s">
        <v>205</v>
      </c>
      <c r="D74" s="70" t="s">
        <v>170</v>
      </c>
      <c r="E74" s="8" t="s">
        <v>57</v>
      </c>
      <c r="F74" s="8" t="s">
        <v>151</v>
      </c>
      <c r="G74" s="64">
        <v>44197</v>
      </c>
      <c r="H74" s="5" t="s">
        <v>79</v>
      </c>
      <c r="I74" s="71">
        <v>57000</v>
      </c>
      <c r="J74" s="71">
        <v>1635.9</v>
      </c>
      <c r="K74" s="71">
        <v>2604.66</v>
      </c>
      <c r="L74" s="71">
        <v>1732.8</v>
      </c>
      <c r="M74" s="52">
        <v>9262.2900000000009</v>
      </c>
      <c r="N74" s="52">
        <f t="shared" ref="N74:N100" si="11">J74+K74+L74+M74</f>
        <v>15235.650000000001</v>
      </c>
      <c r="O74" s="52">
        <f t="shared" si="10"/>
        <v>41764.35</v>
      </c>
      <c r="P74" s="17"/>
      <c r="Q74" s="17"/>
      <c r="R74" s="17"/>
      <c r="S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</row>
    <row r="75" spans="1:671" s="17" customFormat="1" ht="15.75" customHeight="1" x14ac:dyDescent="0.25">
      <c r="A75" s="6">
        <v>67</v>
      </c>
      <c r="B75" t="s">
        <v>38</v>
      </c>
      <c r="C75" s="70" t="s">
        <v>51</v>
      </c>
      <c r="D75" s="70" t="s">
        <v>187</v>
      </c>
      <c r="E75" s="3" t="s">
        <v>58</v>
      </c>
      <c r="F75" s="3" t="s">
        <v>151</v>
      </c>
      <c r="G75" s="63">
        <v>44197</v>
      </c>
      <c r="H75" s="5" t="s">
        <v>79</v>
      </c>
      <c r="I75" s="52">
        <v>86000</v>
      </c>
      <c r="J75" s="52">
        <v>2468.1999999999998</v>
      </c>
      <c r="K75" s="52">
        <v>8812.2199999999993</v>
      </c>
      <c r="L75" s="52">
        <v>2614.4</v>
      </c>
      <c r="M75" s="52">
        <v>25</v>
      </c>
      <c r="N75" s="52">
        <f t="shared" si="11"/>
        <v>13919.819999999998</v>
      </c>
      <c r="O75" s="52">
        <f t="shared" si="10"/>
        <v>72080.180000000008</v>
      </c>
      <c r="ID75" s="28"/>
      <c r="IE75" s="28"/>
    </row>
    <row r="76" spans="1:671" s="17" customFormat="1" ht="15.75" customHeight="1" x14ac:dyDescent="0.25">
      <c r="A76" s="6">
        <v>68</v>
      </c>
      <c r="B76" t="s">
        <v>93</v>
      </c>
      <c r="C76" s="70" t="s">
        <v>51</v>
      </c>
      <c r="D76" s="70" t="s">
        <v>188</v>
      </c>
      <c r="E76" s="3" t="s">
        <v>57</v>
      </c>
      <c r="F76" s="3" t="s">
        <v>151</v>
      </c>
      <c r="G76" s="63">
        <v>44866</v>
      </c>
      <c r="H76" s="5" t="s">
        <v>79</v>
      </c>
      <c r="I76" s="71">
        <v>45000</v>
      </c>
      <c r="J76" s="71">
        <v>1291.5</v>
      </c>
      <c r="K76" s="71">
        <v>910.22</v>
      </c>
      <c r="L76" s="71">
        <v>1368</v>
      </c>
      <c r="M76" s="71">
        <v>1762.38</v>
      </c>
      <c r="N76" s="52">
        <f t="shared" si="11"/>
        <v>5332.1</v>
      </c>
      <c r="O76" s="74">
        <f t="shared" ref="O76" si="12">I76-N76</f>
        <v>39667.9</v>
      </c>
      <c r="ID76" s="28"/>
      <c r="IE76" s="28"/>
    </row>
    <row r="77" spans="1:671" s="17" customFormat="1" ht="15.75" customHeight="1" x14ac:dyDescent="0.25">
      <c r="A77" s="6">
        <v>69</v>
      </c>
      <c r="B77" t="s">
        <v>180</v>
      </c>
      <c r="C77" s="70" t="s">
        <v>143</v>
      </c>
      <c r="D77" s="70" t="s">
        <v>23</v>
      </c>
      <c r="E77" s="8" t="s">
        <v>58</v>
      </c>
      <c r="F77" s="8" t="s">
        <v>151</v>
      </c>
      <c r="G77" s="64">
        <v>44593</v>
      </c>
      <c r="H77" s="36" t="s">
        <v>79</v>
      </c>
      <c r="I77" s="71">
        <v>165000</v>
      </c>
      <c r="J77" s="71">
        <v>4735.5</v>
      </c>
      <c r="K77" s="71">
        <v>26998.15</v>
      </c>
      <c r="L77" s="71">
        <v>5016</v>
      </c>
      <c r="M77" s="52">
        <v>1612.38</v>
      </c>
      <c r="N77" s="52">
        <f t="shared" si="11"/>
        <v>38362.03</v>
      </c>
      <c r="O77" s="52">
        <f>I77-N77</f>
        <v>126637.97</v>
      </c>
      <c r="P77"/>
      <c r="Q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 s="20"/>
      <c r="IE77" s="20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</row>
    <row r="78" spans="1:671" ht="18" customHeight="1" x14ac:dyDescent="0.25">
      <c r="A78" s="6">
        <v>70</v>
      </c>
      <c r="B78" t="s">
        <v>96</v>
      </c>
      <c r="C78" s="70" t="s">
        <v>35</v>
      </c>
      <c r="D78" s="70" t="s">
        <v>215</v>
      </c>
      <c r="E78" s="23" t="s">
        <v>58</v>
      </c>
      <c r="F78" s="23" t="s">
        <v>151</v>
      </c>
      <c r="G78" s="65">
        <v>44593</v>
      </c>
      <c r="H78" s="5" t="s">
        <v>79</v>
      </c>
      <c r="I78" s="71">
        <v>70000</v>
      </c>
      <c r="J78" s="71">
        <v>2009</v>
      </c>
      <c r="K78" s="71">
        <v>5368.48</v>
      </c>
      <c r="L78" s="71">
        <v>2128</v>
      </c>
      <c r="M78" s="71">
        <v>1525</v>
      </c>
      <c r="N78" s="52">
        <f t="shared" si="11"/>
        <v>11030.48</v>
      </c>
      <c r="O78" s="52">
        <f t="shared" ref="O78:O79" si="13">I78-N78</f>
        <v>58969.520000000004</v>
      </c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ID78" s="20"/>
      <c r="IE78" s="20"/>
    </row>
    <row r="79" spans="1:671" x14ac:dyDescent="0.25">
      <c r="A79" s="6">
        <v>71</v>
      </c>
      <c r="B79" t="s">
        <v>97</v>
      </c>
      <c r="C79" s="70" t="s">
        <v>35</v>
      </c>
      <c r="D79" s="70" t="s">
        <v>98</v>
      </c>
      <c r="E79" s="23" t="s">
        <v>58</v>
      </c>
      <c r="F79" s="23" t="s">
        <v>151</v>
      </c>
      <c r="G79" s="65">
        <v>44594</v>
      </c>
      <c r="H79" s="5" t="s">
        <v>79</v>
      </c>
      <c r="I79" s="71">
        <v>45000</v>
      </c>
      <c r="J79" s="71">
        <v>1291.5</v>
      </c>
      <c r="K79" s="71">
        <v>1148.33</v>
      </c>
      <c r="L79" s="71">
        <v>1368</v>
      </c>
      <c r="M79" s="71">
        <v>25</v>
      </c>
      <c r="N79" s="52">
        <f t="shared" si="11"/>
        <v>3832.83</v>
      </c>
      <c r="O79" s="52">
        <f t="shared" si="13"/>
        <v>41167.17</v>
      </c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</row>
    <row r="80" spans="1:671" x14ac:dyDescent="0.25">
      <c r="A80" s="6">
        <v>72</v>
      </c>
      <c r="B80" t="s">
        <v>78</v>
      </c>
      <c r="C80" s="70" t="s">
        <v>168</v>
      </c>
      <c r="D80" s="70" t="s">
        <v>43</v>
      </c>
      <c r="E80" s="8" t="s">
        <v>57</v>
      </c>
      <c r="F80" s="8" t="s">
        <v>151</v>
      </c>
      <c r="G80" s="64">
        <v>44593</v>
      </c>
      <c r="H80" s="32" t="s">
        <v>79</v>
      </c>
      <c r="I80" s="71">
        <v>100000</v>
      </c>
      <c r="J80" s="71">
        <v>2870</v>
      </c>
      <c r="K80" s="71">
        <v>11708.52</v>
      </c>
      <c r="L80" s="71">
        <v>3040</v>
      </c>
      <c r="M80" s="71">
        <v>1612.38</v>
      </c>
      <c r="N80" s="52">
        <f t="shared" si="11"/>
        <v>19230.900000000001</v>
      </c>
      <c r="O80" s="52">
        <f t="shared" si="9"/>
        <v>80769.100000000006</v>
      </c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</row>
    <row r="81" spans="1:367" s="17" customFormat="1" x14ac:dyDescent="0.25">
      <c r="A81" s="6">
        <v>73</v>
      </c>
      <c r="B81" t="s">
        <v>108</v>
      </c>
      <c r="C81" s="70" t="s">
        <v>107</v>
      </c>
      <c r="D81" s="70" t="s">
        <v>192</v>
      </c>
      <c r="E81" s="8" t="s">
        <v>57</v>
      </c>
      <c r="F81" s="8" t="s">
        <v>151</v>
      </c>
      <c r="G81" s="64">
        <v>44593</v>
      </c>
      <c r="H81" s="7" t="s">
        <v>79</v>
      </c>
      <c r="I81" s="71">
        <v>101000</v>
      </c>
      <c r="J81" s="71">
        <v>2898.7</v>
      </c>
      <c r="K81" s="71">
        <v>12340.59</v>
      </c>
      <c r="L81" s="71">
        <v>3070.4</v>
      </c>
      <c r="M81" s="71">
        <v>25</v>
      </c>
      <c r="N81" s="52">
        <f t="shared" si="11"/>
        <v>18334.690000000002</v>
      </c>
      <c r="O81" s="52">
        <f t="shared" si="9"/>
        <v>82665.31</v>
      </c>
      <c r="P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</row>
    <row r="82" spans="1:367" x14ac:dyDescent="0.25">
      <c r="A82" s="6">
        <v>74</v>
      </c>
      <c r="B82" t="s">
        <v>129</v>
      </c>
      <c r="C82" s="70" t="s">
        <v>107</v>
      </c>
      <c r="D82" s="70" t="s">
        <v>193</v>
      </c>
      <c r="E82" s="8" t="s">
        <v>58</v>
      </c>
      <c r="F82" s="8" t="s">
        <v>151</v>
      </c>
      <c r="G82" s="64">
        <v>44652</v>
      </c>
      <c r="H82" s="7" t="s">
        <v>79</v>
      </c>
      <c r="I82" s="54">
        <v>60000</v>
      </c>
      <c r="J82" s="55">
        <v>1722</v>
      </c>
      <c r="K82" s="52">
        <v>3486.68</v>
      </c>
      <c r="L82" s="54">
        <v>1824</v>
      </c>
      <c r="M82" s="54">
        <v>25</v>
      </c>
      <c r="N82" s="52">
        <f t="shared" si="11"/>
        <v>7057.68</v>
      </c>
      <c r="O82" s="52">
        <f t="shared" si="9"/>
        <v>52942.32</v>
      </c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</row>
    <row r="83" spans="1:367" x14ac:dyDescent="0.25">
      <c r="A83" s="6">
        <v>75</v>
      </c>
      <c r="B83" t="s">
        <v>182</v>
      </c>
      <c r="C83" s="70" t="s">
        <v>107</v>
      </c>
      <c r="D83" s="70" t="s">
        <v>193</v>
      </c>
      <c r="E83" s="8" t="s">
        <v>57</v>
      </c>
      <c r="F83" s="8" t="s">
        <v>151</v>
      </c>
      <c r="G83" s="64">
        <v>44805</v>
      </c>
      <c r="H83" s="7" t="s">
        <v>79</v>
      </c>
      <c r="I83" s="54">
        <v>50000</v>
      </c>
      <c r="J83" s="55">
        <v>1435</v>
      </c>
      <c r="K83" s="52">
        <v>1854</v>
      </c>
      <c r="L83" s="54">
        <v>1520</v>
      </c>
      <c r="M83" s="52">
        <v>175</v>
      </c>
      <c r="N83" s="52">
        <f>J83+K83+L83+M83</f>
        <v>4984</v>
      </c>
      <c r="O83" s="52">
        <f t="shared" si="9"/>
        <v>45016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</row>
    <row r="84" spans="1:367" x14ac:dyDescent="0.25">
      <c r="A84" s="6">
        <v>76</v>
      </c>
      <c r="B84" t="s">
        <v>153</v>
      </c>
      <c r="C84" s="70" t="s">
        <v>107</v>
      </c>
      <c r="D84" s="70" t="s">
        <v>193</v>
      </c>
      <c r="E84" s="8" t="s">
        <v>57</v>
      </c>
      <c r="F84" s="8" t="s">
        <v>151</v>
      </c>
      <c r="G84" s="64">
        <v>44713</v>
      </c>
      <c r="H84" s="7" t="s">
        <v>79</v>
      </c>
      <c r="I84" s="71">
        <v>60000</v>
      </c>
      <c r="J84" s="71">
        <v>1722</v>
      </c>
      <c r="K84" s="71">
        <v>3486.68</v>
      </c>
      <c r="L84" s="71">
        <v>1824</v>
      </c>
      <c r="M84" s="71">
        <v>25</v>
      </c>
      <c r="N84" s="52">
        <f t="shared" si="11"/>
        <v>7057.68</v>
      </c>
      <c r="O84" s="52">
        <f t="shared" si="9"/>
        <v>52942.32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</row>
    <row r="85" spans="1:367" x14ac:dyDescent="0.25">
      <c r="A85" s="6">
        <v>77</v>
      </c>
      <c r="B85" t="s">
        <v>130</v>
      </c>
      <c r="C85" s="70" t="s">
        <v>126</v>
      </c>
      <c r="D85" s="70" t="s">
        <v>43</v>
      </c>
      <c r="E85" s="30" t="s">
        <v>58</v>
      </c>
      <c r="F85" s="30" t="s">
        <v>151</v>
      </c>
      <c r="G85" s="66">
        <v>44662</v>
      </c>
      <c r="H85" s="31" t="s">
        <v>79</v>
      </c>
      <c r="I85" s="52">
        <v>115000</v>
      </c>
      <c r="J85" s="52">
        <v>3300.5</v>
      </c>
      <c r="K85" s="52">
        <v>15633.74</v>
      </c>
      <c r="L85" s="38">
        <v>3496</v>
      </c>
      <c r="M85" s="52">
        <v>175</v>
      </c>
      <c r="N85" s="52">
        <f t="shared" si="11"/>
        <v>22605.239999999998</v>
      </c>
      <c r="O85" s="52">
        <f t="shared" si="9"/>
        <v>92394.760000000009</v>
      </c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</row>
    <row r="86" spans="1:367" x14ac:dyDescent="0.25">
      <c r="A86" s="6">
        <v>78</v>
      </c>
      <c r="B86" t="s">
        <v>77</v>
      </c>
      <c r="C86" s="70" t="s">
        <v>125</v>
      </c>
      <c r="D86" s="70" t="s">
        <v>43</v>
      </c>
      <c r="E86" s="26" t="s">
        <v>58</v>
      </c>
      <c r="F86" s="26" t="s">
        <v>151</v>
      </c>
      <c r="G86" s="67">
        <v>44470</v>
      </c>
      <c r="H86" s="5" t="s">
        <v>79</v>
      </c>
      <c r="I86" s="71">
        <v>89500</v>
      </c>
      <c r="J86" s="71">
        <v>2568.65</v>
      </c>
      <c r="K86" s="71">
        <v>9635.51</v>
      </c>
      <c r="L86" s="71">
        <v>2720.8</v>
      </c>
      <c r="M86" s="71">
        <v>175</v>
      </c>
      <c r="N86" s="52">
        <f t="shared" si="11"/>
        <v>15099.96</v>
      </c>
      <c r="O86" s="52">
        <f t="shared" si="9"/>
        <v>74400.040000000008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</row>
    <row r="87" spans="1:367" s="17" customFormat="1" x14ac:dyDescent="0.25">
      <c r="A87" s="6">
        <v>79</v>
      </c>
      <c r="B87" t="s">
        <v>160</v>
      </c>
      <c r="C87" s="70" t="s">
        <v>125</v>
      </c>
      <c r="D87" s="70" t="s">
        <v>190</v>
      </c>
      <c r="E87" s="26" t="s">
        <v>57</v>
      </c>
      <c r="F87" s="26" t="s">
        <v>151</v>
      </c>
      <c r="G87" s="67">
        <v>44593</v>
      </c>
      <c r="H87" s="5" t="s">
        <v>79</v>
      </c>
      <c r="I87" s="71">
        <v>35000</v>
      </c>
      <c r="J87" s="71">
        <v>1004.5</v>
      </c>
      <c r="K87" s="71">
        <v>0</v>
      </c>
      <c r="L87" s="71">
        <v>1064</v>
      </c>
      <c r="M87" s="71">
        <v>25</v>
      </c>
      <c r="N87" s="52">
        <f>J87+K87+L87+M87</f>
        <v>2093.5</v>
      </c>
      <c r="O87" s="52">
        <f t="shared" si="9"/>
        <v>32906.5</v>
      </c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</row>
    <row r="88" spans="1:367" s="17" customFormat="1" x14ac:dyDescent="0.25">
      <c r="A88" s="6">
        <v>80</v>
      </c>
      <c r="B88" t="s">
        <v>109</v>
      </c>
      <c r="C88" s="70" t="s">
        <v>125</v>
      </c>
      <c r="D88" s="70" t="s">
        <v>191</v>
      </c>
      <c r="E88" s="26" t="s">
        <v>57</v>
      </c>
      <c r="F88" s="26" t="s">
        <v>151</v>
      </c>
      <c r="G88" s="67">
        <v>44593</v>
      </c>
      <c r="H88" s="5" t="s">
        <v>79</v>
      </c>
      <c r="I88" s="71">
        <v>50000</v>
      </c>
      <c r="J88" s="71">
        <v>1435</v>
      </c>
      <c r="K88" s="71">
        <v>1854</v>
      </c>
      <c r="L88" s="71">
        <v>1520</v>
      </c>
      <c r="M88" s="71">
        <v>3175</v>
      </c>
      <c r="N88" s="52">
        <f t="shared" si="11"/>
        <v>7984</v>
      </c>
      <c r="O88" s="52">
        <f t="shared" si="9"/>
        <v>42016</v>
      </c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</row>
    <row r="89" spans="1:367" s="17" customFormat="1" x14ac:dyDescent="0.25">
      <c r="A89" s="6">
        <v>81</v>
      </c>
      <c r="B89" t="s">
        <v>110</v>
      </c>
      <c r="C89" s="70" t="s">
        <v>125</v>
      </c>
      <c r="D89" s="70" t="s">
        <v>190</v>
      </c>
      <c r="E89" s="26" t="s">
        <v>58</v>
      </c>
      <c r="F89" s="26" t="s">
        <v>151</v>
      </c>
      <c r="G89" s="67">
        <v>44593</v>
      </c>
      <c r="H89" s="5" t="s">
        <v>79</v>
      </c>
      <c r="I89" s="71">
        <v>35000</v>
      </c>
      <c r="J89" s="71">
        <v>1004.5</v>
      </c>
      <c r="K89" s="71">
        <v>0</v>
      </c>
      <c r="L89" s="71">
        <v>1064</v>
      </c>
      <c r="M89" s="71">
        <v>175</v>
      </c>
      <c r="N89" s="52">
        <f t="shared" si="11"/>
        <v>2243.5</v>
      </c>
      <c r="O89" s="52">
        <f t="shared" si="9"/>
        <v>32756.5</v>
      </c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</row>
    <row r="90" spans="1:367" s="17" customFormat="1" ht="13.5" customHeight="1" x14ac:dyDescent="0.25">
      <c r="A90" s="6">
        <v>82</v>
      </c>
      <c r="B90" t="s">
        <v>111</v>
      </c>
      <c r="C90" s="70" t="s">
        <v>125</v>
      </c>
      <c r="D90" s="70" t="s">
        <v>190</v>
      </c>
      <c r="E90" s="26" t="s">
        <v>57</v>
      </c>
      <c r="F90" s="26" t="s">
        <v>151</v>
      </c>
      <c r="G90" s="67">
        <v>44593</v>
      </c>
      <c r="H90" s="5" t="s">
        <v>79</v>
      </c>
      <c r="I90" s="71">
        <v>35000</v>
      </c>
      <c r="J90" s="71">
        <v>1004.5</v>
      </c>
      <c r="K90" s="71">
        <v>0</v>
      </c>
      <c r="L90" s="71">
        <v>1064</v>
      </c>
      <c r="M90" s="71">
        <v>175</v>
      </c>
      <c r="N90" s="52">
        <f t="shared" si="11"/>
        <v>2243.5</v>
      </c>
      <c r="O90" s="52">
        <f t="shared" si="9"/>
        <v>32756.5</v>
      </c>
      <c r="P90" s="16"/>
      <c r="Q90" s="16"/>
      <c r="R90" s="16"/>
      <c r="S90" s="16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</row>
    <row r="91" spans="1:367" s="17" customFormat="1" ht="13.5" customHeight="1" x14ac:dyDescent="0.25">
      <c r="A91" s="6">
        <v>83</v>
      </c>
      <c r="B91" t="s">
        <v>131</v>
      </c>
      <c r="C91" s="70" t="s">
        <v>125</v>
      </c>
      <c r="D91" s="70" t="s">
        <v>190</v>
      </c>
      <c r="E91" s="26" t="s">
        <v>58</v>
      </c>
      <c r="F91" s="26" t="s">
        <v>151</v>
      </c>
      <c r="G91" s="67">
        <v>44627</v>
      </c>
      <c r="H91" s="5" t="s">
        <v>79</v>
      </c>
      <c r="I91" s="71">
        <v>35000</v>
      </c>
      <c r="J91" s="71">
        <v>1004.5</v>
      </c>
      <c r="K91" s="71">
        <v>0</v>
      </c>
      <c r="L91" s="71">
        <v>1064</v>
      </c>
      <c r="M91" s="71">
        <v>175</v>
      </c>
      <c r="N91" s="52">
        <f t="shared" si="11"/>
        <v>2243.5</v>
      </c>
      <c r="O91" s="52">
        <f t="shared" si="9"/>
        <v>32756.5</v>
      </c>
      <c r="P91" s="16"/>
      <c r="Q91" s="16"/>
      <c r="R91" s="16"/>
      <c r="S91" s="16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</row>
    <row r="92" spans="1:367" s="17" customFormat="1" ht="13.5" customHeight="1" x14ac:dyDescent="0.25">
      <c r="A92" s="6">
        <v>84</v>
      </c>
      <c r="B92" t="s">
        <v>161</v>
      </c>
      <c r="C92" s="70" t="s">
        <v>152</v>
      </c>
      <c r="D92" s="70" t="s">
        <v>189</v>
      </c>
      <c r="E92" s="30" t="s">
        <v>57</v>
      </c>
      <c r="F92" s="30" t="s">
        <v>151</v>
      </c>
      <c r="G92" s="68">
        <v>44819</v>
      </c>
      <c r="H92" s="49" t="s">
        <v>79</v>
      </c>
      <c r="I92" s="71">
        <v>50000</v>
      </c>
      <c r="J92" s="71">
        <v>1435</v>
      </c>
      <c r="K92" s="71">
        <v>1854</v>
      </c>
      <c r="L92" s="71">
        <v>1520</v>
      </c>
      <c r="M92" s="71">
        <v>175</v>
      </c>
      <c r="N92" s="52">
        <f t="shared" si="11"/>
        <v>4984</v>
      </c>
      <c r="O92" s="52">
        <f>I92-N92</f>
        <v>45016</v>
      </c>
      <c r="P92" s="16"/>
      <c r="Q92" s="16"/>
      <c r="R92" s="16"/>
      <c r="S92" s="16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</row>
    <row r="93" spans="1:367" s="17" customFormat="1" ht="13.5" customHeight="1" x14ac:dyDescent="0.25">
      <c r="A93" s="6">
        <v>85</v>
      </c>
      <c r="B93" t="s">
        <v>127</v>
      </c>
      <c r="C93" s="70" t="s">
        <v>152</v>
      </c>
      <c r="D93" s="70" t="s">
        <v>189</v>
      </c>
      <c r="E93" s="30" t="s">
        <v>57</v>
      </c>
      <c r="F93" s="30" t="s">
        <v>151</v>
      </c>
      <c r="G93" s="66">
        <v>44470</v>
      </c>
      <c r="H93" s="31" t="s">
        <v>79</v>
      </c>
      <c r="I93" s="71">
        <v>60000</v>
      </c>
      <c r="J93" s="71">
        <v>1722</v>
      </c>
      <c r="K93" s="52">
        <v>3486.68</v>
      </c>
      <c r="L93" s="52">
        <v>1824</v>
      </c>
      <c r="M93" s="52">
        <v>25</v>
      </c>
      <c r="N93" s="52">
        <f t="shared" si="11"/>
        <v>7057.68</v>
      </c>
      <c r="O93" s="52">
        <f t="shared" ref="O93" si="14">I93-N93</f>
        <v>52942.32</v>
      </c>
      <c r="P93" s="16"/>
      <c r="Q93" s="16"/>
      <c r="R93" s="16"/>
      <c r="S93" s="16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</row>
    <row r="94" spans="1:367" s="17" customFormat="1" ht="13.5" customHeight="1" x14ac:dyDescent="0.25">
      <c r="A94" s="6">
        <v>86</v>
      </c>
      <c r="B94" t="s">
        <v>128</v>
      </c>
      <c r="C94" s="70" t="s">
        <v>152</v>
      </c>
      <c r="D94" s="70" t="s">
        <v>189</v>
      </c>
      <c r="E94" s="30" t="s">
        <v>58</v>
      </c>
      <c r="F94" s="30" t="s">
        <v>151</v>
      </c>
      <c r="G94" s="66">
        <v>44593</v>
      </c>
      <c r="H94" s="31" t="s">
        <v>79</v>
      </c>
      <c r="I94" s="71">
        <v>76000</v>
      </c>
      <c r="J94" s="71">
        <v>2181.1999999999998</v>
      </c>
      <c r="K94" s="71">
        <v>6497.56</v>
      </c>
      <c r="L94" s="71">
        <v>2310.4</v>
      </c>
      <c r="M94" s="71">
        <v>175</v>
      </c>
      <c r="N94" s="52">
        <f t="shared" si="11"/>
        <v>11164.16</v>
      </c>
      <c r="O94" s="52">
        <f t="shared" ref="O94" si="15">I94-N94</f>
        <v>64835.839999999997</v>
      </c>
      <c r="P94" s="16"/>
      <c r="Q94" s="16"/>
      <c r="R94" s="16"/>
      <c r="S94" s="16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</row>
    <row r="95" spans="1:367" s="17" customFormat="1" ht="13.5" customHeight="1" x14ac:dyDescent="0.25">
      <c r="A95" s="6">
        <v>87</v>
      </c>
      <c r="B95" t="s">
        <v>212</v>
      </c>
      <c r="C95" s="70" t="s">
        <v>152</v>
      </c>
      <c r="D95" s="70" t="s">
        <v>43</v>
      </c>
      <c r="E95" s="30" t="s">
        <v>57</v>
      </c>
      <c r="F95" s="30" t="s">
        <v>151</v>
      </c>
      <c r="G95" s="66">
        <v>44719</v>
      </c>
      <c r="H95" s="31" t="s">
        <v>79</v>
      </c>
      <c r="I95" s="71">
        <v>89500</v>
      </c>
      <c r="J95" s="71">
        <v>2568.65</v>
      </c>
      <c r="K95" s="71">
        <v>9635.51</v>
      </c>
      <c r="L95" s="71">
        <v>2720.8</v>
      </c>
      <c r="M95" s="71">
        <v>175</v>
      </c>
      <c r="N95" s="52">
        <f t="shared" si="11"/>
        <v>15099.96</v>
      </c>
      <c r="O95" s="52">
        <f t="shared" ref="O95:O100" si="16">I95-N95</f>
        <v>74400.040000000008</v>
      </c>
      <c r="P95" s="16"/>
      <c r="Q95" s="16"/>
      <c r="R95" s="16"/>
      <c r="S95" s="16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</row>
    <row r="96" spans="1:367" s="24" customFormat="1" x14ac:dyDescent="0.25">
      <c r="A96" s="6">
        <v>88</v>
      </c>
      <c r="B96" t="s">
        <v>32</v>
      </c>
      <c r="C96" s="70" t="s">
        <v>144</v>
      </c>
      <c r="D96" s="70" t="s">
        <v>43</v>
      </c>
      <c r="E96" s="3" t="s">
        <v>58</v>
      </c>
      <c r="F96" s="3" t="s">
        <v>151</v>
      </c>
      <c r="G96" s="63">
        <v>44276</v>
      </c>
      <c r="H96" s="5" t="s">
        <v>79</v>
      </c>
      <c r="I96" s="52">
        <v>89500</v>
      </c>
      <c r="J96" s="52">
        <v>2568.65</v>
      </c>
      <c r="K96" s="52">
        <v>9635.51</v>
      </c>
      <c r="L96" s="52">
        <v>2720.8</v>
      </c>
      <c r="M96" s="52">
        <v>565</v>
      </c>
      <c r="N96" s="52">
        <f t="shared" si="11"/>
        <v>15489.96</v>
      </c>
      <c r="O96" s="52">
        <f t="shared" si="16"/>
        <v>74010.040000000008</v>
      </c>
      <c r="P96" s="35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  <c r="MV96" s="15"/>
      <c r="MW96" s="15"/>
      <c r="MX96" s="15"/>
      <c r="MY96" s="15"/>
      <c r="MZ96" s="15"/>
      <c r="NA96" s="15"/>
      <c r="NB96" s="15"/>
      <c r="NC96" s="15"/>
    </row>
    <row r="97" spans="1:671" s="16" customFormat="1" x14ac:dyDescent="0.25">
      <c r="A97" s="6">
        <v>89</v>
      </c>
      <c r="B97" t="s">
        <v>163</v>
      </c>
      <c r="C97" s="70" t="s">
        <v>144</v>
      </c>
      <c r="D97" s="70" t="s">
        <v>216</v>
      </c>
      <c r="E97" s="3" t="s">
        <v>58</v>
      </c>
      <c r="F97" s="3" t="s">
        <v>151</v>
      </c>
      <c r="G97" s="63">
        <v>44593</v>
      </c>
      <c r="H97" s="2" t="s">
        <v>79</v>
      </c>
      <c r="I97" s="52">
        <v>26700</v>
      </c>
      <c r="J97" s="52">
        <v>766.29</v>
      </c>
      <c r="K97" s="52">
        <v>0</v>
      </c>
      <c r="L97" s="52">
        <v>811.68</v>
      </c>
      <c r="M97" s="52">
        <v>25</v>
      </c>
      <c r="N97" s="52">
        <f t="shared" si="11"/>
        <v>1602.9699999999998</v>
      </c>
      <c r="O97" s="52">
        <f t="shared" si="16"/>
        <v>25097.03</v>
      </c>
      <c r="P97" s="35"/>
      <c r="Q97" s="35"/>
      <c r="R97" s="35"/>
      <c r="S97" s="3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5"/>
      <c r="JD97" s="15"/>
      <c r="JE97" s="15"/>
      <c r="JF97" s="15"/>
      <c r="JG97" s="15"/>
      <c r="JH97" s="15"/>
      <c r="JI97" s="15"/>
      <c r="JJ97" s="15"/>
      <c r="JK97" s="15"/>
      <c r="JL97" s="15"/>
      <c r="JM97" s="15"/>
      <c r="JN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  <c r="MV97" s="15"/>
      <c r="MW97" s="15"/>
      <c r="MX97" s="15"/>
      <c r="MY97" s="15"/>
      <c r="MZ97" s="15"/>
      <c r="NA97" s="15"/>
      <c r="NB97" s="15"/>
      <c r="NC97" s="15"/>
    </row>
    <row r="98" spans="1:671" s="16" customFormat="1" x14ac:dyDescent="0.25">
      <c r="A98" s="6">
        <v>90</v>
      </c>
      <c r="B98" t="s">
        <v>21</v>
      </c>
      <c r="C98" s="70" t="s">
        <v>45</v>
      </c>
      <c r="D98" s="70" t="s">
        <v>43</v>
      </c>
      <c r="E98" s="3" t="s">
        <v>58</v>
      </c>
      <c r="F98" s="3" t="s">
        <v>151</v>
      </c>
      <c r="G98" s="63">
        <v>44279</v>
      </c>
      <c r="H98" s="5" t="s">
        <v>79</v>
      </c>
      <c r="I98" s="52">
        <v>133000</v>
      </c>
      <c r="J98" s="52">
        <v>3817.1</v>
      </c>
      <c r="K98" s="52">
        <v>19867.79</v>
      </c>
      <c r="L98" s="52">
        <v>4043.2</v>
      </c>
      <c r="M98" s="52">
        <v>25</v>
      </c>
      <c r="N98" s="52">
        <f t="shared" si="11"/>
        <v>27753.09</v>
      </c>
      <c r="O98" s="52">
        <f t="shared" si="16"/>
        <v>105246.91</v>
      </c>
      <c r="P98"/>
      <c r="Q98" s="35"/>
      <c r="R98" s="35"/>
      <c r="S98" s="3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5"/>
      <c r="JD98" s="15"/>
      <c r="JE98" s="15"/>
      <c r="JF98" s="15"/>
      <c r="JG98" s="15"/>
      <c r="JH98" s="15"/>
      <c r="JI98" s="15"/>
      <c r="JJ98" s="15"/>
      <c r="JK98" s="15"/>
      <c r="JL98" s="15"/>
      <c r="JM98" s="15"/>
      <c r="JN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  <c r="MV98" s="15"/>
      <c r="MW98" s="15"/>
      <c r="MX98" s="15"/>
      <c r="MY98" s="15"/>
      <c r="MZ98" s="15"/>
      <c r="NA98" s="15"/>
      <c r="NB98" s="15"/>
      <c r="NC98" s="15"/>
    </row>
    <row r="99" spans="1:671" s="16" customFormat="1" x14ac:dyDescent="0.25">
      <c r="A99" s="6">
        <v>91</v>
      </c>
      <c r="B99" t="s">
        <v>95</v>
      </c>
      <c r="C99" s="70" t="s">
        <v>45</v>
      </c>
      <c r="D99" s="70" t="s">
        <v>94</v>
      </c>
      <c r="E99" s="3" t="s">
        <v>58</v>
      </c>
      <c r="F99" s="3" t="s">
        <v>151</v>
      </c>
      <c r="G99" s="63">
        <v>44593</v>
      </c>
      <c r="H99" s="5" t="s">
        <v>79</v>
      </c>
      <c r="I99" s="52">
        <v>85000</v>
      </c>
      <c r="J99" s="52">
        <v>2439.5</v>
      </c>
      <c r="K99" s="52">
        <v>8576.99</v>
      </c>
      <c r="L99" s="52">
        <v>2584</v>
      </c>
      <c r="M99" s="52">
        <v>175</v>
      </c>
      <c r="N99" s="52">
        <f t="shared" si="11"/>
        <v>13775.49</v>
      </c>
      <c r="O99" s="52">
        <f t="shared" si="16"/>
        <v>71224.509999999995</v>
      </c>
      <c r="Q99" s="17"/>
      <c r="R99" s="17"/>
      <c r="S99" s="17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  <c r="IW99" s="15"/>
      <c r="IX99" s="15"/>
      <c r="IY99" s="15"/>
      <c r="IZ99" s="15"/>
      <c r="JA99" s="15"/>
      <c r="JB99" s="15"/>
      <c r="JC99" s="15"/>
      <c r="JD99" s="15"/>
      <c r="JE99" s="15"/>
      <c r="JF99" s="15"/>
      <c r="JG99" s="15"/>
      <c r="JH99" s="15"/>
      <c r="JI99" s="15"/>
      <c r="JJ99" s="15"/>
      <c r="JK99" s="15"/>
      <c r="JL99" s="15"/>
      <c r="JM99" s="15"/>
      <c r="JN99" s="15"/>
      <c r="JO99" s="15"/>
      <c r="JP99" s="15"/>
      <c r="JQ99" s="15"/>
      <c r="JR99" s="15"/>
      <c r="JS99" s="15"/>
      <c r="JT99" s="15"/>
      <c r="JU99" s="15"/>
      <c r="JV99" s="15"/>
      <c r="JW99" s="15"/>
      <c r="JX99" s="15"/>
      <c r="JY99" s="15"/>
      <c r="JZ99" s="15"/>
      <c r="KA99" s="15"/>
      <c r="KB99" s="15"/>
      <c r="KC99" s="15"/>
      <c r="KD99" s="15"/>
      <c r="KE99" s="15"/>
      <c r="KF99" s="15"/>
      <c r="KG99" s="15"/>
      <c r="KH99" s="15"/>
      <c r="KI99" s="15"/>
      <c r="KJ99" s="15"/>
      <c r="KK99" s="15"/>
      <c r="KL99" s="15"/>
      <c r="KM99" s="15"/>
      <c r="KN99" s="15"/>
      <c r="KO99" s="15"/>
      <c r="KP99" s="15"/>
      <c r="KQ99" s="15"/>
      <c r="KR99" s="15"/>
      <c r="KS99" s="15"/>
      <c r="KT99" s="15"/>
      <c r="KU99" s="15"/>
      <c r="KV99" s="15"/>
      <c r="KW99" s="15"/>
      <c r="KX99" s="15"/>
      <c r="KY99" s="15"/>
      <c r="KZ99" s="15"/>
      <c r="LA99" s="15"/>
      <c r="LB99" s="15"/>
      <c r="LC99" s="15"/>
      <c r="LD99" s="15"/>
      <c r="LE99" s="15"/>
      <c r="LF99" s="15"/>
      <c r="LG99" s="15"/>
      <c r="LH99" s="15"/>
      <c r="LI99" s="15"/>
      <c r="LJ99" s="15"/>
      <c r="LK99" s="15"/>
      <c r="LL99" s="15"/>
      <c r="LM99" s="15"/>
      <c r="LN99" s="15"/>
      <c r="LO99" s="15"/>
      <c r="LP99" s="15"/>
      <c r="LQ99" s="15"/>
      <c r="LR99" s="15"/>
      <c r="LS99" s="15"/>
      <c r="LT99" s="15"/>
      <c r="LU99" s="15"/>
      <c r="LV99" s="15"/>
      <c r="LW99" s="15"/>
      <c r="LX99" s="15"/>
      <c r="LY99" s="15"/>
      <c r="LZ99" s="15"/>
      <c r="MA99" s="15"/>
      <c r="MB99" s="15"/>
      <c r="MC99" s="15"/>
      <c r="MD99" s="15"/>
      <c r="ME99" s="15"/>
      <c r="MF99" s="15"/>
      <c r="MG99" s="15"/>
      <c r="MH99" s="15"/>
      <c r="MI99" s="15"/>
      <c r="MJ99" s="15"/>
      <c r="MK99" s="15"/>
      <c r="ML99" s="15"/>
      <c r="MM99" s="15"/>
      <c r="MN99" s="15"/>
      <c r="MO99" s="15"/>
      <c r="MP99" s="15"/>
      <c r="MQ99" s="15"/>
      <c r="MR99" s="15"/>
      <c r="MS99" s="15"/>
      <c r="MT99" s="15"/>
      <c r="MU99" s="15"/>
      <c r="MV99" s="15"/>
      <c r="MW99" s="15"/>
      <c r="MX99" s="15"/>
      <c r="MY99" s="15"/>
      <c r="MZ99" s="15"/>
      <c r="NA99" s="15"/>
      <c r="NB99" s="15"/>
      <c r="NC99" s="15"/>
    </row>
    <row r="100" spans="1:671" s="35" customFormat="1" x14ac:dyDescent="0.25">
      <c r="A100" s="6">
        <v>92</v>
      </c>
      <c r="B100" t="s">
        <v>181</v>
      </c>
      <c r="C100" s="70" t="s">
        <v>45</v>
      </c>
      <c r="D100" s="70" t="s">
        <v>13</v>
      </c>
      <c r="E100" s="3" t="s">
        <v>58</v>
      </c>
      <c r="F100" s="3" t="s">
        <v>151</v>
      </c>
      <c r="G100" s="63">
        <v>44594</v>
      </c>
      <c r="H100" s="5" t="s">
        <v>79</v>
      </c>
      <c r="I100" s="52">
        <v>60000</v>
      </c>
      <c r="J100" s="52">
        <v>1722</v>
      </c>
      <c r="K100" s="52">
        <v>3486.68</v>
      </c>
      <c r="L100" s="52">
        <v>1824</v>
      </c>
      <c r="M100" s="52">
        <v>25</v>
      </c>
      <c r="N100" s="52">
        <f t="shared" si="11"/>
        <v>7057.68</v>
      </c>
      <c r="O100" s="52">
        <f t="shared" si="16"/>
        <v>52942.32</v>
      </c>
      <c r="P100" s="16"/>
      <c r="Q100" s="16"/>
      <c r="R100" s="16"/>
      <c r="S100" s="16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51"/>
      <c r="HZ100" s="51"/>
      <c r="IA100" s="51"/>
      <c r="IB100" s="51"/>
      <c r="IC100" s="51"/>
      <c r="ID100" s="51"/>
      <c r="IE100" s="51"/>
      <c r="IF100" s="51"/>
      <c r="IG100" s="51"/>
      <c r="IH100" s="51"/>
      <c r="II100" s="51"/>
      <c r="IJ100" s="51"/>
      <c r="IK100" s="51"/>
      <c r="IL100" s="51"/>
      <c r="IM100" s="51"/>
      <c r="IN100" s="51"/>
      <c r="IO100" s="51"/>
      <c r="IP100" s="51"/>
      <c r="IQ100" s="51"/>
      <c r="IR100" s="51"/>
      <c r="IS100" s="51"/>
      <c r="IT100" s="51"/>
      <c r="IU100" s="51"/>
      <c r="IV100" s="51"/>
      <c r="IW100" s="51"/>
      <c r="IX100" s="51"/>
      <c r="IY100" s="51"/>
      <c r="IZ100" s="51"/>
      <c r="JA100" s="51"/>
      <c r="JB100" s="51"/>
      <c r="JC100" s="51"/>
      <c r="JD100" s="51"/>
      <c r="JE100" s="51"/>
      <c r="JF100" s="51"/>
      <c r="JG100" s="51"/>
      <c r="JH100" s="51"/>
      <c r="JI100" s="51"/>
      <c r="JJ100" s="51"/>
      <c r="JK100" s="51"/>
      <c r="JL100" s="51"/>
      <c r="JM100" s="51"/>
      <c r="JN100" s="51"/>
      <c r="JO100" s="51"/>
      <c r="JP100" s="51"/>
      <c r="JQ100" s="51"/>
      <c r="JR100" s="51"/>
      <c r="JS100" s="51"/>
      <c r="JT100" s="51"/>
      <c r="JU100" s="51"/>
      <c r="JV100" s="51"/>
      <c r="JW100" s="51"/>
      <c r="JX100" s="51"/>
      <c r="JY100" s="51"/>
      <c r="JZ100" s="51"/>
      <c r="KA100" s="51"/>
      <c r="KB100" s="51"/>
      <c r="KC100" s="51"/>
      <c r="KD100" s="51"/>
      <c r="KE100" s="51"/>
      <c r="KF100" s="51"/>
      <c r="KG100" s="51"/>
      <c r="KH100" s="51"/>
      <c r="KI100" s="51"/>
      <c r="KJ100" s="51"/>
      <c r="KK100" s="51"/>
      <c r="KL100" s="51"/>
      <c r="KM100" s="51"/>
      <c r="KN100" s="51"/>
      <c r="KO100" s="51"/>
      <c r="KP100" s="51"/>
      <c r="KQ100" s="51"/>
      <c r="KR100" s="51"/>
      <c r="KS100" s="51"/>
      <c r="KT100" s="51"/>
      <c r="KU100" s="51"/>
      <c r="KV100" s="51"/>
      <c r="KW100" s="51"/>
      <c r="KX100" s="51"/>
      <c r="KY100" s="51"/>
      <c r="KZ100" s="51"/>
      <c r="LA100" s="51"/>
      <c r="LB100" s="51"/>
      <c r="LC100" s="51"/>
      <c r="LD100" s="51"/>
      <c r="LE100" s="51"/>
      <c r="LF100" s="51"/>
      <c r="LG100" s="51"/>
      <c r="LH100" s="51"/>
      <c r="LI100" s="51"/>
      <c r="LJ100" s="51"/>
      <c r="LK100" s="51"/>
      <c r="LL100" s="51"/>
      <c r="LM100" s="51"/>
      <c r="LN100" s="51"/>
      <c r="LO100" s="51"/>
      <c r="LP100" s="51"/>
      <c r="LQ100" s="51"/>
      <c r="LR100" s="51"/>
      <c r="LS100" s="51"/>
      <c r="LT100" s="51"/>
      <c r="LU100" s="51"/>
      <c r="LV100" s="51"/>
      <c r="LW100" s="51"/>
      <c r="LX100" s="51"/>
      <c r="LY100" s="51"/>
      <c r="LZ100" s="51"/>
      <c r="MA100" s="51"/>
      <c r="MB100" s="51"/>
      <c r="MC100" s="51"/>
      <c r="MD100" s="51"/>
      <c r="ME100" s="51"/>
      <c r="MF100" s="51"/>
      <c r="MG100" s="51"/>
      <c r="MH100" s="51"/>
      <c r="MI100" s="51"/>
      <c r="MJ100" s="51"/>
      <c r="MK100" s="51"/>
      <c r="ML100" s="51"/>
      <c r="MM100" s="51"/>
      <c r="MN100" s="51"/>
      <c r="MO100" s="51"/>
      <c r="MP100" s="51"/>
      <c r="MQ100" s="51"/>
      <c r="MR100" s="51"/>
      <c r="MS100" s="51"/>
      <c r="MT100" s="51"/>
      <c r="MU100" s="51"/>
      <c r="MV100" s="51"/>
      <c r="MW100" s="51"/>
      <c r="MX100" s="51"/>
      <c r="MY100" s="51"/>
      <c r="MZ100" s="51"/>
      <c r="NA100" s="51"/>
      <c r="NB100" s="51"/>
      <c r="NC100" s="51"/>
    </row>
    <row r="101" spans="1:671" ht="15.75" x14ac:dyDescent="0.25">
      <c r="A101" s="6"/>
      <c r="B101" s="33" t="s">
        <v>214</v>
      </c>
      <c r="C101" s="33"/>
      <c r="D101" s="34"/>
      <c r="E101" s="9"/>
      <c r="F101" s="9"/>
      <c r="G101" s="9"/>
      <c r="H101" s="9"/>
      <c r="I101" s="42">
        <f t="shared" ref="I101:M101" si="17">SUM(I9:I100)</f>
        <v>6248200</v>
      </c>
      <c r="J101" s="42">
        <f t="shared" si="17"/>
        <v>179323.34</v>
      </c>
      <c r="K101" s="42">
        <f t="shared" si="17"/>
        <v>573598.14</v>
      </c>
      <c r="L101" s="42">
        <f t="shared" si="17"/>
        <v>189945.27999999994</v>
      </c>
      <c r="M101" s="42">
        <f t="shared" si="17"/>
        <v>151804.55000000005</v>
      </c>
      <c r="N101" s="42">
        <f>SUM(N9:N100)</f>
        <v>1094671.3100000003</v>
      </c>
      <c r="O101" s="42">
        <f>SUM(O9:O100)</f>
        <v>5153528.6899999995</v>
      </c>
      <c r="P101" s="75"/>
      <c r="Q101" s="16"/>
      <c r="R101" s="16"/>
      <c r="S101" s="16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</row>
    <row r="102" spans="1:671" s="24" customFormat="1" ht="33.75" x14ac:dyDescent="0.5">
      <c r="A102" s="6"/>
      <c r="B102" s="11"/>
      <c r="C102" s="10"/>
      <c r="D102" s="10"/>
      <c r="E102" s="10"/>
      <c r="F102" s="10"/>
      <c r="G102" s="10"/>
      <c r="H102" s="39"/>
      <c r="I102" s="43"/>
      <c r="J102" s="39"/>
      <c r="K102" s="39"/>
      <c r="L102" s="39"/>
      <c r="M102" s="39"/>
      <c r="N102" s="43"/>
      <c r="O102" s="73"/>
      <c r="P102" s="17"/>
      <c r="Q102" s="17"/>
      <c r="R102" s="17"/>
      <c r="S102" s="17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  <c r="IW102" s="15"/>
      <c r="IX102" s="15"/>
      <c r="IY102" s="15"/>
      <c r="IZ102" s="15"/>
      <c r="JA102" s="15"/>
      <c r="JB102" s="15"/>
      <c r="JC102" s="15"/>
      <c r="JD102" s="15"/>
      <c r="JE102" s="15"/>
      <c r="JF102" s="15"/>
      <c r="JG102" s="15"/>
      <c r="JH102" s="15"/>
      <c r="JI102" s="15"/>
      <c r="JJ102" s="15"/>
      <c r="JK102" s="15"/>
      <c r="JL102" s="15"/>
      <c r="JM102" s="15"/>
      <c r="JN102" s="15"/>
      <c r="JO102" s="15"/>
      <c r="JP102" s="15"/>
      <c r="JQ102" s="15"/>
      <c r="JR102" s="15"/>
      <c r="JS102" s="15"/>
      <c r="JT102" s="15"/>
      <c r="JU102" s="15"/>
      <c r="JV102" s="15"/>
      <c r="JW102" s="15"/>
      <c r="JX102" s="15"/>
      <c r="JY102" s="15"/>
      <c r="JZ102" s="15"/>
      <c r="KA102" s="15"/>
      <c r="KB102" s="15"/>
      <c r="KC102" s="15"/>
      <c r="KD102" s="15"/>
      <c r="KE102" s="15"/>
      <c r="KF102" s="15"/>
      <c r="KG102" s="15"/>
      <c r="KH102" s="15"/>
      <c r="KI102" s="15"/>
      <c r="KJ102" s="15"/>
      <c r="KK102" s="15"/>
      <c r="KL102" s="15"/>
      <c r="KM102" s="15"/>
      <c r="KN102" s="15"/>
      <c r="KO102" s="15"/>
      <c r="KP102" s="15"/>
      <c r="KQ102" s="15"/>
      <c r="KR102" s="15"/>
      <c r="KS102" s="15"/>
      <c r="KT102" s="15"/>
      <c r="KU102" s="15"/>
      <c r="KV102" s="15"/>
      <c r="KW102" s="15"/>
      <c r="KX102" s="15"/>
      <c r="KY102" s="15"/>
      <c r="KZ102" s="15"/>
      <c r="LA102" s="15"/>
      <c r="LB102" s="15"/>
      <c r="LC102" s="15"/>
      <c r="LD102" s="15"/>
      <c r="LE102" s="15"/>
      <c r="LF102" s="15"/>
      <c r="LG102" s="15"/>
      <c r="LH102" s="15"/>
      <c r="LI102" s="15"/>
      <c r="LJ102" s="15"/>
      <c r="LK102" s="15"/>
      <c r="LL102" s="15"/>
      <c r="LM102" s="15"/>
      <c r="LN102" s="15"/>
      <c r="LO102" s="15"/>
      <c r="LP102" s="15"/>
      <c r="LQ102" s="15"/>
      <c r="LR102" s="15"/>
      <c r="LS102" s="15"/>
      <c r="LT102" s="15"/>
      <c r="LU102" s="15"/>
      <c r="LV102" s="15"/>
      <c r="LW102" s="15"/>
      <c r="LX102" s="15"/>
      <c r="LY102" s="15"/>
      <c r="LZ102" s="15"/>
      <c r="MA102" s="15"/>
      <c r="MB102" s="15"/>
      <c r="MC102" s="15"/>
      <c r="MD102" s="15"/>
      <c r="ME102" s="15"/>
      <c r="MF102" s="15"/>
      <c r="MG102" s="15"/>
      <c r="MH102" s="15"/>
      <c r="MI102" s="15"/>
      <c r="MJ102" s="15"/>
      <c r="MK102" s="15"/>
      <c r="ML102" s="15"/>
      <c r="MM102" s="15"/>
      <c r="MN102" s="15"/>
      <c r="MO102" s="15"/>
      <c r="MP102" s="15"/>
      <c r="MQ102" s="15"/>
      <c r="MR102" s="15"/>
      <c r="MS102" s="15"/>
      <c r="MT102" s="15"/>
      <c r="MU102" s="15"/>
      <c r="MV102" s="15"/>
      <c r="MW102" s="15"/>
      <c r="MX102" s="15"/>
      <c r="MY102" s="15"/>
      <c r="MZ102" s="15"/>
      <c r="NA102" s="15"/>
      <c r="NB102" s="15"/>
      <c r="NC102" s="15"/>
    </row>
    <row r="103" spans="1:671" s="16" customFormat="1" x14ac:dyDescent="0.25">
      <c r="A103" s="6"/>
      <c r="B103"/>
      <c r="C103" s="11"/>
      <c r="D103" s="11"/>
      <c r="E103" s="11"/>
      <c r="F103" s="11"/>
      <c r="G103" s="11"/>
      <c r="H103" s="40"/>
      <c r="I103" s="44"/>
      <c r="J103" s="40"/>
      <c r="K103" s="40"/>
      <c r="L103" s="40" t="s">
        <v>171</v>
      </c>
      <c r="M103" s="40"/>
      <c r="N103" s="44"/>
      <c r="O103" s="73"/>
      <c r="P103"/>
      <c r="Q103" s="17"/>
      <c r="R103" s="17"/>
      <c r="S103" s="17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  <c r="IW103" s="15"/>
      <c r="IX103" s="15"/>
      <c r="IY103" s="15"/>
      <c r="IZ103" s="15"/>
      <c r="JA103" s="15"/>
      <c r="JB103" s="15"/>
      <c r="JC103" s="15"/>
      <c r="JD103" s="15"/>
      <c r="JE103" s="15"/>
      <c r="JF103" s="15"/>
      <c r="JG103" s="15"/>
      <c r="JH103" s="15"/>
      <c r="JI103" s="15"/>
      <c r="JJ103" s="15"/>
      <c r="JK103" s="15"/>
      <c r="JL103" s="15"/>
      <c r="JM103" s="15"/>
      <c r="JN103" s="15"/>
      <c r="JO103" s="15"/>
      <c r="JP103" s="15"/>
      <c r="JQ103" s="15"/>
      <c r="JR103" s="15"/>
      <c r="JS103" s="15"/>
      <c r="JT103" s="15"/>
      <c r="JU103" s="15"/>
      <c r="JV103" s="15"/>
      <c r="JW103" s="15"/>
      <c r="JX103" s="15"/>
      <c r="JY103" s="15"/>
      <c r="JZ103" s="15"/>
      <c r="KA103" s="15"/>
      <c r="KB103" s="15"/>
      <c r="KC103" s="15"/>
      <c r="KD103" s="15"/>
      <c r="KE103" s="15"/>
      <c r="KF103" s="15"/>
      <c r="KG103" s="15"/>
      <c r="KH103" s="15"/>
      <c r="KI103" s="15"/>
      <c r="KJ103" s="15"/>
      <c r="KK103" s="15"/>
      <c r="KL103" s="15"/>
      <c r="KM103" s="15"/>
      <c r="KN103" s="15"/>
      <c r="KO103" s="15"/>
      <c r="KP103" s="15"/>
      <c r="KQ103" s="15"/>
      <c r="KR103" s="15"/>
      <c r="KS103" s="15"/>
      <c r="KT103" s="15"/>
      <c r="KU103" s="15"/>
      <c r="KV103" s="15"/>
      <c r="KW103" s="15"/>
      <c r="KX103" s="15"/>
      <c r="KY103" s="15"/>
      <c r="KZ103" s="15"/>
      <c r="LA103" s="15"/>
      <c r="LB103" s="15"/>
      <c r="LC103" s="15"/>
      <c r="LD103" s="15"/>
      <c r="LE103" s="15"/>
      <c r="LF103" s="15"/>
      <c r="LG103" s="15"/>
      <c r="LH103" s="15"/>
      <c r="LI103" s="15"/>
      <c r="LJ103" s="15"/>
      <c r="LK103" s="15"/>
      <c r="LL103" s="15"/>
      <c r="LM103" s="15"/>
      <c r="LN103" s="15"/>
      <c r="LO103" s="15"/>
      <c r="LP103" s="15"/>
      <c r="LQ103" s="15"/>
      <c r="LR103" s="15"/>
      <c r="LS103" s="15"/>
      <c r="LT103" s="15"/>
      <c r="LU103" s="15"/>
      <c r="LV103" s="15"/>
      <c r="LW103" s="15"/>
      <c r="LX103" s="15"/>
      <c r="LY103" s="15"/>
      <c r="LZ103" s="15"/>
      <c r="MA103" s="15"/>
      <c r="MB103" s="15"/>
      <c r="MC103" s="15"/>
      <c r="MD103" s="15"/>
      <c r="ME103" s="15"/>
      <c r="MF103" s="15"/>
      <c r="MG103" s="15"/>
      <c r="MH103" s="15"/>
      <c r="MI103" s="15"/>
      <c r="MJ103" s="15"/>
      <c r="MK103" s="15"/>
      <c r="ML103" s="15"/>
      <c r="MM103" s="15"/>
      <c r="MN103" s="15"/>
      <c r="MO103" s="15"/>
      <c r="MP103" s="15"/>
      <c r="MQ103" s="15"/>
      <c r="MR103" s="15"/>
      <c r="MS103" s="15"/>
      <c r="MT103" s="15"/>
      <c r="MU103" s="15"/>
      <c r="MV103" s="15"/>
      <c r="MW103" s="15"/>
      <c r="MX103" s="15"/>
      <c r="MY103" s="15"/>
      <c r="MZ103" s="15"/>
      <c r="NA103" s="15"/>
      <c r="NB103" s="15"/>
      <c r="NC103" s="15"/>
    </row>
    <row r="104" spans="1:671" s="17" customFormat="1" x14ac:dyDescent="0.25">
      <c r="A104" s="6"/>
      <c r="B104"/>
      <c r="C104" s="2"/>
      <c r="D104" s="2"/>
      <c r="E104" s="2"/>
      <c r="F104"/>
      <c r="G104"/>
      <c r="H104" s="53" t="s">
        <v>172</v>
      </c>
      <c r="I104" s="41"/>
      <c r="J104" s="53"/>
      <c r="K104" s="53"/>
      <c r="L104" s="53"/>
      <c r="M104" s="53"/>
      <c r="N104" s="41"/>
      <c r="O104" s="73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</row>
    <row r="105" spans="1:671" s="17" customFormat="1" ht="13.5" customHeight="1" x14ac:dyDescent="0.25">
      <c r="A105" s="6"/>
      <c r="B105" s="14"/>
      <c r="C105" s="2"/>
      <c r="D105" s="2"/>
      <c r="E105" s="2"/>
      <c r="F105"/>
      <c r="G105"/>
      <c r="H105" s="53"/>
      <c r="I105" s="41"/>
      <c r="J105" s="53"/>
      <c r="K105" s="53"/>
      <c r="L105" s="53"/>
      <c r="M105" s="53"/>
      <c r="N105" s="41"/>
      <c r="O105" s="73"/>
      <c r="P105"/>
      <c r="R105" s="28"/>
      <c r="S105" s="28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</row>
    <row r="106" spans="1:671" ht="15.75" x14ac:dyDescent="0.25">
      <c r="A106" s="6"/>
      <c r="C106" s="14"/>
      <c r="D106" s="14"/>
      <c r="E106" s="14"/>
      <c r="F106" s="14"/>
      <c r="G106" s="14"/>
      <c r="H106" s="46"/>
      <c r="I106" s="45"/>
      <c r="J106" s="46"/>
      <c r="K106" s="46"/>
      <c r="L106" s="46"/>
      <c r="M106" s="46"/>
      <c r="N106" s="46"/>
      <c r="O106" s="73"/>
      <c r="P106" s="15"/>
      <c r="R106" s="20"/>
      <c r="S106" s="2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</row>
    <row r="107" spans="1:671" ht="15.75" x14ac:dyDescent="0.25">
      <c r="A107" s="6"/>
      <c r="B107" s="15"/>
      <c r="F107" s="22"/>
      <c r="G107" s="22"/>
      <c r="H107" s="53"/>
      <c r="I107" s="41"/>
      <c r="J107" s="53"/>
      <c r="N107" s="41"/>
      <c r="O107" s="73"/>
      <c r="P107" s="17"/>
      <c r="Q107" s="15"/>
      <c r="R107" s="15"/>
      <c r="S107" s="15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</row>
    <row r="108" spans="1:671" ht="15" customHeight="1" x14ac:dyDescent="0.25">
      <c r="A108" s="6"/>
      <c r="D108" s="6"/>
      <c r="E108" s="6"/>
      <c r="F108" s="6"/>
      <c r="G108" s="15"/>
      <c r="H108" s="15"/>
      <c r="I108" s="46"/>
      <c r="J108" s="45"/>
      <c r="K108" s="46"/>
      <c r="L108" s="59"/>
      <c r="M108" s="56"/>
      <c r="N108" s="56"/>
      <c r="O108" s="56"/>
      <c r="P108" s="16"/>
      <c r="Q108" s="17"/>
      <c r="R108" s="17"/>
      <c r="S108" s="17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  <c r="IV108" s="20"/>
      <c r="IW108" s="20"/>
      <c r="IX108" s="20"/>
      <c r="IY108" s="20"/>
      <c r="IZ108" s="20"/>
      <c r="JA108" s="20"/>
      <c r="JB108" s="20"/>
      <c r="JC108" s="20"/>
      <c r="JD108" s="20"/>
      <c r="JE108" s="20"/>
      <c r="JF108" s="20"/>
      <c r="JG108" s="20"/>
      <c r="JH108" s="20"/>
      <c r="JI108" s="20"/>
      <c r="JJ108" s="20"/>
      <c r="JK108" s="20"/>
      <c r="JL108" s="20"/>
      <c r="JM108" s="20"/>
      <c r="JN108" s="20"/>
      <c r="JO108" s="20"/>
      <c r="JP108" s="20"/>
      <c r="JQ108" s="20"/>
      <c r="JR108" s="20"/>
      <c r="JS108" s="20"/>
      <c r="JT108" s="20"/>
      <c r="JU108" s="20"/>
      <c r="JV108" s="20"/>
      <c r="JW108" s="20"/>
      <c r="JX108" s="20"/>
      <c r="JY108" s="20"/>
      <c r="JZ108" s="20"/>
      <c r="KA108" s="20"/>
      <c r="KB108" s="20"/>
      <c r="KC108" s="20"/>
      <c r="KD108" s="20"/>
      <c r="KE108" s="20"/>
      <c r="KF108" s="20"/>
      <c r="KG108" s="20"/>
      <c r="KH108" s="20"/>
      <c r="KI108" s="20"/>
      <c r="KJ108" s="20"/>
      <c r="KK108" s="20"/>
      <c r="KL108" s="20"/>
      <c r="KM108" s="20"/>
      <c r="KN108" s="20"/>
      <c r="KO108" s="20"/>
      <c r="KP108" s="20"/>
      <c r="KQ108" s="20"/>
      <c r="KR108" s="20"/>
      <c r="KS108" s="20"/>
      <c r="KT108" s="20"/>
      <c r="KU108" s="20"/>
      <c r="KV108" s="20"/>
      <c r="KW108" s="20"/>
      <c r="KX108" s="20"/>
      <c r="KY108" s="20"/>
      <c r="KZ108" s="20"/>
      <c r="LA108" s="20"/>
      <c r="LB108" s="20"/>
      <c r="LC108" s="20"/>
      <c r="LD108" s="20"/>
      <c r="LE108" s="20"/>
      <c r="LF108" s="20"/>
      <c r="LG108" s="20"/>
      <c r="LH108" s="20"/>
      <c r="LI108" s="20"/>
      <c r="LJ108" s="20"/>
      <c r="LK108" s="20"/>
      <c r="LL108" s="20"/>
      <c r="LM108" s="20"/>
      <c r="LN108" s="20"/>
      <c r="LO108" s="20"/>
      <c r="LP108" s="20"/>
      <c r="LQ108" s="20"/>
      <c r="LR108" s="20"/>
      <c r="LS108" s="20"/>
      <c r="LT108" s="20"/>
      <c r="LU108" s="20"/>
      <c r="LV108" s="20"/>
      <c r="LW108" s="20"/>
      <c r="LX108" s="20"/>
      <c r="LY108" s="20"/>
      <c r="LZ108" s="20"/>
      <c r="MA108" s="20"/>
      <c r="MB108" s="20"/>
      <c r="MC108" s="20"/>
      <c r="MD108" s="20"/>
      <c r="ME108" s="20"/>
      <c r="MF108" s="20"/>
      <c r="MG108" s="20"/>
      <c r="MH108" s="20"/>
      <c r="MI108" s="20"/>
      <c r="MJ108" s="20"/>
      <c r="MK108" s="20"/>
      <c r="ML108" s="20"/>
      <c r="MM108" s="20"/>
      <c r="MN108" s="20"/>
      <c r="MO108" s="20"/>
      <c r="MP108" s="20"/>
      <c r="MQ108" s="20"/>
      <c r="MR108" s="20"/>
      <c r="MS108" s="20"/>
      <c r="MT108" s="20"/>
      <c r="MU108" s="20"/>
      <c r="MV108" s="20"/>
      <c r="MW108" s="20"/>
      <c r="MX108" s="20"/>
      <c r="MY108" s="20"/>
      <c r="MZ108" s="20"/>
      <c r="NA108" s="20"/>
      <c r="NB108" s="20"/>
      <c r="NC108" s="20"/>
      <c r="ND108" s="20"/>
      <c r="NE108" s="20"/>
      <c r="NF108" s="20"/>
      <c r="NG108" s="20"/>
      <c r="NH108" s="20"/>
      <c r="NI108" s="20"/>
      <c r="NJ108" s="20"/>
      <c r="NK108" s="20"/>
      <c r="NL108" s="20"/>
      <c r="NM108" s="20"/>
      <c r="NN108" s="20"/>
      <c r="NO108" s="20"/>
      <c r="NP108" s="20"/>
      <c r="NQ108" s="20"/>
      <c r="NR108" s="20"/>
      <c r="NS108" s="20"/>
      <c r="NT108" s="20"/>
      <c r="NU108" s="20"/>
      <c r="NV108" s="20"/>
      <c r="NW108" s="20"/>
      <c r="NX108" s="20"/>
      <c r="NY108" s="20"/>
      <c r="NZ108" s="20"/>
      <c r="OA108" s="20"/>
      <c r="OB108" s="20"/>
      <c r="OC108" s="20"/>
      <c r="OD108" s="20"/>
      <c r="OE108" s="20"/>
      <c r="OF108" s="20"/>
      <c r="OG108" s="20"/>
      <c r="OH108" s="20"/>
      <c r="OI108" s="20"/>
      <c r="OJ108" s="20"/>
      <c r="OK108" s="20"/>
      <c r="OL108" s="20"/>
      <c r="OM108" s="20"/>
      <c r="ON108" s="20"/>
      <c r="OO108" s="20"/>
      <c r="OP108" s="20"/>
      <c r="OQ108" s="20"/>
      <c r="OR108" s="20"/>
      <c r="OS108" s="20"/>
      <c r="OT108" s="20"/>
      <c r="OU108" s="20"/>
      <c r="OV108" s="20"/>
      <c r="OW108" s="20"/>
      <c r="OX108" s="20"/>
      <c r="OY108" s="20"/>
      <c r="OZ108" s="20"/>
      <c r="PA108" s="20"/>
      <c r="PB108" s="20"/>
      <c r="PC108" s="20"/>
      <c r="PD108" s="20"/>
      <c r="PE108" s="20"/>
      <c r="PF108" s="20"/>
      <c r="PG108" s="20"/>
      <c r="PH108" s="20"/>
      <c r="PI108" s="20"/>
      <c r="PJ108" s="20"/>
      <c r="PK108" s="20"/>
      <c r="PL108" s="20"/>
      <c r="PM108" s="20"/>
      <c r="PN108" s="20"/>
      <c r="PO108" s="20"/>
      <c r="PP108" s="20"/>
      <c r="PQ108" s="20"/>
      <c r="PR108" s="20"/>
      <c r="PS108" s="20"/>
      <c r="PT108" s="20"/>
      <c r="PU108" s="20"/>
      <c r="PV108" s="20"/>
      <c r="PW108" s="20"/>
      <c r="PX108" s="20"/>
      <c r="PY108" s="20"/>
      <c r="PZ108" s="20"/>
      <c r="QA108" s="20"/>
      <c r="QB108" s="20"/>
      <c r="QC108" s="20"/>
      <c r="QD108" s="20"/>
      <c r="QE108" s="20"/>
      <c r="QF108" s="20"/>
      <c r="QG108" s="20"/>
      <c r="QH108" s="20"/>
      <c r="QI108" s="20"/>
      <c r="QJ108" s="20"/>
      <c r="QK108" s="20"/>
      <c r="QL108" s="20"/>
      <c r="QM108" s="20"/>
      <c r="QN108" s="20"/>
      <c r="QO108" s="20"/>
      <c r="QP108" s="20"/>
      <c r="QQ108" s="20"/>
      <c r="QR108" s="20"/>
      <c r="QS108" s="20"/>
      <c r="QT108" s="20"/>
      <c r="QU108" s="20"/>
      <c r="QV108" s="20"/>
      <c r="QW108" s="20"/>
      <c r="QX108" s="20"/>
      <c r="QY108" s="20"/>
      <c r="QZ108" s="20"/>
      <c r="RA108" s="20"/>
      <c r="RB108" s="20"/>
      <c r="RC108" s="20"/>
      <c r="RD108" s="20"/>
      <c r="RE108" s="20"/>
      <c r="RF108" s="20"/>
      <c r="RG108" s="20"/>
      <c r="RH108" s="20"/>
      <c r="RI108" s="20"/>
      <c r="RJ108" s="20"/>
      <c r="RK108" s="20"/>
      <c r="RL108" s="20"/>
      <c r="RM108" s="20"/>
      <c r="RN108" s="20"/>
      <c r="RO108" s="20"/>
      <c r="RP108" s="20"/>
      <c r="RQ108" s="20"/>
      <c r="RR108" s="20"/>
      <c r="RS108" s="20"/>
      <c r="RT108" s="20"/>
      <c r="RU108" s="20"/>
      <c r="RV108" s="20"/>
      <c r="RW108" s="20"/>
      <c r="RX108" s="20"/>
      <c r="RY108" s="20"/>
      <c r="RZ108" s="20"/>
      <c r="SA108" s="20"/>
      <c r="SB108" s="20"/>
      <c r="SC108" s="20"/>
      <c r="SD108" s="20"/>
      <c r="SE108" s="20"/>
      <c r="SF108" s="20"/>
      <c r="SG108" s="20"/>
      <c r="SH108" s="20"/>
      <c r="SI108" s="20"/>
      <c r="SJ108" s="20"/>
      <c r="SK108" s="20"/>
      <c r="SL108" s="20"/>
      <c r="SM108" s="20"/>
      <c r="SN108" s="20"/>
      <c r="SO108" s="20"/>
      <c r="SP108" s="20"/>
      <c r="SQ108" s="20"/>
      <c r="SR108" s="20"/>
      <c r="SS108" s="20"/>
      <c r="ST108" s="20"/>
      <c r="SU108" s="20"/>
      <c r="SV108" s="20"/>
      <c r="SW108" s="20"/>
      <c r="SX108" s="20"/>
      <c r="SY108" s="20"/>
      <c r="SZ108" s="20"/>
      <c r="TA108" s="20"/>
      <c r="TB108" s="20"/>
      <c r="TC108" s="20"/>
      <c r="TD108" s="20"/>
      <c r="TE108" s="20"/>
      <c r="TF108" s="20"/>
      <c r="TG108" s="20"/>
      <c r="TH108" s="20"/>
      <c r="TI108" s="20"/>
      <c r="TJ108" s="20"/>
      <c r="TK108" s="20"/>
      <c r="TL108" s="20"/>
      <c r="TM108" s="20"/>
      <c r="TN108" s="20"/>
      <c r="TO108" s="20"/>
      <c r="TP108" s="20"/>
      <c r="TQ108" s="20"/>
      <c r="TR108" s="20"/>
      <c r="TS108" s="20"/>
      <c r="TT108" s="20"/>
      <c r="TU108" s="20"/>
      <c r="TV108" s="20"/>
      <c r="TW108" s="20"/>
      <c r="TX108" s="20"/>
      <c r="TY108" s="20"/>
      <c r="TZ108" s="20"/>
      <c r="UA108" s="20"/>
      <c r="UB108" s="20"/>
      <c r="UC108" s="20"/>
      <c r="UD108" s="20"/>
      <c r="UE108" s="20"/>
      <c r="UF108" s="20"/>
      <c r="UG108" s="20"/>
      <c r="UH108" s="20"/>
      <c r="UI108" s="20"/>
      <c r="UJ108" s="20"/>
      <c r="UK108" s="20"/>
      <c r="UL108" s="20"/>
      <c r="UM108" s="20"/>
      <c r="UN108" s="20"/>
      <c r="UO108" s="20"/>
      <c r="UP108" s="20"/>
      <c r="UQ108" s="20"/>
      <c r="UR108" s="20"/>
      <c r="US108" s="20"/>
      <c r="UT108" s="20"/>
      <c r="UU108" s="20"/>
      <c r="UV108" s="20"/>
      <c r="UW108" s="20"/>
      <c r="UX108" s="20"/>
      <c r="UY108" s="20"/>
      <c r="UZ108" s="20"/>
      <c r="VA108" s="20"/>
      <c r="VB108" s="20"/>
      <c r="VC108" s="20"/>
      <c r="VD108" s="20"/>
      <c r="VE108" s="20"/>
      <c r="VF108" s="20"/>
      <c r="VG108" s="20"/>
      <c r="VH108" s="20"/>
      <c r="VI108" s="20"/>
      <c r="VJ108" s="20"/>
      <c r="VK108" s="20"/>
      <c r="VL108" s="20"/>
      <c r="VM108" s="20"/>
      <c r="VN108" s="20"/>
      <c r="VO108" s="20"/>
      <c r="VP108" s="20"/>
      <c r="VQ108" s="20"/>
      <c r="VR108" s="20"/>
      <c r="VS108" s="20"/>
      <c r="VT108" s="20"/>
      <c r="VU108" s="20"/>
      <c r="VV108" s="20"/>
      <c r="VW108" s="20"/>
      <c r="VX108" s="20"/>
      <c r="VY108" s="20"/>
      <c r="VZ108" s="20"/>
      <c r="WA108" s="20"/>
      <c r="WB108" s="20"/>
      <c r="WC108" s="20"/>
      <c r="WD108" s="20"/>
      <c r="WE108" s="20"/>
      <c r="WF108" s="20"/>
      <c r="WG108" s="20"/>
      <c r="WH108" s="20"/>
      <c r="WI108" s="20"/>
      <c r="WJ108" s="20"/>
      <c r="WK108" s="20"/>
      <c r="WL108" s="20"/>
      <c r="WM108" s="20"/>
      <c r="WN108" s="20"/>
      <c r="WO108" s="20"/>
      <c r="WP108" s="20"/>
      <c r="WQ108" s="20"/>
      <c r="WR108" s="20"/>
      <c r="WS108" s="20"/>
      <c r="WT108" s="20"/>
      <c r="WU108" s="20"/>
      <c r="WV108" s="20"/>
      <c r="WW108" s="20"/>
      <c r="WX108" s="20"/>
      <c r="WY108" s="20"/>
      <c r="WZ108" s="20"/>
      <c r="XA108" s="20"/>
      <c r="XB108" s="20"/>
      <c r="XC108" s="20"/>
      <c r="XD108" s="20"/>
      <c r="XE108" s="20"/>
      <c r="XF108" s="20"/>
      <c r="XG108" s="20"/>
      <c r="XH108" s="20"/>
      <c r="XI108" s="20"/>
      <c r="XJ108" s="20"/>
      <c r="XK108" s="20"/>
      <c r="XL108" s="20"/>
      <c r="XM108" s="20"/>
      <c r="XN108" s="20"/>
      <c r="XO108" s="20"/>
      <c r="XP108" s="20"/>
      <c r="XQ108" s="20"/>
      <c r="XR108" s="20"/>
      <c r="XS108" s="20"/>
      <c r="XT108" s="20"/>
      <c r="XU108" s="20"/>
      <c r="XV108" s="20"/>
      <c r="XW108" s="20"/>
      <c r="XX108" s="20"/>
      <c r="XY108" s="20"/>
      <c r="XZ108" s="20"/>
      <c r="YA108" s="20"/>
      <c r="YB108" s="20"/>
      <c r="YC108" s="20"/>
      <c r="YD108" s="20"/>
      <c r="YE108" s="20"/>
      <c r="YF108" s="20"/>
      <c r="YG108" s="20"/>
      <c r="YH108" s="20"/>
      <c r="YI108" s="20"/>
      <c r="YJ108" s="20"/>
      <c r="YK108" s="20"/>
      <c r="YL108" s="20"/>
      <c r="YM108" s="20"/>
      <c r="YN108" s="20"/>
      <c r="YO108" s="20"/>
      <c r="YP108" s="20"/>
      <c r="YQ108" s="20"/>
      <c r="YR108" s="20"/>
      <c r="YS108" s="20"/>
      <c r="YT108" s="20"/>
      <c r="YU108" s="20"/>
    </row>
    <row r="109" spans="1:671" s="15" customFormat="1" ht="12.75" customHeight="1" x14ac:dyDescent="0.25">
      <c r="A109" s="6"/>
      <c r="B109" s="14"/>
      <c r="C109" s="14"/>
      <c r="D109" s="2"/>
      <c r="E109" s="2"/>
      <c r="F109" s="2"/>
      <c r="G109"/>
      <c r="H109"/>
      <c r="I109" s="53"/>
      <c r="J109" s="41"/>
      <c r="K109" s="53"/>
      <c r="L109" s="59"/>
      <c r="M109" s="56"/>
      <c r="N109" s="56"/>
      <c r="O109" s="56"/>
      <c r="P109" s="7"/>
      <c r="Q109" s="16"/>
      <c r="R109" s="16"/>
      <c r="S109" s="16"/>
    </row>
    <row r="110" spans="1:671" ht="12.75" customHeight="1" x14ac:dyDescent="0.25">
      <c r="A110" s="6"/>
      <c r="D110" s="14"/>
      <c r="E110" s="14"/>
      <c r="F110" s="14"/>
      <c r="G110" s="14"/>
      <c r="H110" s="14"/>
      <c r="I110" s="46"/>
      <c r="J110" s="45"/>
      <c r="K110" s="46"/>
      <c r="L110" s="59"/>
      <c r="M110" s="56"/>
      <c r="N110" s="56"/>
      <c r="O110" s="56"/>
      <c r="Q110" s="7"/>
      <c r="R110" s="28"/>
      <c r="S110" s="28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</row>
    <row r="111" spans="1:671" s="47" customFormat="1" ht="12.75" customHeight="1" x14ac:dyDescent="0.25">
      <c r="A111" s="6"/>
      <c r="B111" s="15"/>
      <c r="C111" s="15"/>
      <c r="D111" s="2"/>
      <c r="E111" s="2"/>
      <c r="F111" s="2"/>
      <c r="G111" s="22"/>
      <c r="H111" s="22"/>
      <c r="I111" s="53"/>
      <c r="J111" s="41"/>
      <c r="K111" s="53"/>
      <c r="L111" s="59"/>
      <c r="M111" s="56"/>
      <c r="N111" s="56"/>
      <c r="O111" s="56"/>
      <c r="P111" s="2"/>
      <c r="Q111" s="17"/>
      <c r="R111" s="17"/>
      <c r="S111" s="17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  <c r="IW111" s="15"/>
      <c r="IX111" s="15"/>
      <c r="IY111" s="15"/>
      <c r="IZ111" s="15"/>
      <c r="JA111" s="15"/>
      <c r="JB111" s="15"/>
      <c r="JC111" s="15"/>
      <c r="JD111" s="15"/>
      <c r="JE111" s="15"/>
      <c r="JF111" s="15"/>
      <c r="JG111" s="15"/>
      <c r="JH111" s="15"/>
      <c r="JI111" s="15"/>
      <c r="JJ111" s="15"/>
      <c r="JK111" s="15"/>
      <c r="JL111" s="15"/>
      <c r="JM111" s="15"/>
      <c r="JN111" s="15"/>
      <c r="JO111" s="15"/>
      <c r="JP111" s="15"/>
      <c r="JQ111" s="15"/>
      <c r="JR111" s="15"/>
      <c r="JS111" s="15"/>
      <c r="JT111" s="15"/>
      <c r="JU111" s="15"/>
      <c r="JV111" s="15"/>
      <c r="JW111" s="15"/>
      <c r="JX111" s="15"/>
      <c r="JY111" s="15"/>
      <c r="JZ111" s="15"/>
      <c r="KA111" s="15"/>
      <c r="KB111" s="15"/>
      <c r="KC111" s="15"/>
      <c r="KD111" s="15"/>
      <c r="KE111" s="15"/>
      <c r="KF111" s="15"/>
      <c r="KG111" s="15"/>
      <c r="KH111" s="15"/>
      <c r="KI111" s="15"/>
      <c r="KJ111" s="15"/>
      <c r="KK111" s="15"/>
      <c r="KL111" s="15"/>
      <c r="KM111" s="15"/>
      <c r="KN111" s="15"/>
      <c r="KO111" s="15"/>
      <c r="KP111" s="15"/>
      <c r="KQ111" s="15"/>
      <c r="KR111" s="15"/>
      <c r="KS111" s="15"/>
      <c r="KT111" s="15"/>
      <c r="KU111" s="15"/>
      <c r="KV111" s="15"/>
      <c r="KW111" s="15"/>
      <c r="KX111" s="15"/>
      <c r="KY111" s="15"/>
      <c r="KZ111" s="15"/>
      <c r="LA111" s="15"/>
      <c r="LB111" s="15"/>
      <c r="LC111" s="15"/>
      <c r="LD111" s="15"/>
      <c r="LE111" s="15"/>
      <c r="LF111" s="15"/>
      <c r="LG111" s="15"/>
      <c r="LH111" s="15"/>
      <c r="LI111" s="15"/>
      <c r="LJ111" s="15"/>
      <c r="LK111" s="15"/>
      <c r="LL111" s="15"/>
      <c r="LM111" s="15"/>
      <c r="LN111" s="15"/>
      <c r="LO111" s="15"/>
      <c r="LP111" s="15"/>
      <c r="LQ111" s="15"/>
      <c r="LR111" s="15"/>
      <c r="LS111" s="15"/>
      <c r="LT111" s="15"/>
      <c r="LU111" s="15"/>
      <c r="LV111" s="15"/>
      <c r="LW111" s="15"/>
      <c r="LX111" s="15"/>
      <c r="LY111" s="15"/>
      <c r="LZ111" s="15"/>
      <c r="MA111" s="15"/>
      <c r="MB111" s="15"/>
      <c r="MC111" s="15"/>
      <c r="MD111" s="15"/>
      <c r="ME111" s="15"/>
      <c r="MF111" s="15"/>
      <c r="MG111" s="15"/>
      <c r="MH111" s="15"/>
      <c r="MI111" s="15"/>
      <c r="MJ111" s="15"/>
      <c r="MK111" s="15"/>
      <c r="ML111" s="15"/>
      <c r="MM111" s="15"/>
      <c r="MN111" s="15"/>
      <c r="MO111" s="15"/>
      <c r="MP111" s="15"/>
      <c r="MQ111" s="15"/>
      <c r="MR111" s="15"/>
      <c r="MS111" s="15"/>
      <c r="MT111" s="15"/>
      <c r="MU111" s="15"/>
      <c r="MV111" s="15"/>
      <c r="MW111" s="15"/>
      <c r="MX111" s="15"/>
      <c r="MY111" s="15"/>
      <c r="MZ111" s="15"/>
      <c r="NA111" s="15"/>
      <c r="NB111" s="15"/>
      <c r="NC111" s="15"/>
      <c r="ND111" s="15"/>
      <c r="NE111" s="15"/>
      <c r="NF111" s="15"/>
      <c r="NG111" s="15"/>
      <c r="NH111" s="15"/>
      <c r="NI111" s="15"/>
      <c r="NJ111" s="15"/>
      <c r="NK111" s="15"/>
      <c r="NL111" s="15"/>
      <c r="NM111" s="15"/>
      <c r="NN111" s="15"/>
      <c r="NO111" s="15"/>
      <c r="NP111" s="15"/>
      <c r="NQ111" s="15"/>
      <c r="NR111" s="15"/>
      <c r="NS111" s="15"/>
      <c r="NT111" s="15"/>
      <c r="NU111" s="15"/>
      <c r="NV111" s="15"/>
      <c r="NW111" s="15"/>
      <c r="NX111" s="15"/>
      <c r="NY111" s="15"/>
      <c r="NZ111" s="15"/>
      <c r="OA111" s="15"/>
      <c r="OB111" s="15"/>
      <c r="OC111" s="15"/>
      <c r="OD111" s="15"/>
      <c r="OE111" s="15"/>
      <c r="OF111" s="15"/>
      <c r="OG111" s="15"/>
      <c r="OH111" s="15"/>
      <c r="OI111" s="15"/>
      <c r="OJ111" s="15"/>
      <c r="OK111" s="15"/>
      <c r="OL111" s="15"/>
      <c r="OM111" s="15"/>
      <c r="ON111" s="15"/>
      <c r="OO111" s="15"/>
      <c r="OP111" s="15"/>
      <c r="OQ111" s="15"/>
      <c r="OR111" s="15"/>
      <c r="OS111" s="15"/>
      <c r="OT111" s="15"/>
      <c r="OU111" s="15"/>
      <c r="OV111" s="15"/>
      <c r="OW111" s="15"/>
      <c r="OX111" s="15"/>
      <c r="OY111" s="15"/>
      <c r="OZ111" s="15"/>
      <c r="PA111" s="15"/>
      <c r="PB111" s="15"/>
      <c r="PC111" s="15"/>
      <c r="PD111" s="15"/>
      <c r="PE111" s="15"/>
      <c r="PF111" s="15"/>
      <c r="PG111" s="15"/>
      <c r="PH111" s="15"/>
      <c r="PI111" s="15"/>
      <c r="PJ111" s="15"/>
      <c r="PK111" s="15"/>
      <c r="PL111" s="15"/>
      <c r="PM111" s="15"/>
      <c r="PN111" s="15"/>
      <c r="PO111" s="15"/>
      <c r="PP111" s="15"/>
      <c r="PQ111" s="15"/>
      <c r="PR111" s="15"/>
      <c r="PS111" s="15"/>
      <c r="PT111" s="15"/>
      <c r="PU111" s="15"/>
      <c r="PV111" s="15"/>
      <c r="PW111" s="15"/>
      <c r="PX111" s="15"/>
      <c r="PY111" s="15"/>
      <c r="PZ111" s="15"/>
      <c r="QA111" s="15"/>
      <c r="QB111" s="15"/>
      <c r="QC111" s="15"/>
      <c r="QD111" s="15"/>
      <c r="QE111" s="15"/>
      <c r="QF111" s="15"/>
      <c r="QG111" s="15"/>
      <c r="QH111" s="15"/>
      <c r="QI111" s="15"/>
      <c r="QJ111" s="15"/>
      <c r="QK111" s="15"/>
      <c r="QL111" s="15"/>
      <c r="QM111" s="15"/>
      <c r="QN111" s="15"/>
      <c r="QO111" s="15"/>
      <c r="QP111" s="15"/>
      <c r="QQ111" s="15"/>
      <c r="QR111" s="15"/>
      <c r="QS111" s="15"/>
      <c r="QT111" s="15"/>
      <c r="QU111" s="15"/>
      <c r="QV111" s="15"/>
      <c r="QW111" s="15"/>
      <c r="QX111" s="15"/>
      <c r="QY111" s="15"/>
      <c r="QZ111" s="15"/>
      <c r="RA111" s="15"/>
      <c r="RB111" s="15"/>
      <c r="RC111" s="15"/>
      <c r="RD111" s="15"/>
      <c r="RE111" s="15"/>
      <c r="RF111" s="15"/>
      <c r="RG111" s="15"/>
      <c r="RH111" s="15"/>
      <c r="RI111" s="15"/>
      <c r="RJ111" s="15"/>
      <c r="RK111" s="15"/>
      <c r="RL111" s="15"/>
      <c r="RM111" s="15"/>
      <c r="RN111" s="15"/>
      <c r="RO111" s="15"/>
      <c r="RP111" s="15"/>
      <c r="RQ111" s="15"/>
      <c r="RR111" s="15"/>
      <c r="RS111" s="15"/>
      <c r="RT111" s="15"/>
      <c r="RU111" s="15"/>
      <c r="RV111" s="15"/>
      <c r="RW111" s="15"/>
      <c r="RX111" s="15"/>
      <c r="RY111" s="15"/>
      <c r="RZ111" s="15"/>
      <c r="SA111" s="15"/>
      <c r="SB111" s="15"/>
      <c r="SC111" s="15"/>
      <c r="SD111" s="15"/>
      <c r="SE111" s="15"/>
      <c r="SF111" s="15"/>
      <c r="SG111" s="15"/>
      <c r="SH111" s="15"/>
      <c r="SI111" s="15"/>
      <c r="SJ111" s="15"/>
      <c r="SK111" s="15"/>
      <c r="SL111" s="15"/>
      <c r="SM111" s="15"/>
      <c r="SN111" s="15"/>
      <c r="SO111" s="15"/>
      <c r="SP111" s="15"/>
      <c r="SQ111" s="15"/>
      <c r="SR111" s="15"/>
      <c r="SS111" s="15"/>
      <c r="ST111" s="15"/>
      <c r="SU111" s="15"/>
      <c r="SV111" s="15"/>
      <c r="SW111" s="15"/>
      <c r="SX111" s="15"/>
      <c r="SY111" s="15"/>
      <c r="SZ111" s="15"/>
      <c r="TA111" s="15"/>
      <c r="TB111" s="15"/>
      <c r="TC111" s="15"/>
      <c r="TD111" s="15"/>
      <c r="TE111" s="15"/>
      <c r="TF111" s="15"/>
      <c r="TG111" s="15"/>
      <c r="TH111" s="15"/>
      <c r="TI111" s="15"/>
      <c r="TJ111" s="15"/>
      <c r="TK111" s="15"/>
      <c r="TL111" s="15"/>
      <c r="TM111" s="15"/>
      <c r="TN111" s="15"/>
      <c r="TO111" s="15"/>
      <c r="TP111" s="15"/>
      <c r="TQ111" s="15"/>
      <c r="TR111" s="15"/>
      <c r="TS111" s="15"/>
      <c r="TT111" s="15"/>
      <c r="TU111" s="15"/>
      <c r="TV111" s="15"/>
      <c r="TW111" s="15"/>
      <c r="TX111" s="15"/>
      <c r="TY111" s="15"/>
      <c r="TZ111" s="15"/>
    </row>
    <row r="112" spans="1:671" s="27" customFormat="1" ht="15.75" x14ac:dyDescent="0.25">
      <c r="A112" s="6"/>
      <c r="B112"/>
      <c r="C112"/>
      <c r="D112" s="6"/>
      <c r="E112" s="6"/>
      <c r="F112" s="6"/>
      <c r="G112" s="15"/>
      <c r="H112" s="15"/>
      <c r="I112" s="46"/>
      <c r="J112" s="45"/>
      <c r="K112" s="46"/>
      <c r="L112" s="59"/>
      <c r="M112" s="56"/>
      <c r="N112" s="56"/>
      <c r="O112" s="56"/>
      <c r="P112" s="7"/>
      <c r="Q112" s="7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 s="25"/>
      <c r="NE112" s="25"/>
      <c r="NF112" s="25"/>
      <c r="NG112" s="25"/>
      <c r="NH112" s="25"/>
      <c r="NI112" s="25"/>
      <c r="NJ112" s="25"/>
      <c r="NK112" s="25"/>
      <c r="NL112" s="25"/>
      <c r="NM112" s="25"/>
      <c r="NN112" s="25"/>
      <c r="NO112" s="25"/>
      <c r="NP112" s="25"/>
      <c r="NQ112" s="25"/>
      <c r="NR112" s="25"/>
      <c r="NS112" s="25"/>
      <c r="NT112" s="25"/>
      <c r="NU112" s="25"/>
      <c r="NV112" s="25"/>
      <c r="NW112" s="25"/>
      <c r="NX112" s="25"/>
      <c r="NY112" s="25"/>
      <c r="NZ112" s="25"/>
      <c r="OA112" s="25"/>
      <c r="OB112" s="25"/>
      <c r="OC112" s="25"/>
      <c r="OD112" s="25"/>
      <c r="OE112" s="25"/>
      <c r="OF112" s="25"/>
      <c r="OG112" s="25"/>
      <c r="OH112" s="25"/>
      <c r="OI112" s="25"/>
      <c r="OJ112" s="25"/>
      <c r="OK112" s="25"/>
      <c r="OL112" s="25"/>
      <c r="OM112" s="25"/>
      <c r="ON112" s="25"/>
      <c r="OO112" s="25"/>
      <c r="OP112" s="25"/>
      <c r="OQ112" s="25"/>
      <c r="OR112" s="25"/>
      <c r="OS112" s="25"/>
      <c r="OT112" s="25"/>
      <c r="OU112" s="25"/>
      <c r="OV112" s="25"/>
      <c r="OW112" s="25"/>
      <c r="OX112" s="25"/>
      <c r="OY112" s="25"/>
      <c r="OZ112" s="25"/>
      <c r="PA112" s="25"/>
      <c r="PB112" s="25"/>
      <c r="PC112" s="25"/>
      <c r="PD112" s="25"/>
      <c r="PE112" s="25"/>
      <c r="PF112" s="25"/>
      <c r="PG112" s="25"/>
      <c r="PH112" s="25"/>
      <c r="PI112" s="25"/>
      <c r="PJ112" s="25"/>
      <c r="PK112" s="25"/>
      <c r="PL112" s="25"/>
      <c r="PM112" s="25"/>
      <c r="PN112" s="25"/>
      <c r="PO112" s="25"/>
      <c r="PP112" s="25"/>
      <c r="PQ112" s="25"/>
      <c r="PR112" s="25"/>
      <c r="PS112" s="25"/>
      <c r="PT112" s="25"/>
      <c r="PU112" s="25"/>
      <c r="PV112" s="25"/>
      <c r="PW112" s="25"/>
      <c r="PX112" s="25"/>
      <c r="PY112" s="25"/>
      <c r="PZ112" s="25"/>
      <c r="QA112" s="25"/>
      <c r="QB112" s="25"/>
      <c r="QC112" s="25"/>
      <c r="QD112" s="25"/>
      <c r="QE112" s="25"/>
      <c r="QF112" s="25"/>
      <c r="QG112" s="25"/>
      <c r="QH112" s="25"/>
      <c r="QI112" s="25"/>
      <c r="QJ112" s="25"/>
      <c r="QK112" s="25"/>
      <c r="QL112" s="25"/>
      <c r="QM112" s="25"/>
      <c r="QN112" s="25"/>
      <c r="QO112" s="25"/>
      <c r="QP112" s="25"/>
      <c r="QQ112" s="25"/>
      <c r="QR112" s="25"/>
      <c r="QS112" s="25"/>
      <c r="QT112" s="25"/>
      <c r="QU112" s="25"/>
      <c r="QV112" s="25"/>
      <c r="QW112" s="25"/>
      <c r="QX112" s="25"/>
      <c r="QY112" s="25"/>
      <c r="QZ112" s="25"/>
      <c r="RA112" s="25"/>
      <c r="RB112" s="25"/>
      <c r="RC112" s="25"/>
      <c r="RD112" s="25"/>
      <c r="RE112" s="25"/>
      <c r="RF112" s="25"/>
      <c r="RG112" s="25"/>
      <c r="RH112" s="25"/>
      <c r="RI112" s="25"/>
      <c r="RJ112" s="25"/>
      <c r="RK112" s="25"/>
      <c r="RL112" s="25"/>
      <c r="RM112" s="25"/>
      <c r="RN112" s="25"/>
      <c r="RO112" s="25"/>
      <c r="RP112" s="25"/>
      <c r="RQ112" s="25"/>
      <c r="RR112" s="25"/>
      <c r="RS112" s="25"/>
      <c r="RT112" s="25"/>
      <c r="RU112" s="25"/>
      <c r="RV112" s="25"/>
      <c r="RW112" s="25"/>
      <c r="RX112" s="25"/>
      <c r="RY112" s="25"/>
      <c r="RZ112" s="25"/>
      <c r="SA112" s="25"/>
      <c r="SB112" s="25"/>
      <c r="SC112" s="25"/>
      <c r="SD112" s="25"/>
      <c r="SE112" s="25"/>
      <c r="SF112" s="25"/>
      <c r="SG112" s="25"/>
      <c r="SH112" s="25"/>
      <c r="SI112" s="25"/>
      <c r="SJ112" s="25"/>
      <c r="SK112" s="25"/>
      <c r="SL112" s="25"/>
      <c r="SM112" s="25"/>
      <c r="SN112" s="25"/>
      <c r="SO112" s="25"/>
      <c r="SP112" s="25"/>
      <c r="SQ112" s="25"/>
      <c r="SR112" s="25"/>
      <c r="SS112" s="25"/>
      <c r="ST112" s="25"/>
      <c r="SU112" s="25"/>
      <c r="SV112" s="25"/>
      <c r="SW112" s="25"/>
      <c r="SX112" s="25"/>
      <c r="SY112" s="25"/>
      <c r="SZ112" s="25"/>
      <c r="TA112" s="25"/>
      <c r="TB112" s="25"/>
      <c r="TC112" s="25"/>
      <c r="TD112" s="25"/>
      <c r="TE112" s="25"/>
      <c r="TF112" s="25"/>
      <c r="TG112" s="25"/>
      <c r="TH112" s="25"/>
      <c r="TI112" s="25"/>
      <c r="TJ112" s="25"/>
      <c r="TK112" s="25"/>
      <c r="TL112" s="25"/>
      <c r="TM112" s="25"/>
      <c r="TN112" s="25"/>
      <c r="TO112" s="25"/>
      <c r="TP112" s="25"/>
      <c r="TQ112" s="25"/>
      <c r="TR112" s="25"/>
      <c r="TS112" s="25"/>
      <c r="TT112" s="25"/>
      <c r="TU112" s="25"/>
      <c r="TV112" s="25"/>
      <c r="TW112" s="25"/>
      <c r="TX112" s="25"/>
      <c r="TY112" s="25"/>
      <c r="TZ112" s="25"/>
      <c r="UA112" s="25"/>
      <c r="UB112" s="25"/>
      <c r="UC112" s="25"/>
      <c r="UD112" s="25"/>
      <c r="UE112" s="25"/>
      <c r="UF112" s="25"/>
      <c r="UG112" s="25"/>
      <c r="UH112" s="25"/>
      <c r="UI112" s="25"/>
      <c r="UJ112" s="25"/>
      <c r="UK112" s="25"/>
      <c r="UL112" s="25"/>
      <c r="UM112" s="25"/>
      <c r="UN112" s="25"/>
      <c r="UO112" s="25"/>
      <c r="UP112" s="25"/>
      <c r="UQ112" s="25"/>
      <c r="UR112" s="25"/>
      <c r="US112" s="25"/>
      <c r="UT112" s="25"/>
      <c r="UU112" s="25"/>
      <c r="UV112" s="25"/>
      <c r="UW112" s="25"/>
      <c r="UX112" s="25"/>
      <c r="UY112" s="25"/>
      <c r="UZ112" s="25"/>
      <c r="VA112" s="25"/>
      <c r="VB112" s="25"/>
      <c r="VC112" s="25"/>
      <c r="VD112" s="25"/>
      <c r="VE112" s="25"/>
      <c r="VF112" s="25"/>
      <c r="VG112" s="25"/>
      <c r="VH112" s="25"/>
      <c r="VI112" s="25"/>
      <c r="VJ112" s="25"/>
      <c r="VK112" s="25"/>
      <c r="VL112" s="25"/>
      <c r="VM112" s="25"/>
      <c r="VN112" s="25"/>
      <c r="VO112" s="25"/>
      <c r="VP112" s="25"/>
      <c r="VQ112" s="25"/>
      <c r="VR112" s="25"/>
      <c r="VS112" s="25"/>
      <c r="VT112" s="25"/>
      <c r="VU112" s="25"/>
      <c r="VV112" s="25"/>
      <c r="VW112" s="25"/>
      <c r="VX112" s="25"/>
      <c r="VY112" s="25"/>
      <c r="VZ112" s="25"/>
      <c r="WA112" s="25"/>
      <c r="WB112" s="25"/>
      <c r="WC112" s="25"/>
      <c r="WD112" s="25"/>
      <c r="WE112" s="25"/>
      <c r="WF112" s="25"/>
      <c r="WG112" s="25"/>
      <c r="WH112" s="25"/>
      <c r="WI112" s="25"/>
      <c r="WJ112" s="25"/>
      <c r="WK112" s="25"/>
      <c r="WL112" s="25"/>
      <c r="WM112" s="25"/>
      <c r="WN112" s="25"/>
      <c r="WO112" s="25"/>
      <c r="WP112" s="25"/>
      <c r="WQ112" s="25"/>
      <c r="WR112" s="25"/>
      <c r="WS112" s="25"/>
      <c r="WT112" s="25"/>
      <c r="WU112" s="25"/>
      <c r="WV112" s="25"/>
      <c r="WW112" s="25"/>
      <c r="WX112" s="25"/>
      <c r="WY112" s="25"/>
      <c r="WZ112" s="25"/>
      <c r="XA112" s="25"/>
      <c r="XB112" s="25"/>
      <c r="XC112" s="25"/>
      <c r="XD112" s="25"/>
      <c r="XE112" s="25"/>
      <c r="XF112" s="25"/>
      <c r="XG112" s="25"/>
      <c r="XH112" s="25"/>
      <c r="XI112" s="25"/>
      <c r="XJ112" s="25"/>
      <c r="XK112" s="25"/>
      <c r="XL112" s="25"/>
      <c r="XM112" s="25"/>
      <c r="XN112" s="25"/>
      <c r="XO112" s="25"/>
      <c r="XP112" s="25"/>
      <c r="XQ112" s="25"/>
      <c r="XR112" s="25"/>
      <c r="XS112" s="25"/>
      <c r="XT112" s="25"/>
      <c r="XU112" s="25"/>
      <c r="XV112" s="25"/>
      <c r="XW112" s="25"/>
      <c r="XX112" s="25"/>
      <c r="XY112" s="25"/>
      <c r="XZ112" s="25"/>
      <c r="YA112" s="25"/>
      <c r="YB112" s="25"/>
      <c r="YC112" s="25"/>
      <c r="YD112" s="25"/>
      <c r="YE112" s="25"/>
      <c r="YF112" s="25"/>
      <c r="YG112" s="25"/>
      <c r="YH112" s="25"/>
      <c r="YI112" s="25"/>
      <c r="YJ112" s="25"/>
      <c r="YK112" s="25"/>
      <c r="YL112" s="25"/>
      <c r="YM112" s="25"/>
      <c r="YN112" s="25"/>
      <c r="YO112" s="25"/>
      <c r="YP112" s="25"/>
      <c r="YQ112" s="25"/>
      <c r="YR112" s="25"/>
      <c r="YS112" s="25"/>
      <c r="YT112" s="25"/>
      <c r="YU112" s="25"/>
    </row>
    <row r="113" spans="1:671" ht="15.75" x14ac:dyDescent="0.25">
      <c r="A113" s="11"/>
      <c r="B113" s="14"/>
      <c r="C113" s="14"/>
      <c r="L113" s="59"/>
      <c r="M113" s="56"/>
      <c r="N113" s="56"/>
      <c r="O113" s="56"/>
      <c r="P113" s="7"/>
      <c r="Q113" s="28"/>
      <c r="R113" s="28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</row>
    <row r="114" spans="1:671" s="2" customFormat="1" ht="15.75" x14ac:dyDescent="0.25">
      <c r="A114"/>
      <c r="B114"/>
      <c r="C114"/>
      <c r="D114" s="14"/>
      <c r="E114" s="14"/>
      <c r="F114" s="14"/>
      <c r="G114" s="14"/>
      <c r="H114" s="14"/>
      <c r="I114" s="46"/>
      <c r="J114" s="45"/>
      <c r="K114" s="46"/>
      <c r="L114" s="59"/>
      <c r="M114" s="56"/>
      <c r="N114" s="56"/>
      <c r="O114" s="56"/>
      <c r="P114" s="7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</row>
    <row r="115" spans="1:671" s="2" customFormat="1" ht="15.75" x14ac:dyDescent="0.25">
      <c r="A115"/>
      <c r="B115" s="15"/>
      <c r="C115" s="15"/>
      <c r="G115" s="22"/>
      <c r="H115" s="22"/>
      <c r="I115" s="53"/>
      <c r="J115" s="41"/>
      <c r="K115" s="53"/>
      <c r="L115" s="59"/>
      <c r="M115" s="56"/>
      <c r="N115" s="56"/>
      <c r="O115" s="56"/>
      <c r="P115" s="7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</row>
    <row r="116" spans="1:671" s="2" customFormat="1" ht="15.75" x14ac:dyDescent="0.25">
      <c r="A116" s="14"/>
      <c r="B116"/>
      <c r="C116"/>
      <c r="D116" s="6"/>
      <c r="E116" s="6"/>
      <c r="F116" s="6"/>
      <c r="G116" s="15"/>
      <c r="H116" s="15"/>
      <c r="I116" s="46"/>
      <c r="J116" s="45"/>
      <c r="K116" s="46"/>
      <c r="L116" s="59"/>
      <c r="M116" s="56"/>
      <c r="N116" s="56"/>
      <c r="O116" s="56"/>
      <c r="P116" s="7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</row>
    <row r="117" spans="1:671" s="2" customFormat="1" ht="15.75" x14ac:dyDescent="0.25">
      <c r="A117"/>
      <c r="B117" s="14"/>
      <c r="C117" s="14"/>
      <c r="G117"/>
      <c r="H117"/>
      <c r="I117" s="53"/>
      <c r="J117" s="41"/>
      <c r="K117" s="53"/>
      <c r="L117" s="59"/>
      <c r="M117" s="56"/>
      <c r="N117" s="56"/>
      <c r="O117" s="56"/>
      <c r="P117" s="7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</row>
    <row r="118" spans="1:671" s="2" customFormat="1" ht="15.75" x14ac:dyDescent="0.25">
      <c r="A118" s="15"/>
      <c r="B118"/>
      <c r="C118"/>
      <c r="D118" s="14"/>
      <c r="E118" s="14"/>
      <c r="F118" s="14"/>
      <c r="G118" s="14"/>
      <c r="H118" s="14"/>
      <c r="I118" s="46"/>
      <c r="J118" s="45"/>
      <c r="K118" s="46"/>
      <c r="L118" s="59"/>
      <c r="M118" s="56"/>
      <c r="N118" s="56"/>
      <c r="O118" s="56"/>
      <c r="P118" s="7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</row>
    <row r="119" spans="1:671" s="2" customFormat="1" ht="15.75" x14ac:dyDescent="0.25">
      <c r="A119" s="6"/>
      <c r="B119" s="15"/>
      <c r="C119" s="15"/>
      <c r="G119" s="22"/>
      <c r="H119" s="22"/>
      <c r="I119" s="53"/>
      <c r="J119" s="41"/>
      <c r="K119" s="53"/>
      <c r="L119" s="59"/>
      <c r="M119" s="56"/>
      <c r="N119" s="56"/>
      <c r="O119" s="56"/>
      <c r="P119" s="7"/>
      <c r="Q119" s="7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</row>
    <row r="120" spans="1:671" s="2" customFormat="1" ht="15.75" x14ac:dyDescent="0.25">
      <c r="A120" s="6"/>
      <c r="B120"/>
      <c r="C120"/>
      <c r="D120" s="6"/>
      <c r="E120" s="6"/>
      <c r="F120" s="6"/>
      <c r="G120" s="15"/>
      <c r="H120" s="15"/>
      <c r="I120" s="46"/>
      <c r="J120" s="45"/>
      <c r="K120" s="46"/>
      <c r="L120" s="46"/>
      <c r="M120" s="46"/>
      <c r="N120" s="46"/>
      <c r="O120" s="45"/>
      <c r="P120" s="7"/>
      <c r="Q120" s="7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</row>
    <row r="121" spans="1:671" s="2" customFormat="1" ht="15.75" x14ac:dyDescent="0.25">
      <c r="A121" s="6"/>
      <c r="B121"/>
      <c r="C121"/>
      <c r="G121"/>
      <c r="H121"/>
      <c r="I121" s="53"/>
      <c r="J121" s="41"/>
      <c r="K121" s="53"/>
      <c r="L121" s="53"/>
      <c r="M121" s="53"/>
      <c r="N121" s="53"/>
      <c r="O121" s="41"/>
      <c r="P121" s="7"/>
      <c r="Q121" s="7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</row>
    <row r="122" spans="1:671" s="2" customFormat="1" ht="15.75" x14ac:dyDescent="0.25">
      <c r="A122" s="6"/>
      <c r="B122"/>
      <c r="C122"/>
      <c r="G122"/>
      <c r="H122"/>
      <c r="I122" s="53"/>
      <c r="J122" s="41"/>
      <c r="K122" s="53"/>
      <c r="L122" s="53"/>
      <c r="M122" s="53"/>
      <c r="N122" s="53"/>
      <c r="O122" s="41"/>
      <c r="P122" s="7"/>
      <c r="Q122" s="7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</row>
    <row r="123" spans="1:671" s="7" customFormat="1" ht="15.75" x14ac:dyDescent="0.25">
      <c r="A123" s="6"/>
      <c r="B123"/>
      <c r="C123"/>
      <c r="D123" s="2"/>
      <c r="E123" s="2"/>
      <c r="F123" s="2"/>
      <c r="G123"/>
      <c r="H123"/>
      <c r="I123" s="53"/>
      <c r="J123" s="41"/>
      <c r="K123" s="53"/>
      <c r="L123" s="53"/>
      <c r="M123" s="53"/>
      <c r="N123" s="53"/>
      <c r="O123" s="41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 s="17"/>
      <c r="NE123" s="17"/>
      <c r="NF123" s="17"/>
      <c r="NG123" s="17"/>
      <c r="NH123" s="17"/>
      <c r="NI123" s="17"/>
      <c r="NJ123" s="17"/>
      <c r="NK123" s="17"/>
      <c r="NL123" s="17"/>
      <c r="NM123" s="17"/>
      <c r="NN123" s="17"/>
      <c r="NO123" s="17"/>
      <c r="NP123" s="17"/>
      <c r="NQ123" s="17"/>
      <c r="NR123" s="17"/>
      <c r="NS123" s="17"/>
      <c r="NT123" s="17"/>
      <c r="NU123" s="17"/>
      <c r="NV123" s="17"/>
      <c r="NW123" s="17"/>
      <c r="NX123" s="17"/>
      <c r="NY123" s="17"/>
      <c r="NZ123" s="17"/>
      <c r="OA123" s="17"/>
      <c r="OB123" s="17"/>
      <c r="OC123" s="17"/>
      <c r="OD123" s="17"/>
      <c r="OE123" s="17"/>
      <c r="OF123" s="17"/>
      <c r="OG123" s="17"/>
      <c r="OH123" s="17"/>
      <c r="OI123" s="17"/>
      <c r="OJ123" s="17"/>
      <c r="OK123" s="17"/>
      <c r="OL123" s="17"/>
      <c r="OM123" s="17"/>
      <c r="ON123" s="17"/>
      <c r="OO123" s="17"/>
      <c r="OP123" s="17"/>
      <c r="OQ123" s="17"/>
      <c r="OR123" s="17"/>
      <c r="OS123" s="17"/>
      <c r="OT123" s="17"/>
      <c r="OU123" s="17"/>
      <c r="OV123" s="17"/>
      <c r="OW123" s="17"/>
      <c r="OX123" s="17"/>
      <c r="OY123" s="17"/>
      <c r="OZ123" s="17"/>
      <c r="PA123" s="17"/>
      <c r="PB123" s="17"/>
      <c r="PC123" s="17"/>
      <c r="PD123" s="17"/>
      <c r="PE123" s="17"/>
      <c r="PF123" s="17"/>
      <c r="PG123" s="17"/>
      <c r="PH123" s="17"/>
      <c r="PI123" s="17"/>
      <c r="PJ123" s="17"/>
      <c r="PK123" s="17"/>
      <c r="PL123" s="17"/>
      <c r="PM123" s="17"/>
      <c r="PN123" s="17"/>
      <c r="PO123" s="17"/>
      <c r="PP123" s="17"/>
      <c r="PQ123" s="17"/>
      <c r="PR123" s="17"/>
      <c r="PS123" s="17"/>
      <c r="PT123" s="17"/>
      <c r="PU123" s="17"/>
      <c r="PV123" s="17"/>
      <c r="PW123" s="17"/>
      <c r="PX123" s="17"/>
      <c r="PY123" s="17"/>
      <c r="PZ123" s="17"/>
      <c r="QA123" s="17"/>
      <c r="QB123" s="17"/>
      <c r="QC123" s="17"/>
      <c r="QD123" s="17"/>
      <c r="QE123" s="17"/>
      <c r="QF123" s="17"/>
      <c r="QG123" s="17"/>
      <c r="QH123" s="17"/>
      <c r="QI123" s="17"/>
      <c r="QJ123" s="17"/>
      <c r="QK123" s="17"/>
      <c r="QL123" s="17"/>
      <c r="QM123" s="17"/>
      <c r="QN123" s="17"/>
      <c r="QO123" s="17"/>
      <c r="QP123" s="17"/>
      <c r="QQ123" s="17"/>
      <c r="QR123" s="17"/>
      <c r="QS123" s="17"/>
      <c r="QT123" s="17"/>
      <c r="QU123" s="17"/>
      <c r="QV123" s="17"/>
      <c r="QW123" s="17"/>
      <c r="QX123" s="17"/>
      <c r="QY123" s="17"/>
      <c r="QZ123" s="17"/>
      <c r="RA123" s="17"/>
      <c r="RB123" s="17"/>
      <c r="RC123" s="17"/>
      <c r="RD123" s="17"/>
      <c r="RE123" s="17"/>
      <c r="RF123" s="17"/>
      <c r="RG123" s="17"/>
      <c r="RH123" s="17"/>
      <c r="RI123" s="17"/>
      <c r="RJ123" s="17"/>
      <c r="RK123" s="17"/>
      <c r="RL123" s="17"/>
      <c r="RM123" s="17"/>
      <c r="RN123" s="17"/>
      <c r="RO123" s="17"/>
      <c r="RP123" s="17"/>
      <c r="RQ123" s="17"/>
      <c r="RR123" s="17"/>
      <c r="RS123" s="17"/>
      <c r="RT123" s="17"/>
      <c r="RU123" s="17"/>
      <c r="RV123" s="17"/>
      <c r="RW123" s="17"/>
      <c r="RX123" s="17"/>
      <c r="RY123" s="17"/>
      <c r="RZ123" s="17"/>
      <c r="SA123" s="17"/>
      <c r="SB123" s="17"/>
      <c r="SC123" s="17"/>
      <c r="SD123" s="17"/>
      <c r="SE123" s="17"/>
      <c r="SF123" s="17"/>
      <c r="SG123" s="17"/>
      <c r="SH123" s="17"/>
      <c r="SI123" s="17"/>
      <c r="SJ123" s="17"/>
      <c r="SK123" s="17"/>
      <c r="SL123" s="17"/>
      <c r="SM123" s="17"/>
      <c r="SN123" s="17"/>
      <c r="SO123" s="17"/>
      <c r="SP123" s="17"/>
      <c r="SQ123" s="17"/>
      <c r="SR123" s="17"/>
      <c r="SS123" s="17"/>
      <c r="ST123" s="17"/>
      <c r="SU123" s="17"/>
      <c r="SV123" s="17"/>
      <c r="SW123" s="17"/>
      <c r="SX123" s="17"/>
      <c r="SY123" s="17"/>
      <c r="SZ123" s="17"/>
      <c r="TA123" s="17"/>
      <c r="TB123" s="17"/>
      <c r="TC123" s="17"/>
      <c r="TD123" s="17"/>
      <c r="TE123" s="17"/>
      <c r="TF123" s="17"/>
      <c r="TG123" s="17"/>
      <c r="TH123" s="17"/>
      <c r="TI123" s="17"/>
      <c r="TJ123" s="17"/>
      <c r="TK123" s="17"/>
      <c r="TL123" s="17"/>
      <c r="TM123" s="17"/>
      <c r="TN123" s="17"/>
      <c r="TO123" s="17"/>
      <c r="TP123" s="17"/>
      <c r="TQ123" s="17"/>
      <c r="TR123" s="17"/>
      <c r="TS123" s="17"/>
      <c r="TT123" s="17"/>
      <c r="TU123" s="17"/>
      <c r="TV123" s="17"/>
      <c r="TW123" s="17"/>
      <c r="TX123" s="17"/>
      <c r="TY123" s="17"/>
      <c r="TZ123" s="17"/>
      <c r="UA123" s="17"/>
      <c r="UB123" s="17"/>
      <c r="UC123" s="17"/>
      <c r="UD123" s="17"/>
      <c r="UE123" s="17"/>
      <c r="UF123" s="17"/>
      <c r="UG123" s="17"/>
      <c r="UH123" s="17"/>
      <c r="UI123" s="17"/>
      <c r="UJ123" s="17"/>
      <c r="UK123" s="17"/>
      <c r="UL123" s="17"/>
      <c r="UM123" s="17"/>
      <c r="UN123" s="17"/>
      <c r="UO123" s="17"/>
      <c r="UP123" s="17"/>
      <c r="UQ123" s="17"/>
      <c r="UR123" s="17"/>
      <c r="US123" s="17"/>
      <c r="UT123" s="17"/>
      <c r="UU123" s="17"/>
      <c r="UV123" s="17"/>
      <c r="UW123" s="17"/>
      <c r="UX123" s="17"/>
      <c r="UY123" s="17"/>
      <c r="UZ123" s="17"/>
      <c r="VA123" s="17"/>
      <c r="VB123" s="17"/>
      <c r="VC123" s="17"/>
      <c r="VD123" s="17"/>
      <c r="VE123" s="17"/>
      <c r="VF123" s="17"/>
      <c r="VG123" s="17"/>
      <c r="VH123" s="17"/>
      <c r="VI123" s="17"/>
      <c r="VJ123" s="17"/>
      <c r="VK123" s="17"/>
      <c r="VL123" s="17"/>
      <c r="VM123" s="17"/>
      <c r="VN123" s="17"/>
      <c r="VO123" s="17"/>
      <c r="VP123" s="17"/>
      <c r="VQ123" s="17"/>
      <c r="VR123" s="17"/>
      <c r="VS123" s="17"/>
      <c r="VT123" s="17"/>
      <c r="VU123" s="17"/>
      <c r="VV123" s="17"/>
      <c r="VW123" s="17"/>
      <c r="VX123" s="17"/>
      <c r="VY123" s="17"/>
      <c r="VZ123" s="17"/>
      <c r="WA123" s="17"/>
      <c r="WB123" s="17"/>
      <c r="WC123" s="17"/>
      <c r="WD123" s="17"/>
      <c r="WE123" s="17"/>
      <c r="WF123" s="17"/>
      <c r="WG123" s="17"/>
      <c r="WH123" s="17"/>
      <c r="WI123" s="17"/>
      <c r="WJ123" s="17"/>
      <c r="WK123" s="17"/>
      <c r="WL123" s="17"/>
      <c r="WM123" s="17"/>
      <c r="WN123" s="17"/>
      <c r="WO123" s="17"/>
      <c r="WP123" s="17"/>
      <c r="WQ123" s="17"/>
      <c r="WR123" s="17"/>
      <c r="WS123" s="17"/>
      <c r="WT123" s="17"/>
      <c r="WU123" s="17"/>
      <c r="WV123" s="17"/>
      <c r="WW123" s="17"/>
      <c r="WX123" s="17"/>
      <c r="WY123" s="17"/>
      <c r="WZ123" s="17"/>
      <c r="XA123" s="17"/>
      <c r="XB123" s="17"/>
      <c r="XC123" s="17"/>
      <c r="XD123" s="17"/>
      <c r="XE123" s="17"/>
      <c r="XF123" s="17"/>
      <c r="XG123" s="17"/>
      <c r="XH123" s="17"/>
      <c r="XI123" s="17"/>
      <c r="XJ123" s="17"/>
      <c r="XK123" s="17"/>
      <c r="XL123" s="17"/>
      <c r="XM123" s="17"/>
      <c r="XN123" s="17"/>
      <c r="XO123" s="17"/>
      <c r="XP123" s="17"/>
      <c r="XQ123" s="17"/>
      <c r="XR123" s="17"/>
      <c r="XS123" s="17"/>
      <c r="XT123" s="17"/>
      <c r="XU123" s="17"/>
      <c r="XV123" s="17"/>
      <c r="XW123" s="17"/>
      <c r="XX123" s="17"/>
      <c r="XY123" s="17"/>
      <c r="XZ123" s="17"/>
      <c r="YA123" s="17"/>
      <c r="YB123" s="17"/>
      <c r="YC123" s="17"/>
      <c r="YD123" s="17"/>
      <c r="YE123" s="17"/>
      <c r="YF123" s="17"/>
      <c r="YG123" s="17"/>
      <c r="YH123" s="17"/>
      <c r="YI123" s="17"/>
      <c r="YJ123" s="17"/>
      <c r="YK123" s="17"/>
      <c r="YL123" s="17"/>
      <c r="YM123" s="17"/>
      <c r="YN123" s="17"/>
      <c r="YO123" s="17"/>
      <c r="YP123" s="17"/>
      <c r="YQ123" s="17"/>
      <c r="YR123" s="17"/>
      <c r="YS123" s="17"/>
      <c r="YT123" s="17"/>
      <c r="YU123" s="17"/>
    </row>
    <row r="124" spans="1:671" s="7" customFormat="1" ht="15.75" x14ac:dyDescent="0.25">
      <c r="A124" s="6"/>
      <c r="B124"/>
      <c r="C124"/>
      <c r="D124" s="2"/>
      <c r="E124" s="2"/>
      <c r="F124" s="2"/>
      <c r="G124"/>
      <c r="H124"/>
      <c r="I124" s="53"/>
      <c r="J124" s="41"/>
      <c r="K124" s="53"/>
      <c r="L124" s="53"/>
      <c r="M124" s="53"/>
      <c r="N124" s="53"/>
      <c r="O124" s="41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 s="17"/>
      <c r="NE124" s="17"/>
      <c r="NF124" s="17"/>
      <c r="NG124" s="17"/>
      <c r="NH124" s="17"/>
      <c r="NI124" s="17"/>
      <c r="NJ124" s="17"/>
      <c r="NK124" s="17"/>
      <c r="NL124" s="17"/>
      <c r="NM124" s="17"/>
      <c r="NN124" s="17"/>
      <c r="NO124" s="17"/>
      <c r="NP124" s="17"/>
      <c r="NQ124" s="17"/>
      <c r="NR124" s="17"/>
      <c r="NS124" s="17"/>
      <c r="NT124" s="17"/>
      <c r="NU124" s="17"/>
      <c r="NV124" s="17"/>
      <c r="NW124" s="17"/>
      <c r="NX124" s="17"/>
      <c r="NY124" s="17"/>
      <c r="NZ124" s="17"/>
      <c r="OA124" s="17"/>
      <c r="OB124" s="17"/>
      <c r="OC124" s="17"/>
      <c r="OD124" s="17"/>
      <c r="OE124" s="17"/>
      <c r="OF124" s="17"/>
      <c r="OG124" s="17"/>
      <c r="OH124" s="17"/>
      <c r="OI124" s="17"/>
      <c r="OJ124" s="17"/>
      <c r="OK124" s="17"/>
      <c r="OL124" s="17"/>
      <c r="OM124" s="17"/>
      <c r="ON124" s="17"/>
      <c r="OO124" s="17"/>
      <c r="OP124" s="17"/>
      <c r="OQ124" s="17"/>
      <c r="OR124" s="17"/>
      <c r="OS124" s="17"/>
      <c r="OT124" s="17"/>
      <c r="OU124" s="17"/>
      <c r="OV124" s="17"/>
      <c r="OW124" s="17"/>
      <c r="OX124" s="17"/>
      <c r="OY124" s="17"/>
      <c r="OZ124" s="17"/>
      <c r="PA124" s="17"/>
      <c r="PB124" s="17"/>
      <c r="PC124" s="17"/>
      <c r="PD124" s="17"/>
      <c r="PE124" s="17"/>
      <c r="PF124" s="17"/>
      <c r="PG124" s="17"/>
      <c r="PH124" s="17"/>
      <c r="PI124" s="17"/>
      <c r="PJ124" s="17"/>
      <c r="PK124" s="17"/>
      <c r="PL124" s="17"/>
      <c r="PM124" s="17"/>
      <c r="PN124" s="17"/>
      <c r="PO124" s="17"/>
      <c r="PP124" s="17"/>
      <c r="PQ124" s="17"/>
      <c r="PR124" s="17"/>
      <c r="PS124" s="17"/>
      <c r="PT124" s="17"/>
      <c r="PU124" s="17"/>
      <c r="PV124" s="17"/>
      <c r="PW124" s="17"/>
      <c r="PX124" s="17"/>
      <c r="PY124" s="17"/>
      <c r="PZ124" s="17"/>
      <c r="QA124" s="17"/>
      <c r="QB124" s="17"/>
      <c r="QC124" s="17"/>
      <c r="QD124" s="17"/>
      <c r="QE124" s="17"/>
      <c r="QF124" s="17"/>
      <c r="QG124" s="17"/>
      <c r="QH124" s="17"/>
      <c r="QI124" s="17"/>
      <c r="QJ124" s="17"/>
      <c r="QK124" s="17"/>
      <c r="QL124" s="17"/>
      <c r="QM124" s="17"/>
      <c r="QN124" s="17"/>
      <c r="QO124" s="17"/>
      <c r="QP124" s="17"/>
      <c r="QQ124" s="17"/>
      <c r="QR124" s="17"/>
      <c r="QS124" s="17"/>
      <c r="QT124" s="17"/>
      <c r="QU124" s="17"/>
      <c r="QV124" s="17"/>
      <c r="QW124" s="17"/>
      <c r="QX124" s="17"/>
      <c r="QY124" s="17"/>
      <c r="QZ124" s="17"/>
      <c r="RA124" s="17"/>
      <c r="RB124" s="17"/>
      <c r="RC124" s="17"/>
      <c r="RD124" s="17"/>
      <c r="RE124" s="17"/>
      <c r="RF124" s="17"/>
      <c r="RG124" s="17"/>
      <c r="RH124" s="17"/>
      <c r="RI124" s="17"/>
      <c r="RJ124" s="17"/>
      <c r="RK124" s="17"/>
      <c r="RL124" s="17"/>
      <c r="RM124" s="17"/>
      <c r="RN124" s="17"/>
      <c r="RO124" s="17"/>
      <c r="RP124" s="17"/>
      <c r="RQ124" s="17"/>
      <c r="RR124" s="17"/>
      <c r="RS124" s="17"/>
      <c r="RT124" s="17"/>
      <c r="RU124" s="17"/>
      <c r="RV124" s="17"/>
      <c r="RW124" s="17"/>
      <c r="RX124" s="17"/>
      <c r="RY124" s="17"/>
      <c r="RZ124" s="17"/>
      <c r="SA124" s="17"/>
      <c r="SB124" s="17"/>
      <c r="SC124" s="17"/>
      <c r="SD124" s="17"/>
      <c r="SE124" s="17"/>
      <c r="SF124" s="17"/>
      <c r="SG124" s="17"/>
      <c r="SH124" s="17"/>
      <c r="SI124" s="17"/>
      <c r="SJ124" s="17"/>
      <c r="SK124" s="17"/>
      <c r="SL124" s="17"/>
      <c r="SM124" s="17"/>
      <c r="SN124" s="17"/>
      <c r="SO124" s="17"/>
      <c r="SP124" s="17"/>
      <c r="SQ124" s="17"/>
      <c r="SR124" s="17"/>
      <c r="SS124" s="17"/>
      <c r="ST124" s="17"/>
      <c r="SU124" s="17"/>
      <c r="SV124" s="17"/>
      <c r="SW124" s="17"/>
      <c r="SX124" s="17"/>
      <c r="SY124" s="17"/>
      <c r="SZ124" s="17"/>
      <c r="TA124" s="17"/>
      <c r="TB124" s="17"/>
      <c r="TC124" s="17"/>
      <c r="TD124" s="17"/>
      <c r="TE124" s="17"/>
      <c r="TF124" s="17"/>
      <c r="TG124" s="17"/>
      <c r="TH124" s="17"/>
      <c r="TI124" s="17"/>
      <c r="TJ124" s="17"/>
      <c r="TK124" s="17"/>
      <c r="TL124" s="17"/>
      <c r="TM124" s="17"/>
      <c r="TN124" s="17"/>
      <c r="TO124" s="17"/>
      <c r="TP124" s="17"/>
      <c r="TQ124" s="17"/>
      <c r="TR124" s="17"/>
      <c r="TS124" s="17"/>
      <c r="TT124" s="17"/>
      <c r="TU124" s="17"/>
      <c r="TV124" s="17"/>
      <c r="TW124" s="17"/>
      <c r="TX124" s="17"/>
      <c r="TY124" s="17"/>
      <c r="TZ124" s="17"/>
      <c r="UA124" s="17"/>
      <c r="UB124" s="17"/>
      <c r="UC124" s="17"/>
      <c r="UD124" s="17"/>
      <c r="UE124" s="17"/>
      <c r="UF124" s="17"/>
      <c r="UG124" s="17"/>
      <c r="UH124" s="17"/>
      <c r="UI124" s="17"/>
      <c r="UJ124" s="17"/>
      <c r="UK124" s="17"/>
      <c r="UL124" s="17"/>
      <c r="UM124" s="17"/>
      <c r="UN124" s="17"/>
      <c r="UO124" s="17"/>
      <c r="UP124" s="17"/>
      <c r="UQ124" s="17"/>
      <c r="UR124" s="17"/>
      <c r="US124" s="17"/>
      <c r="UT124" s="17"/>
      <c r="UU124" s="17"/>
      <c r="UV124" s="17"/>
      <c r="UW124" s="17"/>
      <c r="UX124" s="17"/>
      <c r="UY124" s="17"/>
      <c r="UZ124" s="17"/>
      <c r="VA124" s="17"/>
      <c r="VB124" s="17"/>
      <c r="VC124" s="17"/>
      <c r="VD124" s="17"/>
      <c r="VE124" s="17"/>
      <c r="VF124" s="17"/>
      <c r="VG124" s="17"/>
      <c r="VH124" s="17"/>
      <c r="VI124" s="17"/>
      <c r="VJ124" s="17"/>
      <c r="VK124" s="17"/>
      <c r="VL124" s="17"/>
      <c r="VM124" s="17"/>
      <c r="VN124" s="17"/>
      <c r="VO124" s="17"/>
      <c r="VP124" s="17"/>
      <c r="VQ124" s="17"/>
      <c r="VR124" s="17"/>
      <c r="VS124" s="17"/>
      <c r="VT124" s="17"/>
      <c r="VU124" s="17"/>
      <c r="VV124" s="17"/>
      <c r="VW124" s="17"/>
      <c r="VX124" s="17"/>
      <c r="VY124" s="17"/>
      <c r="VZ124" s="17"/>
      <c r="WA124" s="17"/>
      <c r="WB124" s="17"/>
      <c r="WC124" s="17"/>
      <c r="WD124" s="17"/>
      <c r="WE124" s="17"/>
      <c r="WF124" s="17"/>
      <c r="WG124" s="17"/>
      <c r="WH124" s="17"/>
      <c r="WI124" s="17"/>
      <c r="WJ124" s="17"/>
      <c r="WK124" s="17"/>
      <c r="WL124" s="17"/>
      <c r="WM124" s="17"/>
      <c r="WN124" s="17"/>
      <c r="WO124" s="17"/>
      <c r="WP124" s="17"/>
      <c r="WQ124" s="17"/>
      <c r="WR124" s="17"/>
      <c r="WS124" s="17"/>
      <c r="WT124" s="17"/>
      <c r="WU124" s="17"/>
      <c r="WV124" s="17"/>
      <c r="WW124" s="17"/>
      <c r="WX124" s="17"/>
      <c r="WY124" s="17"/>
      <c r="WZ124" s="17"/>
      <c r="XA124" s="17"/>
      <c r="XB124" s="17"/>
      <c r="XC124" s="17"/>
      <c r="XD124" s="17"/>
      <c r="XE124" s="17"/>
      <c r="XF124" s="17"/>
      <c r="XG124" s="17"/>
      <c r="XH124" s="17"/>
      <c r="XI124" s="17"/>
      <c r="XJ124" s="17"/>
      <c r="XK124" s="17"/>
      <c r="XL124" s="17"/>
      <c r="XM124" s="17"/>
      <c r="XN124" s="17"/>
      <c r="XO124" s="17"/>
      <c r="XP124" s="17"/>
      <c r="XQ124" s="17"/>
      <c r="XR124" s="17"/>
      <c r="XS124" s="17"/>
      <c r="XT124" s="17"/>
      <c r="XU124" s="17"/>
      <c r="XV124" s="17"/>
      <c r="XW124" s="17"/>
      <c r="XX124" s="17"/>
      <c r="XY124" s="17"/>
      <c r="XZ124" s="17"/>
      <c r="YA124" s="17"/>
      <c r="YB124" s="17"/>
      <c r="YC124" s="17"/>
      <c r="YD124" s="17"/>
      <c r="YE124" s="17"/>
      <c r="YF124" s="17"/>
      <c r="YG124" s="17"/>
      <c r="YH124" s="17"/>
      <c r="YI124" s="17"/>
      <c r="YJ124" s="17"/>
      <c r="YK124" s="17"/>
      <c r="YL124" s="17"/>
      <c r="YM124" s="17"/>
      <c r="YN124" s="17"/>
      <c r="YO124" s="17"/>
      <c r="YP124" s="17"/>
      <c r="YQ124" s="17"/>
      <c r="YR124" s="17"/>
      <c r="YS124" s="17"/>
      <c r="YT124" s="17"/>
      <c r="YU124" s="17"/>
    </row>
    <row r="125" spans="1:671" s="7" customFormat="1" ht="15.75" x14ac:dyDescent="0.25">
      <c r="A125" s="6"/>
      <c r="B125"/>
      <c r="C125"/>
      <c r="D125" s="2"/>
      <c r="E125" s="2"/>
      <c r="F125" s="2"/>
      <c r="G125"/>
      <c r="H125"/>
      <c r="I125" s="53"/>
      <c r="J125" s="41"/>
      <c r="K125" s="53"/>
      <c r="L125" s="53"/>
      <c r="M125" s="53"/>
      <c r="N125" s="53"/>
      <c r="O125" s="41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 s="17"/>
      <c r="NE125" s="17"/>
      <c r="NF125" s="17"/>
      <c r="NG125" s="17"/>
      <c r="NH125" s="17"/>
      <c r="NI125" s="17"/>
      <c r="NJ125" s="17"/>
      <c r="NK125" s="17"/>
      <c r="NL125" s="17"/>
      <c r="NM125" s="17"/>
      <c r="NN125" s="17"/>
      <c r="NO125" s="17"/>
      <c r="NP125" s="17"/>
      <c r="NQ125" s="17"/>
      <c r="NR125" s="17"/>
      <c r="NS125" s="17"/>
      <c r="NT125" s="17"/>
      <c r="NU125" s="17"/>
      <c r="NV125" s="17"/>
      <c r="NW125" s="17"/>
      <c r="NX125" s="17"/>
      <c r="NY125" s="17"/>
      <c r="NZ125" s="17"/>
      <c r="OA125" s="17"/>
      <c r="OB125" s="17"/>
      <c r="OC125" s="17"/>
      <c r="OD125" s="17"/>
      <c r="OE125" s="17"/>
      <c r="OF125" s="17"/>
      <c r="OG125" s="17"/>
      <c r="OH125" s="17"/>
      <c r="OI125" s="17"/>
      <c r="OJ125" s="17"/>
      <c r="OK125" s="17"/>
      <c r="OL125" s="17"/>
      <c r="OM125" s="17"/>
      <c r="ON125" s="17"/>
      <c r="OO125" s="17"/>
      <c r="OP125" s="17"/>
      <c r="OQ125" s="17"/>
      <c r="OR125" s="17"/>
      <c r="OS125" s="17"/>
      <c r="OT125" s="17"/>
      <c r="OU125" s="17"/>
      <c r="OV125" s="17"/>
      <c r="OW125" s="17"/>
      <c r="OX125" s="17"/>
      <c r="OY125" s="17"/>
      <c r="OZ125" s="17"/>
      <c r="PA125" s="17"/>
      <c r="PB125" s="17"/>
      <c r="PC125" s="17"/>
      <c r="PD125" s="17"/>
      <c r="PE125" s="17"/>
      <c r="PF125" s="17"/>
      <c r="PG125" s="17"/>
      <c r="PH125" s="17"/>
      <c r="PI125" s="17"/>
      <c r="PJ125" s="17"/>
      <c r="PK125" s="17"/>
      <c r="PL125" s="17"/>
      <c r="PM125" s="17"/>
      <c r="PN125" s="17"/>
      <c r="PO125" s="17"/>
      <c r="PP125" s="17"/>
      <c r="PQ125" s="17"/>
      <c r="PR125" s="17"/>
      <c r="PS125" s="17"/>
      <c r="PT125" s="17"/>
      <c r="PU125" s="17"/>
      <c r="PV125" s="17"/>
      <c r="PW125" s="17"/>
      <c r="PX125" s="17"/>
      <c r="PY125" s="17"/>
      <c r="PZ125" s="17"/>
      <c r="QA125" s="17"/>
      <c r="QB125" s="17"/>
      <c r="QC125" s="17"/>
      <c r="QD125" s="17"/>
      <c r="QE125" s="17"/>
      <c r="QF125" s="17"/>
      <c r="QG125" s="17"/>
      <c r="QH125" s="17"/>
      <c r="QI125" s="17"/>
      <c r="QJ125" s="17"/>
      <c r="QK125" s="17"/>
      <c r="QL125" s="17"/>
      <c r="QM125" s="17"/>
      <c r="QN125" s="17"/>
      <c r="QO125" s="17"/>
      <c r="QP125" s="17"/>
      <c r="QQ125" s="17"/>
      <c r="QR125" s="17"/>
      <c r="QS125" s="17"/>
      <c r="QT125" s="17"/>
      <c r="QU125" s="17"/>
      <c r="QV125" s="17"/>
      <c r="QW125" s="17"/>
      <c r="QX125" s="17"/>
      <c r="QY125" s="17"/>
      <c r="QZ125" s="17"/>
      <c r="RA125" s="17"/>
      <c r="RB125" s="17"/>
      <c r="RC125" s="17"/>
      <c r="RD125" s="17"/>
      <c r="RE125" s="17"/>
      <c r="RF125" s="17"/>
      <c r="RG125" s="17"/>
      <c r="RH125" s="17"/>
      <c r="RI125" s="17"/>
      <c r="RJ125" s="17"/>
      <c r="RK125" s="17"/>
      <c r="RL125" s="17"/>
      <c r="RM125" s="17"/>
      <c r="RN125" s="17"/>
      <c r="RO125" s="17"/>
      <c r="RP125" s="17"/>
      <c r="RQ125" s="17"/>
      <c r="RR125" s="17"/>
      <c r="RS125" s="17"/>
      <c r="RT125" s="17"/>
      <c r="RU125" s="17"/>
      <c r="RV125" s="17"/>
      <c r="RW125" s="17"/>
      <c r="RX125" s="17"/>
      <c r="RY125" s="17"/>
      <c r="RZ125" s="17"/>
      <c r="SA125" s="17"/>
      <c r="SB125" s="17"/>
      <c r="SC125" s="17"/>
      <c r="SD125" s="17"/>
      <c r="SE125" s="17"/>
      <c r="SF125" s="17"/>
      <c r="SG125" s="17"/>
      <c r="SH125" s="17"/>
      <c r="SI125" s="17"/>
      <c r="SJ125" s="17"/>
      <c r="SK125" s="17"/>
      <c r="SL125" s="17"/>
      <c r="SM125" s="17"/>
      <c r="SN125" s="17"/>
      <c r="SO125" s="17"/>
      <c r="SP125" s="17"/>
      <c r="SQ125" s="17"/>
      <c r="SR125" s="17"/>
      <c r="SS125" s="17"/>
      <c r="ST125" s="17"/>
      <c r="SU125" s="17"/>
      <c r="SV125" s="17"/>
      <c r="SW125" s="17"/>
      <c r="SX125" s="17"/>
      <c r="SY125" s="17"/>
      <c r="SZ125" s="17"/>
      <c r="TA125" s="17"/>
      <c r="TB125" s="17"/>
      <c r="TC125" s="17"/>
      <c r="TD125" s="17"/>
      <c r="TE125" s="17"/>
      <c r="TF125" s="17"/>
      <c r="TG125" s="17"/>
      <c r="TH125" s="17"/>
      <c r="TI125" s="17"/>
      <c r="TJ125" s="17"/>
      <c r="TK125" s="17"/>
      <c r="TL125" s="17"/>
      <c r="TM125" s="17"/>
      <c r="TN125" s="17"/>
      <c r="TO125" s="17"/>
      <c r="TP125" s="17"/>
      <c r="TQ125" s="17"/>
      <c r="TR125" s="17"/>
      <c r="TS125" s="17"/>
      <c r="TT125" s="17"/>
      <c r="TU125" s="17"/>
      <c r="TV125" s="17"/>
      <c r="TW125" s="17"/>
      <c r="TX125" s="17"/>
      <c r="TY125" s="17"/>
      <c r="TZ125" s="17"/>
      <c r="UA125" s="17"/>
      <c r="UB125" s="17"/>
      <c r="UC125" s="17"/>
      <c r="UD125" s="17"/>
      <c r="UE125" s="17"/>
      <c r="UF125" s="17"/>
      <c r="UG125" s="17"/>
      <c r="UH125" s="17"/>
      <c r="UI125" s="17"/>
      <c r="UJ125" s="17"/>
      <c r="UK125" s="17"/>
      <c r="UL125" s="17"/>
      <c r="UM125" s="17"/>
      <c r="UN125" s="17"/>
      <c r="UO125" s="17"/>
      <c r="UP125" s="17"/>
      <c r="UQ125" s="17"/>
      <c r="UR125" s="17"/>
      <c r="US125" s="17"/>
      <c r="UT125" s="17"/>
      <c r="UU125" s="17"/>
      <c r="UV125" s="17"/>
      <c r="UW125" s="17"/>
      <c r="UX125" s="17"/>
      <c r="UY125" s="17"/>
      <c r="UZ125" s="17"/>
      <c r="VA125" s="17"/>
      <c r="VB125" s="17"/>
      <c r="VC125" s="17"/>
      <c r="VD125" s="17"/>
      <c r="VE125" s="17"/>
      <c r="VF125" s="17"/>
      <c r="VG125" s="17"/>
      <c r="VH125" s="17"/>
      <c r="VI125" s="17"/>
      <c r="VJ125" s="17"/>
      <c r="VK125" s="17"/>
      <c r="VL125" s="17"/>
      <c r="VM125" s="17"/>
      <c r="VN125" s="17"/>
      <c r="VO125" s="17"/>
      <c r="VP125" s="17"/>
      <c r="VQ125" s="17"/>
      <c r="VR125" s="17"/>
      <c r="VS125" s="17"/>
      <c r="VT125" s="17"/>
      <c r="VU125" s="17"/>
      <c r="VV125" s="17"/>
      <c r="VW125" s="17"/>
      <c r="VX125" s="17"/>
      <c r="VY125" s="17"/>
      <c r="VZ125" s="17"/>
      <c r="WA125" s="17"/>
      <c r="WB125" s="17"/>
      <c r="WC125" s="17"/>
      <c r="WD125" s="17"/>
      <c r="WE125" s="17"/>
      <c r="WF125" s="17"/>
      <c r="WG125" s="17"/>
      <c r="WH125" s="17"/>
      <c r="WI125" s="17"/>
      <c r="WJ125" s="17"/>
      <c r="WK125" s="17"/>
      <c r="WL125" s="17"/>
      <c r="WM125" s="17"/>
      <c r="WN125" s="17"/>
      <c r="WO125" s="17"/>
      <c r="WP125" s="17"/>
      <c r="WQ125" s="17"/>
      <c r="WR125" s="17"/>
      <c r="WS125" s="17"/>
      <c r="WT125" s="17"/>
      <c r="WU125" s="17"/>
      <c r="WV125" s="17"/>
      <c r="WW125" s="17"/>
      <c r="WX125" s="17"/>
      <c r="WY125" s="17"/>
      <c r="WZ125" s="17"/>
      <c r="XA125" s="17"/>
      <c r="XB125" s="17"/>
      <c r="XC125" s="17"/>
      <c r="XD125" s="17"/>
      <c r="XE125" s="17"/>
      <c r="XF125" s="17"/>
      <c r="XG125" s="17"/>
      <c r="XH125" s="17"/>
      <c r="XI125" s="17"/>
      <c r="XJ125" s="17"/>
      <c r="XK125" s="17"/>
      <c r="XL125" s="17"/>
      <c r="XM125" s="17"/>
      <c r="XN125" s="17"/>
      <c r="XO125" s="17"/>
      <c r="XP125" s="17"/>
      <c r="XQ125" s="17"/>
      <c r="XR125" s="17"/>
      <c r="XS125" s="17"/>
      <c r="XT125" s="17"/>
      <c r="XU125" s="17"/>
      <c r="XV125" s="17"/>
      <c r="XW125" s="17"/>
      <c r="XX125" s="17"/>
      <c r="XY125" s="17"/>
      <c r="XZ125" s="17"/>
      <c r="YA125" s="17"/>
      <c r="YB125" s="17"/>
      <c r="YC125" s="17"/>
      <c r="YD125" s="17"/>
      <c r="YE125" s="17"/>
      <c r="YF125" s="17"/>
      <c r="YG125" s="17"/>
      <c r="YH125" s="17"/>
      <c r="YI125" s="17"/>
      <c r="YJ125" s="17"/>
      <c r="YK125" s="17"/>
      <c r="YL125" s="17"/>
      <c r="YM125" s="17"/>
      <c r="YN125" s="17"/>
      <c r="YO125" s="17"/>
      <c r="YP125" s="17"/>
      <c r="YQ125" s="17"/>
      <c r="YR125" s="17"/>
      <c r="YS125" s="17"/>
      <c r="YT125" s="17"/>
      <c r="YU125" s="17"/>
    </row>
    <row r="126" spans="1:671" s="7" customFormat="1" ht="15.75" x14ac:dyDescent="0.25">
      <c r="A126" s="6"/>
      <c r="B126"/>
      <c r="C126"/>
      <c r="D126" s="2"/>
      <c r="E126" s="2"/>
      <c r="F126" s="2"/>
      <c r="G126"/>
      <c r="H126"/>
      <c r="I126" s="53"/>
      <c r="J126" s="41"/>
      <c r="K126" s="53"/>
      <c r="L126" s="53"/>
      <c r="M126" s="53"/>
      <c r="N126" s="53"/>
      <c r="O126" s="41"/>
      <c r="P126" s="2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 s="17"/>
      <c r="NE126" s="17"/>
      <c r="NF126" s="17"/>
      <c r="NG126" s="17"/>
      <c r="NH126" s="17"/>
      <c r="NI126" s="17"/>
      <c r="NJ126" s="17"/>
      <c r="NK126" s="17"/>
      <c r="NL126" s="17"/>
      <c r="NM126" s="17"/>
      <c r="NN126" s="17"/>
      <c r="NO126" s="17"/>
      <c r="NP126" s="17"/>
      <c r="NQ126" s="17"/>
      <c r="NR126" s="17"/>
      <c r="NS126" s="17"/>
      <c r="NT126" s="17"/>
      <c r="NU126" s="17"/>
      <c r="NV126" s="17"/>
      <c r="NW126" s="17"/>
      <c r="NX126" s="17"/>
      <c r="NY126" s="17"/>
      <c r="NZ126" s="17"/>
      <c r="OA126" s="17"/>
      <c r="OB126" s="17"/>
      <c r="OC126" s="17"/>
      <c r="OD126" s="17"/>
      <c r="OE126" s="17"/>
      <c r="OF126" s="17"/>
      <c r="OG126" s="17"/>
      <c r="OH126" s="17"/>
      <c r="OI126" s="17"/>
      <c r="OJ126" s="17"/>
      <c r="OK126" s="17"/>
      <c r="OL126" s="17"/>
      <c r="OM126" s="17"/>
      <c r="ON126" s="17"/>
      <c r="OO126" s="17"/>
      <c r="OP126" s="17"/>
      <c r="OQ126" s="17"/>
      <c r="OR126" s="17"/>
      <c r="OS126" s="17"/>
      <c r="OT126" s="17"/>
      <c r="OU126" s="17"/>
      <c r="OV126" s="17"/>
      <c r="OW126" s="17"/>
      <c r="OX126" s="17"/>
      <c r="OY126" s="17"/>
      <c r="OZ126" s="17"/>
      <c r="PA126" s="17"/>
      <c r="PB126" s="17"/>
      <c r="PC126" s="17"/>
      <c r="PD126" s="17"/>
      <c r="PE126" s="17"/>
      <c r="PF126" s="17"/>
      <c r="PG126" s="17"/>
      <c r="PH126" s="17"/>
      <c r="PI126" s="17"/>
      <c r="PJ126" s="17"/>
      <c r="PK126" s="17"/>
      <c r="PL126" s="17"/>
      <c r="PM126" s="17"/>
      <c r="PN126" s="17"/>
      <c r="PO126" s="17"/>
      <c r="PP126" s="17"/>
      <c r="PQ126" s="17"/>
      <c r="PR126" s="17"/>
      <c r="PS126" s="17"/>
      <c r="PT126" s="17"/>
      <c r="PU126" s="17"/>
      <c r="PV126" s="17"/>
      <c r="PW126" s="17"/>
      <c r="PX126" s="17"/>
      <c r="PY126" s="17"/>
      <c r="PZ126" s="17"/>
      <c r="QA126" s="17"/>
      <c r="QB126" s="17"/>
      <c r="QC126" s="17"/>
      <c r="QD126" s="17"/>
      <c r="QE126" s="17"/>
      <c r="QF126" s="17"/>
      <c r="QG126" s="17"/>
      <c r="QH126" s="17"/>
      <c r="QI126" s="17"/>
      <c r="QJ126" s="17"/>
      <c r="QK126" s="17"/>
      <c r="QL126" s="17"/>
      <c r="QM126" s="17"/>
      <c r="QN126" s="17"/>
      <c r="QO126" s="17"/>
      <c r="QP126" s="17"/>
      <c r="QQ126" s="17"/>
      <c r="QR126" s="17"/>
      <c r="QS126" s="17"/>
      <c r="QT126" s="17"/>
      <c r="QU126" s="17"/>
      <c r="QV126" s="17"/>
      <c r="QW126" s="17"/>
      <c r="QX126" s="17"/>
      <c r="QY126" s="17"/>
      <c r="QZ126" s="17"/>
      <c r="RA126" s="17"/>
      <c r="RB126" s="17"/>
      <c r="RC126" s="17"/>
      <c r="RD126" s="17"/>
      <c r="RE126" s="17"/>
      <c r="RF126" s="17"/>
      <c r="RG126" s="17"/>
      <c r="RH126" s="17"/>
      <c r="RI126" s="17"/>
      <c r="RJ126" s="17"/>
      <c r="RK126" s="17"/>
      <c r="RL126" s="17"/>
      <c r="RM126" s="17"/>
      <c r="RN126" s="17"/>
      <c r="RO126" s="17"/>
      <c r="RP126" s="17"/>
      <c r="RQ126" s="17"/>
      <c r="RR126" s="17"/>
      <c r="RS126" s="17"/>
      <c r="RT126" s="17"/>
      <c r="RU126" s="17"/>
      <c r="RV126" s="17"/>
      <c r="RW126" s="17"/>
      <c r="RX126" s="17"/>
      <c r="RY126" s="17"/>
      <c r="RZ126" s="17"/>
      <c r="SA126" s="17"/>
      <c r="SB126" s="17"/>
      <c r="SC126" s="17"/>
      <c r="SD126" s="17"/>
      <c r="SE126" s="17"/>
      <c r="SF126" s="17"/>
      <c r="SG126" s="17"/>
      <c r="SH126" s="17"/>
      <c r="SI126" s="17"/>
      <c r="SJ126" s="17"/>
      <c r="SK126" s="17"/>
      <c r="SL126" s="17"/>
      <c r="SM126" s="17"/>
      <c r="SN126" s="17"/>
      <c r="SO126" s="17"/>
      <c r="SP126" s="17"/>
      <c r="SQ126" s="17"/>
      <c r="SR126" s="17"/>
      <c r="SS126" s="17"/>
      <c r="ST126" s="17"/>
      <c r="SU126" s="17"/>
      <c r="SV126" s="17"/>
      <c r="SW126" s="17"/>
      <c r="SX126" s="17"/>
      <c r="SY126" s="17"/>
      <c r="SZ126" s="17"/>
      <c r="TA126" s="17"/>
      <c r="TB126" s="17"/>
      <c r="TC126" s="17"/>
      <c r="TD126" s="17"/>
      <c r="TE126" s="17"/>
      <c r="TF126" s="17"/>
      <c r="TG126" s="17"/>
      <c r="TH126" s="17"/>
      <c r="TI126" s="17"/>
      <c r="TJ126" s="17"/>
      <c r="TK126" s="17"/>
      <c r="TL126" s="17"/>
      <c r="TM126" s="17"/>
      <c r="TN126" s="17"/>
      <c r="TO126" s="17"/>
      <c r="TP126" s="17"/>
      <c r="TQ126" s="17"/>
      <c r="TR126" s="17"/>
      <c r="TS126" s="17"/>
      <c r="TT126" s="17"/>
      <c r="TU126" s="17"/>
      <c r="TV126" s="17"/>
      <c r="TW126" s="17"/>
      <c r="TX126" s="17"/>
      <c r="TY126" s="17"/>
      <c r="TZ126" s="17"/>
      <c r="UA126" s="17"/>
      <c r="UB126" s="17"/>
      <c r="UC126" s="17"/>
      <c r="UD126" s="17"/>
      <c r="UE126" s="17"/>
      <c r="UF126" s="17"/>
      <c r="UG126" s="17"/>
      <c r="UH126" s="17"/>
      <c r="UI126" s="17"/>
      <c r="UJ126" s="17"/>
      <c r="UK126" s="17"/>
      <c r="UL126" s="17"/>
      <c r="UM126" s="17"/>
      <c r="UN126" s="17"/>
      <c r="UO126" s="17"/>
      <c r="UP126" s="17"/>
      <c r="UQ126" s="17"/>
      <c r="UR126" s="17"/>
      <c r="US126" s="17"/>
      <c r="UT126" s="17"/>
      <c r="UU126" s="17"/>
      <c r="UV126" s="17"/>
      <c r="UW126" s="17"/>
      <c r="UX126" s="17"/>
      <c r="UY126" s="17"/>
      <c r="UZ126" s="17"/>
      <c r="VA126" s="17"/>
      <c r="VB126" s="17"/>
      <c r="VC126" s="17"/>
      <c r="VD126" s="17"/>
      <c r="VE126" s="17"/>
      <c r="VF126" s="17"/>
      <c r="VG126" s="17"/>
      <c r="VH126" s="17"/>
      <c r="VI126" s="17"/>
      <c r="VJ126" s="17"/>
      <c r="VK126" s="17"/>
      <c r="VL126" s="17"/>
      <c r="VM126" s="17"/>
      <c r="VN126" s="17"/>
      <c r="VO126" s="17"/>
      <c r="VP126" s="17"/>
      <c r="VQ126" s="17"/>
      <c r="VR126" s="17"/>
      <c r="VS126" s="17"/>
      <c r="VT126" s="17"/>
      <c r="VU126" s="17"/>
      <c r="VV126" s="17"/>
      <c r="VW126" s="17"/>
      <c r="VX126" s="17"/>
      <c r="VY126" s="17"/>
      <c r="VZ126" s="17"/>
      <c r="WA126" s="17"/>
      <c r="WB126" s="17"/>
      <c r="WC126" s="17"/>
      <c r="WD126" s="17"/>
      <c r="WE126" s="17"/>
      <c r="WF126" s="17"/>
      <c r="WG126" s="17"/>
      <c r="WH126" s="17"/>
      <c r="WI126" s="17"/>
      <c r="WJ126" s="17"/>
      <c r="WK126" s="17"/>
      <c r="WL126" s="17"/>
      <c r="WM126" s="17"/>
      <c r="WN126" s="17"/>
      <c r="WO126" s="17"/>
      <c r="WP126" s="17"/>
      <c r="WQ126" s="17"/>
      <c r="WR126" s="17"/>
      <c r="WS126" s="17"/>
      <c r="WT126" s="17"/>
      <c r="WU126" s="17"/>
      <c r="WV126" s="17"/>
      <c r="WW126" s="17"/>
      <c r="WX126" s="17"/>
      <c r="WY126" s="17"/>
      <c r="WZ126" s="17"/>
      <c r="XA126" s="17"/>
      <c r="XB126" s="17"/>
      <c r="XC126" s="17"/>
      <c r="XD126" s="17"/>
      <c r="XE126" s="17"/>
      <c r="XF126" s="17"/>
      <c r="XG126" s="17"/>
      <c r="XH126" s="17"/>
      <c r="XI126" s="17"/>
      <c r="XJ126" s="17"/>
      <c r="XK126" s="17"/>
      <c r="XL126" s="17"/>
      <c r="XM126" s="17"/>
      <c r="XN126" s="17"/>
      <c r="XO126" s="17"/>
      <c r="XP126" s="17"/>
      <c r="XQ126" s="17"/>
      <c r="XR126" s="17"/>
      <c r="XS126" s="17"/>
      <c r="XT126" s="17"/>
      <c r="XU126" s="17"/>
      <c r="XV126" s="17"/>
      <c r="XW126" s="17"/>
      <c r="XX126" s="17"/>
      <c r="XY126" s="17"/>
      <c r="XZ126" s="17"/>
      <c r="YA126" s="17"/>
      <c r="YB126" s="17"/>
      <c r="YC126" s="17"/>
      <c r="YD126" s="17"/>
      <c r="YE126" s="17"/>
      <c r="YF126" s="17"/>
      <c r="YG126" s="17"/>
      <c r="YH126" s="17"/>
      <c r="YI126" s="17"/>
      <c r="YJ126" s="17"/>
      <c r="YK126" s="17"/>
      <c r="YL126" s="17"/>
      <c r="YM126" s="17"/>
      <c r="YN126" s="17"/>
      <c r="YO126" s="17"/>
      <c r="YP126" s="17"/>
      <c r="YQ126" s="17"/>
      <c r="YR126" s="17"/>
      <c r="YS126" s="17"/>
      <c r="YT126" s="17"/>
      <c r="YU126" s="17"/>
    </row>
    <row r="127" spans="1:671" s="7" customFormat="1" ht="15.75" x14ac:dyDescent="0.25">
      <c r="A127" s="6"/>
      <c r="B127"/>
      <c r="C127"/>
      <c r="D127" s="2"/>
      <c r="E127" s="2"/>
      <c r="F127" s="2"/>
      <c r="G127"/>
      <c r="H127"/>
      <c r="I127" s="53"/>
      <c r="J127" s="41"/>
      <c r="K127" s="53"/>
      <c r="L127" s="53"/>
      <c r="M127" s="53"/>
      <c r="N127" s="53"/>
      <c r="O127" s="41"/>
      <c r="P127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 s="17"/>
      <c r="NE127" s="17"/>
      <c r="NF127" s="17"/>
      <c r="NG127" s="17"/>
      <c r="NH127" s="17"/>
      <c r="NI127" s="17"/>
      <c r="NJ127" s="17"/>
      <c r="NK127" s="17"/>
      <c r="NL127" s="17"/>
      <c r="NM127" s="17"/>
      <c r="NN127" s="17"/>
      <c r="NO127" s="17"/>
      <c r="NP127" s="17"/>
      <c r="NQ127" s="17"/>
      <c r="NR127" s="17"/>
      <c r="NS127" s="17"/>
      <c r="NT127" s="17"/>
      <c r="NU127" s="17"/>
      <c r="NV127" s="17"/>
      <c r="NW127" s="17"/>
      <c r="NX127" s="17"/>
      <c r="NY127" s="17"/>
      <c r="NZ127" s="17"/>
      <c r="OA127" s="17"/>
      <c r="OB127" s="17"/>
      <c r="OC127" s="17"/>
      <c r="OD127" s="17"/>
      <c r="OE127" s="17"/>
      <c r="OF127" s="17"/>
      <c r="OG127" s="17"/>
      <c r="OH127" s="17"/>
      <c r="OI127" s="17"/>
      <c r="OJ127" s="17"/>
      <c r="OK127" s="17"/>
      <c r="OL127" s="17"/>
      <c r="OM127" s="17"/>
      <c r="ON127" s="17"/>
      <c r="OO127" s="17"/>
      <c r="OP127" s="17"/>
      <c r="OQ127" s="17"/>
      <c r="OR127" s="17"/>
      <c r="OS127" s="17"/>
      <c r="OT127" s="17"/>
      <c r="OU127" s="17"/>
      <c r="OV127" s="17"/>
      <c r="OW127" s="17"/>
      <c r="OX127" s="17"/>
      <c r="OY127" s="17"/>
      <c r="OZ127" s="17"/>
      <c r="PA127" s="17"/>
      <c r="PB127" s="17"/>
      <c r="PC127" s="17"/>
      <c r="PD127" s="17"/>
      <c r="PE127" s="17"/>
      <c r="PF127" s="17"/>
      <c r="PG127" s="17"/>
      <c r="PH127" s="17"/>
      <c r="PI127" s="17"/>
      <c r="PJ127" s="17"/>
      <c r="PK127" s="17"/>
      <c r="PL127" s="17"/>
      <c r="PM127" s="17"/>
      <c r="PN127" s="17"/>
      <c r="PO127" s="17"/>
      <c r="PP127" s="17"/>
      <c r="PQ127" s="17"/>
      <c r="PR127" s="17"/>
      <c r="PS127" s="17"/>
      <c r="PT127" s="17"/>
      <c r="PU127" s="17"/>
      <c r="PV127" s="17"/>
      <c r="PW127" s="17"/>
      <c r="PX127" s="17"/>
      <c r="PY127" s="17"/>
      <c r="PZ127" s="17"/>
      <c r="QA127" s="17"/>
      <c r="QB127" s="17"/>
      <c r="QC127" s="17"/>
      <c r="QD127" s="17"/>
      <c r="QE127" s="17"/>
      <c r="QF127" s="17"/>
      <c r="QG127" s="17"/>
      <c r="QH127" s="17"/>
      <c r="QI127" s="17"/>
      <c r="QJ127" s="17"/>
      <c r="QK127" s="17"/>
      <c r="QL127" s="17"/>
      <c r="QM127" s="17"/>
      <c r="QN127" s="17"/>
      <c r="QO127" s="17"/>
      <c r="QP127" s="17"/>
      <c r="QQ127" s="17"/>
      <c r="QR127" s="17"/>
      <c r="QS127" s="17"/>
      <c r="QT127" s="17"/>
      <c r="QU127" s="17"/>
      <c r="QV127" s="17"/>
      <c r="QW127" s="17"/>
      <c r="QX127" s="17"/>
      <c r="QY127" s="17"/>
      <c r="QZ127" s="17"/>
      <c r="RA127" s="17"/>
      <c r="RB127" s="17"/>
      <c r="RC127" s="17"/>
      <c r="RD127" s="17"/>
      <c r="RE127" s="17"/>
      <c r="RF127" s="17"/>
      <c r="RG127" s="17"/>
      <c r="RH127" s="17"/>
      <c r="RI127" s="17"/>
      <c r="RJ127" s="17"/>
      <c r="RK127" s="17"/>
      <c r="RL127" s="17"/>
      <c r="RM127" s="17"/>
      <c r="RN127" s="17"/>
      <c r="RO127" s="17"/>
      <c r="RP127" s="17"/>
      <c r="RQ127" s="17"/>
      <c r="RR127" s="17"/>
      <c r="RS127" s="17"/>
      <c r="RT127" s="17"/>
      <c r="RU127" s="17"/>
      <c r="RV127" s="17"/>
      <c r="RW127" s="17"/>
      <c r="RX127" s="17"/>
      <c r="RY127" s="17"/>
      <c r="RZ127" s="17"/>
      <c r="SA127" s="17"/>
      <c r="SB127" s="17"/>
      <c r="SC127" s="17"/>
      <c r="SD127" s="17"/>
      <c r="SE127" s="17"/>
      <c r="SF127" s="17"/>
      <c r="SG127" s="17"/>
      <c r="SH127" s="17"/>
      <c r="SI127" s="17"/>
      <c r="SJ127" s="17"/>
      <c r="SK127" s="17"/>
      <c r="SL127" s="17"/>
      <c r="SM127" s="17"/>
      <c r="SN127" s="17"/>
      <c r="SO127" s="17"/>
      <c r="SP127" s="17"/>
      <c r="SQ127" s="17"/>
      <c r="SR127" s="17"/>
      <c r="SS127" s="17"/>
      <c r="ST127" s="17"/>
      <c r="SU127" s="17"/>
      <c r="SV127" s="17"/>
      <c r="SW127" s="17"/>
      <c r="SX127" s="17"/>
      <c r="SY127" s="17"/>
      <c r="SZ127" s="17"/>
      <c r="TA127" s="17"/>
      <c r="TB127" s="17"/>
      <c r="TC127" s="17"/>
      <c r="TD127" s="17"/>
      <c r="TE127" s="17"/>
      <c r="TF127" s="17"/>
      <c r="TG127" s="17"/>
      <c r="TH127" s="17"/>
      <c r="TI127" s="17"/>
      <c r="TJ127" s="17"/>
      <c r="TK127" s="17"/>
      <c r="TL127" s="17"/>
      <c r="TM127" s="17"/>
      <c r="TN127" s="17"/>
      <c r="TO127" s="17"/>
      <c r="TP127" s="17"/>
      <c r="TQ127" s="17"/>
      <c r="TR127" s="17"/>
      <c r="TS127" s="17"/>
      <c r="TT127" s="17"/>
      <c r="TU127" s="17"/>
      <c r="TV127" s="17"/>
      <c r="TW127" s="17"/>
      <c r="TX127" s="17"/>
      <c r="TY127" s="17"/>
      <c r="TZ127" s="17"/>
      <c r="UA127" s="17"/>
      <c r="UB127" s="17"/>
      <c r="UC127" s="17"/>
      <c r="UD127" s="17"/>
      <c r="UE127" s="17"/>
      <c r="UF127" s="17"/>
      <c r="UG127" s="17"/>
      <c r="UH127" s="17"/>
      <c r="UI127" s="17"/>
      <c r="UJ127" s="17"/>
      <c r="UK127" s="17"/>
      <c r="UL127" s="17"/>
      <c r="UM127" s="17"/>
      <c r="UN127" s="17"/>
      <c r="UO127" s="17"/>
      <c r="UP127" s="17"/>
      <c r="UQ127" s="17"/>
      <c r="UR127" s="17"/>
      <c r="US127" s="17"/>
      <c r="UT127" s="17"/>
      <c r="UU127" s="17"/>
      <c r="UV127" s="17"/>
      <c r="UW127" s="17"/>
      <c r="UX127" s="17"/>
      <c r="UY127" s="17"/>
      <c r="UZ127" s="17"/>
      <c r="VA127" s="17"/>
      <c r="VB127" s="17"/>
      <c r="VC127" s="17"/>
      <c r="VD127" s="17"/>
      <c r="VE127" s="17"/>
      <c r="VF127" s="17"/>
      <c r="VG127" s="17"/>
      <c r="VH127" s="17"/>
      <c r="VI127" s="17"/>
      <c r="VJ127" s="17"/>
      <c r="VK127" s="17"/>
      <c r="VL127" s="17"/>
      <c r="VM127" s="17"/>
      <c r="VN127" s="17"/>
      <c r="VO127" s="17"/>
      <c r="VP127" s="17"/>
      <c r="VQ127" s="17"/>
      <c r="VR127" s="17"/>
      <c r="VS127" s="17"/>
      <c r="VT127" s="17"/>
      <c r="VU127" s="17"/>
      <c r="VV127" s="17"/>
      <c r="VW127" s="17"/>
      <c r="VX127" s="17"/>
      <c r="VY127" s="17"/>
      <c r="VZ127" s="17"/>
      <c r="WA127" s="17"/>
      <c r="WB127" s="17"/>
      <c r="WC127" s="17"/>
      <c r="WD127" s="17"/>
      <c r="WE127" s="17"/>
      <c r="WF127" s="17"/>
      <c r="WG127" s="17"/>
      <c r="WH127" s="17"/>
      <c r="WI127" s="17"/>
      <c r="WJ127" s="17"/>
      <c r="WK127" s="17"/>
      <c r="WL127" s="17"/>
      <c r="WM127" s="17"/>
      <c r="WN127" s="17"/>
      <c r="WO127" s="17"/>
      <c r="WP127" s="17"/>
      <c r="WQ127" s="17"/>
      <c r="WR127" s="17"/>
      <c r="WS127" s="17"/>
      <c r="WT127" s="17"/>
      <c r="WU127" s="17"/>
      <c r="WV127" s="17"/>
      <c r="WW127" s="17"/>
      <c r="WX127" s="17"/>
      <c r="WY127" s="17"/>
      <c r="WZ127" s="17"/>
      <c r="XA127" s="17"/>
      <c r="XB127" s="17"/>
      <c r="XC127" s="17"/>
      <c r="XD127" s="17"/>
      <c r="XE127" s="17"/>
      <c r="XF127" s="17"/>
      <c r="XG127" s="17"/>
      <c r="XH127" s="17"/>
      <c r="XI127" s="17"/>
      <c r="XJ127" s="17"/>
      <c r="XK127" s="17"/>
      <c r="XL127" s="17"/>
      <c r="XM127" s="17"/>
      <c r="XN127" s="17"/>
      <c r="XO127" s="17"/>
      <c r="XP127" s="17"/>
      <c r="XQ127" s="17"/>
      <c r="XR127" s="17"/>
      <c r="XS127" s="17"/>
      <c r="XT127" s="17"/>
      <c r="XU127" s="17"/>
      <c r="XV127" s="17"/>
      <c r="XW127" s="17"/>
      <c r="XX127" s="17"/>
      <c r="XY127" s="17"/>
      <c r="XZ127" s="17"/>
      <c r="YA127" s="17"/>
      <c r="YB127" s="17"/>
      <c r="YC127" s="17"/>
      <c r="YD127" s="17"/>
      <c r="YE127" s="17"/>
      <c r="YF127" s="17"/>
      <c r="YG127" s="17"/>
      <c r="YH127" s="17"/>
      <c r="YI127" s="17"/>
      <c r="YJ127" s="17"/>
      <c r="YK127" s="17"/>
      <c r="YL127" s="17"/>
      <c r="YM127" s="17"/>
      <c r="YN127" s="17"/>
      <c r="YO127" s="17"/>
      <c r="YP127" s="17"/>
      <c r="YQ127" s="17"/>
      <c r="YR127" s="17"/>
      <c r="YS127" s="17"/>
      <c r="YT127" s="17"/>
      <c r="YU127" s="17"/>
    </row>
    <row r="128" spans="1:671" s="27" customFormat="1" ht="15.75" x14ac:dyDescent="0.25">
      <c r="A128" s="6"/>
      <c r="B128" s="17"/>
      <c r="C128" s="17"/>
      <c r="D128" s="17"/>
      <c r="E128" s="17"/>
      <c r="F128" s="17"/>
      <c r="G128" s="17"/>
      <c r="H128" s="17"/>
      <c r="I128" s="56"/>
      <c r="J128" s="56"/>
      <c r="K128" s="56"/>
      <c r="L128" s="56"/>
      <c r="M128" s="56"/>
      <c r="N128" s="56"/>
      <c r="O128" s="56"/>
      <c r="P128"/>
      <c r="Q128" s="17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 s="25"/>
      <c r="NE128" s="25"/>
      <c r="NF128" s="25"/>
      <c r="NG128" s="25"/>
      <c r="NH128" s="25"/>
      <c r="NI128" s="25"/>
      <c r="NJ128" s="25"/>
      <c r="NK128" s="25"/>
      <c r="NL128" s="25"/>
      <c r="NM128" s="25"/>
      <c r="NN128" s="25"/>
      <c r="NO128" s="25"/>
      <c r="NP128" s="25"/>
      <c r="NQ128" s="25"/>
      <c r="NR128" s="25"/>
      <c r="NS128" s="25"/>
      <c r="NT128" s="25"/>
      <c r="NU128" s="25"/>
      <c r="NV128" s="25"/>
      <c r="NW128" s="25"/>
      <c r="NX128" s="25"/>
      <c r="NY128" s="25"/>
      <c r="NZ128" s="25"/>
      <c r="OA128" s="25"/>
      <c r="OB128" s="25"/>
      <c r="OC128" s="25"/>
      <c r="OD128" s="25"/>
      <c r="OE128" s="25"/>
      <c r="OF128" s="25"/>
      <c r="OG128" s="25"/>
      <c r="OH128" s="25"/>
      <c r="OI128" s="25"/>
      <c r="OJ128" s="25"/>
      <c r="OK128" s="25"/>
      <c r="OL128" s="25"/>
      <c r="OM128" s="25"/>
      <c r="ON128" s="25"/>
      <c r="OO128" s="25"/>
      <c r="OP128" s="25"/>
      <c r="OQ128" s="25"/>
      <c r="OR128" s="25"/>
      <c r="OS128" s="25"/>
      <c r="OT128" s="25"/>
      <c r="OU128" s="25"/>
      <c r="OV128" s="25"/>
      <c r="OW128" s="25"/>
      <c r="OX128" s="25"/>
      <c r="OY128" s="25"/>
      <c r="OZ128" s="25"/>
      <c r="PA128" s="25"/>
      <c r="PB128" s="25"/>
      <c r="PC128" s="25"/>
      <c r="PD128" s="25"/>
      <c r="PE128" s="25"/>
      <c r="PF128" s="25"/>
      <c r="PG128" s="25"/>
      <c r="PH128" s="25"/>
      <c r="PI128" s="25"/>
      <c r="PJ128" s="25"/>
      <c r="PK128" s="25"/>
      <c r="PL128" s="25"/>
      <c r="PM128" s="25"/>
      <c r="PN128" s="25"/>
      <c r="PO128" s="25"/>
      <c r="PP128" s="25"/>
      <c r="PQ128" s="25"/>
      <c r="PR128" s="25"/>
      <c r="PS128" s="25"/>
      <c r="PT128" s="25"/>
      <c r="PU128" s="25"/>
      <c r="PV128" s="25"/>
      <c r="PW128" s="25"/>
      <c r="PX128" s="25"/>
      <c r="PY128" s="25"/>
      <c r="PZ128" s="25"/>
      <c r="QA128" s="25"/>
      <c r="QB128" s="25"/>
      <c r="QC128" s="25"/>
      <c r="QD128" s="25"/>
      <c r="QE128" s="25"/>
      <c r="QF128" s="25"/>
      <c r="QG128" s="25"/>
      <c r="QH128" s="25"/>
      <c r="QI128" s="25"/>
      <c r="QJ128" s="25"/>
      <c r="QK128" s="25"/>
      <c r="QL128" s="25"/>
      <c r="QM128" s="25"/>
      <c r="QN128" s="25"/>
      <c r="QO128" s="25"/>
      <c r="QP128" s="25"/>
      <c r="QQ128" s="25"/>
      <c r="QR128" s="25"/>
      <c r="QS128" s="25"/>
      <c r="QT128" s="25"/>
      <c r="QU128" s="25"/>
      <c r="QV128" s="25"/>
      <c r="QW128" s="25"/>
      <c r="QX128" s="25"/>
      <c r="QY128" s="25"/>
      <c r="QZ128" s="25"/>
      <c r="RA128" s="25"/>
      <c r="RB128" s="25"/>
      <c r="RC128" s="25"/>
      <c r="RD128" s="25"/>
      <c r="RE128" s="25"/>
      <c r="RF128" s="25"/>
      <c r="RG128" s="25"/>
      <c r="RH128" s="25"/>
      <c r="RI128" s="25"/>
      <c r="RJ128" s="25"/>
      <c r="RK128" s="25"/>
      <c r="RL128" s="25"/>
      <c r="RM128" s="25"/>
      <c r="RN128" s="25"/>
      <c r="RO128" s="25"/>
      <c r="RP128" s="25"/>
      <c r="RQ128" s="25"/>
      <c r="RR128" s="25"/>
      <c r="RS128" s="25"/>
      <c r="RT128" s="25"/>
      <c r="RU128" s="25"/>
      <c r="RV128" s="25"/>
      <c r="RW128" s="25"/>
      <c r="RX128" s="25"/>
      <c r="RY128" s="25"/>
      <c r="RZ128" s="25"/>
      <c r="SA128" s="25"/>
      <c r="SB128" s="25"/>
      <c r="SC128" s="25"/>
      <c r="SD128" s="25"/>
      <c r="SE128" s="25"/>
      <c r="SF128" s="25"/>
      <c r="SG128" s="25"/>
      <c r="SH128" s="25"/>
      <c r="SI128" s="25"/>
      <c r="SJ128" s="25"/>
      <c r="SK128" s="25"/>
      <c r="SL128" s="25"/>
      <c r="SM128" s="25"/>
      <c r="SN128" s="25"/>
      <c r="SO128" s="25"/>
      <c r="SP128" s="25"/>
      <c r="SQ128" s="25"/>
      <c r="SR128" s="25"/>
      <c r="SS128" s="25"/>
      <c r="ST128" s="25"/>
      <c r="SU128" s="25"/>
      <c r="SV128" s="25"/>
      <c r="SW128" s="25"/>
      <c r="SX128" s="25"/>
      <c r="SY128" s="25"/>
      <c r="SZ128" s="25"/>
      <c r="TA128" s="25"/>
      <c r="TB128" s="25"/>
      <c r="TC128" s="25"/>
      <c r="TD128" s="25"/>
      <c r="TE128" s="25"/>
      <c r="TF128" s="25"/>
      <c r="TG128" s="25"/>
      <c r="TH128" s="25"/>
      <c r="TI128" s="25"/>
      <c r="TJ128" s="25"/>
      <c r="TK128" s="25"/>
      <c r="TL128" s="25"/>
      <c r="TM128" s="25"/>
      <c r="TN128" s="25"/>
      <c r="TO128" s="25"/>
      <c r="TP128" s="25"/>
      <c r="TQ128" s="25"/>
      <c r="TR128" s="25"/>
      <c r="TS128" s="25"/>
      <c r="TT128" s="25"/>
      <c r="TU128" s="25"/>
      <c r="TV128" s="25"/>
      <c r="TW128" s="25"/>
      <c r="TX128" s="25"/>
      <c r="TY128" s="25"/>
      <c r="TZ128" s="25"/>
      <c r="UA128" s="25"/>
      <c r="UB128" s="25"/>
      <c r="UC128" s="25"/>
      <c r="UD128" s="25"/>
      <c r="UE128" s="25"/>
      <c r="UF128" s="25"/>
      <c r="UG128" s="25"/>
      <c r="UH128" s="25"/>
      <c r="UI128" s="25"/>
      <c r="UJ128" s="25"/>
      <c r="UK128" s="25"/>
      <c r="UL128" s="25"/>
      <c r="UM128" s="25"/>
      <c r="UN128" s="25"/>
      <c r="UO128" s="25"/>
      <c r="UP128" s="25"/>
      <c r="UQ128" s="25"/>
      <c r="UR128" s="25"/>
      <c r="US128" s="25"/>
      <c r="UT128" s="25"/>
      <c r="UU128" s="25"/>
      <c r="UV128" s="25"/>
      <c r="UW128" s="25"/>
      <c r="UX128" s="25"/>
      <c r="UY128" s="25"/>
      <c r="UZ128" s="25"/>
      <c r="VA128" s="25"/>
      <c r="VB128" s="25"/>
      <c r="VC128" s="25"/>
      <c r="VD128" s="25"/>
      <c r="VE128" s="25"/>
      <c r="VF128" s="25"/>
      <c r="VG128" s="25"/>
      <c r="VH128" s="25"/>
      <c r="VI128" s="25"/>
      <c r="VJ128" s="25"/>
      <c r="VK128" s="25"/>
      <c r="VL128" s="25"/>
      <c r="VM128" s="25"/>
      <c r="VN128" s="25"/>
      <c r="VO128" s="25"/>
      <c r="VP128" s="25"/>
      <c r="VQ128" s="25"/>
      <c r="VR128" s="25"/>
      <c r="VS128" s="25"/>
      <c r="VT128" s="25"/>
      <c r="VU128" s="25"/>
      <c r="VV128" s="25"/>
      <c r="VW128" s="25"/>
      <c r="VX128" s="25"/>
      <c r="VY128" s="25"/>
      <c r="VZ128" s="25"/>
      <c r="WA128" s="25"/>
      <c r="WB128" s="25"/>
      <c r="WC128" s="25"/>
      <c r="WD128" s="25"/>
      <c r="WE128" s="25"/>
      <c r="WF128" s="25"/>
      <c r="WG128" s="25"/>
      <c r="WH128" s="25"/>
      <c r="WI128" s="25"/>
      <c r="WJ128" s="25"/>
      <c r="WK128" s="25"/>
      <c r="WL128" s="25"/>
      <c r="WM128" s="25"/>
      <c r="WN128" s="25"/>
      <c r="WO128" s="25"/>
      <c r="WP128" s="25"/>
      <c r="WQ128" s="25"/>
      <c r="WR128" s="25"/>
      <c r="WS128" s="25"/>
      <c r="WT128" s="25"/>
      <c r="WU128" s="25"/>
      <c r="WV128" s="25"/>
      <c r="WW128" s="25"/>
      <c r="WX128" s="25"/>
      <c r="WY128" s="25"/>
      <c r="WZ128" s="25"/>
      <c r="XA128" s="25"/>
      <c r="XB128" s="25"/>
      <c r="XC128" s="25"/>
      <c r="XD128" s="25"/>
      <c r="XE128" s="25"/>
      <c r="XF128" s="25"/>
      <c r="XG128" s="25"/>
      <c r="XH128" s="25"/>
      <c r="XI128" s="25"/>
      <c r="XJ128" s="25"/>
      <c r="XK128" s="25"/>
      <c r="XL128" s="25"/>
      <c r="XM128" s="25"/>
      <c r="XN128" s="25"/>
      <c r="XO128" s="25"/>
      <c r="XP128" s="25"/>
      <c r="XQ128" s="25"/>
      <c r="XR128" s="25"/>
      <c r="XS128" s="25"/>
      <c r="XT128" s="25"/>
      <c r="XU128" s="25"/>
      <c r="XV128" s="25"/>
      <c r="XW128" s="25"/>
      <c r="XX128" s="25"/>
      <c r="XY128" s="25"/>
      <c r="XZ128" s="25"/>
      <c r="YA128" s="25"/>
      <c r="YB128" s="25"/>
      <c r="YC128" s="25"/>
      <c r="YD128" s="25"/>
      <c r="YE128" s="25"/>
      <c r="YF128" s="25"/>
      <c r="YG128" s="25"/>
      <c r="YH128" s="25"/>
      <c r="YI128" s="25"/>
      <c r="YJ128" s="25"/>
      <c r="YK128" s="25"/>
      <c r="YL128" s="25"/>
      <c r="YM128" s="25"/>
      <c r="YN128" s="25"/>
      <c r="YO128" s="25"/>
      <c r="YP128" s="25"/>
      <c r="YQ128" s="25"/>
      <c r="YR128" s="25"/>
      <c r="YS128" s="25"/>
      <c r="YT128" s="25"/>
      <c r="YU128" s="25"/>
    </row>
    <row r="129" spans="1:671" s="2" customFormat="1" ht="15.75" x14ac:dyDescent="0.25">
      <c r="A129" s="6"/>
      <c r="B129" s="17"/>
      <c r="C129" s="17"/>
      <c r="D129" s="17"/>
      <c r="E129" s="17"/>
      <c r="F129" s="17"/>
      <c r="G129" s="17"/>
      <c r="H129" s="17"/>
      <c r="I129" s="56"/>
      <c r="J129" s="56"/>
      <c r="K129" s="56"/>
      <c r="L129" s="56"/>
      <c r="M129" s="56"/>
      <c r="N129" s="56"/>
      <c r="O129" s="56"/>
      <c r="P129"/>
      <c r="Q129" s="17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</row>
    <row r="130" spans="1:671" ht="15.75" x14ac:dyDescent="0.25">
      <c r="A130" s="6"/>
      <c r="B130" s="17"/>
      <c r="C130" s="17"/>
      <c r="D130" s="17"/>
      <c r="E130" s="17"/>
      <c r="F130" s="17"/>
      <c r="G130" s="17"/>
      <c r="H130" s="17"/>
      <c r="I130" s="56"/>
      <c r="J130" s="56"/>
      <c r="K130" s="56"/>
      <c r="L130" s="56"/>
      <c r="M130" s="56"/>
      <c r="N130" s="56"/>
      <c r="O130" s="56"/>
      <c r="Q130" s="17"/>
      <c r="R130" s="17"/>
      <c r="S130" s="17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</row>
    <row r="131" spans="1:671" ht="15.75" x14ac:dyDescent="0.25">
      <c r="A131" s="6"/>
      <c r="B131" s="17"/>
      <c r="C131" s="17"/>
      <c r="D131" s="17"/>
      <c r="E131" s="17"/>
      <c r="F131" s="17"/>
      <c r="G131" s="17"/>
      <c r="H131" s="17"/>
      <c r="I131" s="56"/>
      <c r="J131" s="56"/>
      <c r="K131" s="56"/>
      <c r="L131" s="56"/>
      <c r="M131" s="56"/>
      <c r="N131" s="56"/>
      <c r="O131" s="56"/>
      <c r="Q131" s="17"/>
      <c r="R131" s="17"/>
      <c r="S131" s="17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</row>
    <row r="132" spans="1:671" x14ac:dyDescent="0.25">
      <c r="A132" s="6"/>
      <c r="B132" s="17"/>
      <c r="C132" s="17"/>
      <c r="D132" s="17"/>
      <c r="E132" s="17"/>
      <c r="F132" s="17"/>
      <c r="G132" s="17"/>
      <c r="H132" s="17"/>
      <c r="I132" s="56"/>
      <c r="J132" s="56"/>
      <c r="K132" s="56"/>
      <c r="L132" s="56"/>
      <c r="M132" s="56"/>
      <c r="N132" s="56"/>
      <c r="O132" s="56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</row>
    <row r="133" spans="1:671" x14ac:dyDescent="0.25">
      <c r="A133" s="6"/>
      <c r="B133" s="17"/>
      <c r="C133" s="17"/>
      <c r="D133" s="17"/>
      <c r="E133" s="17"/>
      <c r="F133" s="17"/>
      <c r="G133" s="17"/>
      <c r="H133" s="17"/>
      <c r="I133" s="56"/>
      <c r="J133" s="56"/>
      <c r="K133" s="56"/>
      <c r="L133" s="56"/>
      <c r="M133" s="56"/>
      <c r="N133" s="56"/>
      <c r="O133" s="56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</row>
    <row r="134" spans="1:671" x14ac:dyDescent="0.25">
      <c r="A134" s="6"/>
      <c r="B134" s="17"/>
      <c r="C134" s="17"/>
      <c r="D134" s="17"/>
      <c r="E134" s="17"/>
      <c r="F134" s="17"/>
      <c r="G134" s="17"/>
      <c r="H134" s="17"/>
      <c r="I134" s="56"/>
      <c r="J134" s="56"/>
      <c r="K134" s="56"/>
      <c r="L134" s="56"/>
      <c r="M134" s="56"/>
      <c r="N134" s="56"/>
      <c r="O134" s="56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</row>
    <row r="135" spans="1:671" x14ac:dyDescent="0.25">
      <c r="A135" s="6"/>
      <c r="B135" s="17"/>
      <c r="C135" s="17"/>
      <c r="D135" s="17"/>
      <c r="E135" s="17"/>
      <c r="F135" s="17"/>
      <c r="G135" s="17"/>
      <c r="H135" s="17"/>
      <c r="I135" s="56"/>
      <c r="J135" s="56"/>
      <c r="K135" s="56"/>
      <c r="L135" s="56"/>
      <c r="M135" s="56"/>
      <c r="N135" s="56"/>
      <c r="O135" s="56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</row>
    <row r="136" spans="1:671" x14ac:dyDescent="0.25">
      <c r="A136" s="6"/>
      <c r="B136" s="17"/>
      <c r="C136" s="17"/>
      <c r="D136" s="17"/>
      <c r="E136" s="17"/>
      <c r="F136" s="17"/>
      <c r="G136" s="17"/>
      <c r="H136" s="17"/>
      <c r="I136" s="56"/>
      <c r="J136" s="56"/>
      <c r="K136" s="56"/>
      <c r="L136" s="56"/>
      <c r="M136" s="56"/>
      <c r="N136" s="56"/>
      <c r="O136" s="56"/>
      <c r="P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</row>
    <row r="137" spans="1:671" ht="12.75" customHeight="1" x14ac:dyDescent="0.25">
      <c r="A137" s="6"/>
      <c r="B137" s="17"/>
      <c r="C137" s="17"/>
      <c r="D137" s="17"/>
      <c r="E137" s="17"/>
      <c r="F137" s="17"/>
      <c r="G137" s="17"/>
      <c r="H137" s="17"/>
      <c r="I137" s="56"/>
      <c r="J137" s="56"/>
      <c r="K137" s="56"/>
      <c r="L137" s="56"/>
      <c r="M137" s="56"/>
      <c r="N137" s="56"/>
      <c r="O137" s="56"/>
      <c r="Q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</row>
    <row r="138" spans="1:671" ht="12.75" customHeight="1" x14ac:dyDescent="0.25">
      <c r="A138" s="6"/>
      <c r="B138" s="17"/>
      <c r="C138" s="17"/>
      <c r="D138" s="17"/>
      <c r="E138" s="17"/>
      <c r="F138" s="17"/>
      <c r="G138" s="17"/>
      <c r="H138" s="17"/>
      <c r="I138" s="56"/>
      <c r="J138" s="56"/>
      <c r="K138" s="56"/>
      <c r="L138" s="56"/>
      <c r="M138" s="56"/>
      <c r="N138" s="56"/>
      <c r="O138" s="56"/>
      <c r="P138" s="15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</row>
    <row r="139" spans="1:671" ht="15" customHeight="1" x14ac:dyDescent="0.25">
      <c r="A139" s="6"/>
      <c r="B139" s="17"/>
      <c r="C139" s="17"/>
      <c r="D139" s="17"/>
      <c r="E139" s="17"/>
      <c r="F139" s="17"/>
      <c r="G139" s="17"/>
      <c r="H139" s="17"/>
      <c r="I139" s="56"/>
      <c r="J139" s="56"/>
      <c r="K139" s="56"/>
      <c r="L139" s="56"/>
      <c r="M139" s="56"/>
      <c r="N139" s="56"/>
      <c r="O139" s="56"/>
      <c r="Q139" s="15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</row>
    <row r="140" spans="1:671" x14ac:dyDescent="0.25">
      <c r="A140" s="6"/>
      <c r="B140" s="17"/>
      <c r="C140" s="17"/>
      <c r="D140" s="17"/>
      <c r="E140" s="17"/>
      <c r="F140" s="17"/>
      <c r="G140" s="17"/>
      <c r="H140" s="17"/>
      <c r="I140" s="56"/>
      <c r="J140" s="56"/>
      <c r="K140" s="56"/>
      <c r="L140" s="56"/>
      <c r="M140" s="56"/>
      <c r="N140" s="56"/>
      <c r="O140" s="56"/>
      <c r="Q140" s="17"/>
      <c r="R140" s="17"/>
      <c r="S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</row>
    <row r="141" spans="1:671" s="15" customFormat="1" x14ac:dyDescent="0.25">
      <c r="A141" s="6"/>
      <c r="B141" s="17"/>
      <c r="C141" s="17"/>
      <c r="D141" s="17"/>
      <c r="E141" s="17"/>
      <c r="F141" s="17"/>
      <c r="G141" s="17"/>
      <c r="H141" s="17"/>
      <c r="I141" s="56"/>
      <c r="J141" s="56"/>
      <c r="K141" s="56"/>
      <c r="L141" s="56"/>
      <c r="M141" s="56"/>
      <c r="N141" s="56"/>
      <c r="O141" s="56"/>
      <c r="P141"/>
      <c r="Q141" s="17"/>
      <c r="R141" s="17"/>
      <c r="S141" s="17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</row>
    <row r="142" spans="1:671" x14ac:dyDescent="0.25">
      <c r="A142" s="16"/>
      <c r="B142" s="17"/>
      <c r="C142" s="17"/>
      <c r="D142" s="17"/>
      <c r="E142" s="17"/>
      <c r="F142" s="17"/>
      <c r="G142" s="17"/>
      <c r="H142" s="17"/>
      <c r="I142" s="56"/>
      <c r="J142" s="56"/>
      <c r="K142" s="56"/>
      <c r="L142" s="56"/>
      <c r="M142" s="56"/>
      <c r="N142" s="56"/>
      <c r="O142" s="56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</row>
    <row r="143" spans="1:671" x14ac:dyDescent="0.25">
      <c r="A143" s="16"/>
      <c r="B143" s="17"/>
      <c r="C143" s="17"/>
      <c r="D143" s="17"/>
      <c r="E143" s="17"/>
      <c r="F143" s="17"/>
      <c r="G143" s="17"/>
      <c r="H143" s="17"/>
      <c r="I143" s="56"/>
      <c r="J143" s="56"/>
      <c r="K143" s="56"/>
      <c r="L143" s="56"/>
      <c r="M143" s="56"/>
      <c r="N143" s="56"/>
      <c r="O143" s="56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</row>
    <row r="144" spans="1:671" ht="15.75" x14ac:dyDescent="0.25">
      <c r="A144" s="16"/>
      <c r="B144" s="17"/>
      <c r="C144" s="17"/>
      <c r="D144" s="17"/>
      <c r="E144" s="17"/>
      <c r="F144" s="17"/>
      <c r="G144" s="17"/>
      <c r="H144" s="17"/>
      <c r="I144" s="56"/>
      <c r="J144" s="56"/>
      <c r="K144" s="56"/>
      <c r="L144" s="56"/>
      <c r="M144" s="56"/>
      <c r="N144" s="56"/>
      <c r="O144" s="56"/>
      <c r="P144" s="20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</row>
    <row r="145" spans="1:671" ht="15.75" x14ac:dyDescent="0.25">
      <c r="A145" s="16"/>
      <c r="B145" s="17"/>
      <c r="C145" s="17"/>
      <c r="D145" s="17"/>
      <c r="E145" s="17"/>
      <c r="F145" s="17"/>
      <c r="G145" s="17"/>
      <c r="H145" s="17"/>
      <c r="I145" s="56"/>
      <c r="J145" s="56"/>
      <c r="K145" s="56"/>
      <c r="L145" s="56"/>
      <c r="M145" s="56"/>
      <c r="N145" s="56"/>
      <c r="O145" s="56"/>
      <c r="P145" s="20"/>
      <c r="Q145" s="28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</row>
    <row r="146" spans="1:671" ht="15.75" x14ac:dyDescent="0.25">
      <c r="A146" s="62"/>
      <c r="B146" s="17"/>
      <c r="C146" s="17"/>
      <c r="D146" s="17"/>
      <c r="E146" s="17"/>
      <c r="F146" s="17"/>
      <c r="G146" s="17"/>
      <c r="H146" s="17"/>
      <c r="I146" s="56"/>
      <c r="J146" s="56"/>
      <c r="K146" s="56"/>
      <c r="L146" s="56"/>
      <c r="M146" s="56"/>
      <c r="N146" s="56"/>
      <c r="O146" s="56"/>
      <c r="P146" s="17"/>
      <c r="Q146" s="28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</row>
    <row r="147" spans="1:671" s="20" customFormat="1" ht="24.95" customHeight="1" x14ac:dyDescent="0.25">
      <c r="A147" s="62"/>
      <c r="B147" s="17"/>
      <c r="C147" s="17"/>
      <c r="D147" s="17"/>
      <c r="E147" s="17"/>
      <c r="F147" s="17"/>
      <c r="G147" s="17"/>
      <c r="H147" s="17"/>
      <c r="I147" s="56"/>
      <c r="J147" s="56"/>
      <c r="K147" s="56"/>
      <c r="L147" s="56"/>
      <c r="M147" s="56"/>
      <c r="N147" s="56"/>
      <c r="O147" s="56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</row>
    <row r="148" spans="1:671" s="20" customFormat="1" ht="15.75" x14ac:dyDescent="0.25">
      <c r="A148" s="62"/>
      <c r="B148" s="17"/>
      <c r="C148" s="17"/>
      <c r="D148" s="17"/>
      <c r="E148" s="17"/>
      <c r="F148" s="17"/>
      <c r="G148" s="17"/>
      <c r="H148" s="17"/>
      <c r="I148" s="56"/>
      <c r="J148" s="56"/>
      <c r="K148" s="56"/>
      <c r="L148" s="56"/>
      <c r="M148" s="56"/>
      <c r="N148" s="56"/>
      <c r="O148" s="56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</row>
    <row r="149" spans="1:671" s="20" customFormat="1" ht="15.75" x14ac:dyDescent="0.25">
      <c r="A149" s="62"/>
      <c r="B149" s="17"/>
      <c r="C149" s="17"/>
      <c r="D149" s="17"/>
      <c r="E149" s="17"/>
      <c r="F149" s="17"/>
      <c r="G149" s="17"/>
      <c r="H149" s="17"/>
      <c r="I149" s="56"/>
      <c r="J149" s="56"/>
      <c r="K149" s="56"/>
      <c r="L149" s="56"/>
      <c r="M149" s="56"/>
      <c r="N149" s="56"/>
      <c r="O149" s="56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</row>
    <row r="150" spans="1:671" s="20" customFormat="1" ht="15.75" x14ac:dyDescent="0.25">
      <c r="A150" s="62"/>
      <c r="B150" s="17"/>
      <c r="C150" s="17"/>
      <c r="D150" s="17"/>
      <c r="E150" s="17"/>
      <c r="F150" s="17"/>
      <c r="G150" s="17"/>
      <c r="H150" s="17"/>
      <c r="I150" s="56"/>
      <c r="J150" s="56"/>
      <c r="K150" s="56"/>
      <c r="L150" s="56"/>
      <c r="M150" s="56"/>
      <c r="N150" s="56"/>
      <c r="O150" s="56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</row>
    <row r="151" spans="1:671" s="20" customFormat="1" ht="15.75" x14ac:dyDescent="0.25">
      <c r="A151" s="62"/>
      <c r="B151" s="17"/>
      <c r="C151" s="17"/>
      <c r="D151" s="17"/>
      <c r="E151" s="17"/>
      <c r="F151" s="17"/>
      <c r="G151" s="17"/>
      <c r="H151" s="17"/>
      <c r="I151" s="56"/>
      <c r="J151" s="56"/>
      <c r="K151" s="56"/>
      <c r="L151" s="56"/>
      <c r="M151" s="56"/>
      <c r="N151" s="56"/>
      <c r="O151" s="56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</row>
    <row r="152" spans="1:671" s="20" customFormat="1" ht="15.75" x14ac:dyDescent="0.25">
      <c r="A152" s="62"/>
      <c r="B152" s="17"/>
      <c r="C152" s="17"/>
      <c r="D152" s="17"/>
      <c r="E152" s="17"/>
      <c r="F152" s="17"/>
      <c r="G152" s="17"/>
      <c r="H152" s="17"/>
      <c r="I152" s="56"/>
      <c r="J152" s="56"/>
      <c r="K152" s="56"/>
      <c r="L152" s="56"/>
      <c r="M152" s="56"/>
      <c r="N152" s="56"/>
      <c r="O152" s="56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</row>
    <row r="153" spans="1:671" s="20" customFormat="1" ht="15.75" x14ac:dyDescent="0.25">
      <c r="A153" s="62"/>
      <c r="B153" s="17"/>
      <c r="C153" s="17"/>
      <c r="D153" s="17"/>
      <c r="E153" s="17"/>
      <c r="F153" s="17"/>
      <c r="G153" s="17"/>
      <c r="H153" s="17"/>
      <c r="I153" s="56"/>
      <c r="J153" s="56"/>
      <c r="K153" s="56"/>
      <c r="L153" s="56"/>
      <c r="M153" s="56"/>
      <c r="N153" s="56"/>
      <c r="O153" s="56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</row>
    <row r="154" spans="1:671" s="20" customFormat="1" ht="15.75" x14ac:dyDescent="0.25">
      <c r="A154" s="62"/>
      <c r="B154" s="17"/>
      <c r="C154" s="17"/>
      <c r="D154" s="17"/>
      <c r="E154" s="17"/>
      <c r="F154" s="17"/>
      <c r="G154" s="17"/>
      <c r="H154" s="17"/>
      <c r="I154" s="56"/>
      <c r="J154" s="56"/>
      <c r="K154" s="56"/>
      <c r="L154" s="56"/>
      <c r="M154" s="56"/>
      <c r="N154" s="56"/>
      <c r="O154" s="56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</row>
    <row r="155" spans="1:671" s="20" customFormat="1" ht="15.75" x14ac:dyDescent="0.25">
      <c r="A155" s="62"/>
      <c r="B155" s="17"/>
      <c r="C155" s="17"/>
      <c r="D155" s="17"/>
      <c r="E155" s="17"/>
      <c r="F155" s="17"/>
      <c r="G155" s="17"/>
      <c r="H155" s="17"/>
      <c r="I155" s="56"/>
      <c r="J155" s="56"/>
      <c r="K155" s="56"/>
      <c r="L155" s="56"/>
      <c r="M155" s="56"/>
      <c r="N155" s="56"/>
      <c r="O155" s="56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</row>
    <row r="156" spans="1:671" s="20" customFormat="1" ht="15.75" x14ac:dyDescent="0.25">
      <c r="A156" s="62"/>
      <c r="B156" s="17"/>
      <c r="C156" s="17"/>
      <c r="D156" s="17"/>
      <c r="E156" s="17"/>
      <c r="F156" s="17"/>
      <c r="G156" s="17"/>
      <c r="H156" s="17"/>
      <c r="I156" s="56"/>
      <c r="J156" s="56"/>
      <c r="K156" s="56"/>
      <c r="L156" s="56"/>
      <c r="M156" s="56"/>
      <c r="N156" s="56"/>
      <c r="O156" s="56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</row>
    <row r="157" spans="1:671" s="20" customFormat="1" ht="15.75" x14ac:dyDescent="0.25">
      <c r="A157" s="62"/>
      <c r="B157" s="17"/>
      <c r="C157" s="17"/>
      <c r="D157" s="17"/>
      <c r="E157" s="17"/>
      <c r="F157" s="17"/>
      <c r="G157" s="17"/>
      <c r="H157" s="17"/>
      <c r="I157" s="56"/>
      <c r="J157" s="56"/>
      <c r="K157" s="56"/>
      <c r="L157" s="56"/>
      <c r="M157" s="56"/>
      <c r="N157" s="56"/>
      <c r="O157" s="56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</row>
    <row r="158" spans="1:671" s="20" customFormat="1" ht="15.75" x14ac:dyDescent="0.25">
      <c r="A158" s="62"/>
      <c r="B158" s="17"/>
      <c r="C158" s="17"/>
      <c r="D158" s="17"/>
      <c r="E158" s="17"/>
      <c r="F158" s="17"/>
      <c r="G158" s="17"/>
      <c r="H158" s="17"/>
      <c r="I158" s="56"/>
      <c r="J158" s="56"/>
      <c r="K158" s="56"/>
      <c r="L158" s="56"/>
      <c r="M158" s="56"/>
      <c r="N158" s="56"/>
      <c r="O158" s="56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</row>
    <row r="159" spans="1:671" s="20" customFormat="1" ht="15.75" x14ac:dyDescent="0.25">
      <c r="A159" s="62"/>
      <c r="B159" s="17"/>
      <c r="C159" s="17"/>
      <c r="D159" s="17"/>
      <c r="E159" s="17"/>
      <c r="F159" s="17"/>
      <c r="G159" s="17"/>
      <c r="H159" s="17"/>
      <c r="I159" s="56"/>
      <c r="J159" s="56"/>
      <c r="K159" s="56"/>
      <c r="L159" s="56"/>
      <c r="M159" s="56"/>
      <c r="N159" s="56"/>
      <c r="O159" s="56"/>
      <c r="P159"/>
      <c r="Q159" s="28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</row>
    <row r="160" spans="1:671" s="20" customFormat="1" ht="15.75" x14ac:dyDescent="0.25">
      <c r="A160" s="62"/>
      <c r="B160" s="17"/>
      <c r="C160" s="17"/>
      <c r="D160" s="17"/>
      <c r="E160" s="17"/>
      <c r="F160" s="17"/>
      <c r="G160" s="17"/>
      <c r="H160" s="17"/>
      <c r="I160" s="56"/>
      <c r="J160" s="56"/>
      <c r="K160" s="56"/>
      <c r="L160" s="56"/>
      <c r="M160" s="56"/>
      <c r="N160" s="56"/>
      <c r="O160" s="56"/>
      <c r="P160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</row>
    <row r="161" spans="1:671" s="20" customFormat="1" ht="15.75" x14ac:dyDescent="0.25">
      <c r="A161" s="16"/>
      <c r="B161" s="17"/>
      <c r="C161" s="17"/>
      <c r="D161" s="17"/>
      <c r="E161" s="17"/>
      <c r="F161" s="17"/>
      <c r="G161" s="17"/>
      <c r="H161" s="17"/>
      <c r="I161" s="56"/>
      <c r="J161" s="56"/>
      <c r="K161" s="56"/>
      <c r="L161" s="56"/>
      <c r="M161" s="56"/>
      <c r="N161" s="56"/>
      <c r="O161" s="56"/>
      <c r="P161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</row>
    <row r="162" spans="1:671" x14ac:dyDescent="0.25">
      <c r="A162" s="16"/>
      <c r="B162" s="17"/>
      <c r="C162" s="17"/>
      <c r="D162" s="17"/>
      <c r="E162" s="17"/>
      <c r="F162" s="17"/>
      <c r="G162" s="17"/>
      <c r="H162" s="17"/>
      <c r="I162" s="56"/>
      <c r="J162" s="56"/>
      <c r="K162" s="56"/>
      <c r="L162" s="56"/>
      <c r="M162" s="56"/>
      <c r="N162" s="56"/>
      <c r="O162" s="56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</row>
    <row r="163" spans="1:671" x14ac:dyDescent="0.25">
      <c r="A163" s="16"/>
      <c r="B163" s="17"/>
      <c r="C163" s="17"/>
      <c r="D163" s="17"/>
      <c r="E163" s="17"/>
      <c r="F163" s="17"/>
      <c r="G163" s="17"/>
      <c r="H163" s="17"/>
      <c r="I163" s="56"/>
      <c r="J163" s="56"/>
      <c r="K163" s="56"/>
      <c r="L163" s="56"/>
      <c r="M163" s="56"/>
      <c r="N163" s="56"/>
      <c r="O163" s="56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</row>
    <row r="164" spans="1:671" x14ac:dyDescent="0.25">
      <c r="A164" s="16"/>
      <c r="B164" s="17"/>
      <c r="C164" s="17"/>
      <c r="D164" s="17"/>
      <c r="E164" s="17"/>
      <c r="F164" s="17"/>
      <c r="G164" s="17"/>
      <c r="H164" s="17"/>
      <c r="I164" s="56"/>
      <c r="J164" s="56"/>
      <c r="K164" s="56"/>
      <c r="L164" s="56"/>
      <c r="M164" s="56"/>
      <c r="N164" s="56"/>
      <c r="O164" s="56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</row>
    <row r="165" spans="1:671" x14ac:dyDescent="0.25">
      <c r="A165" s="16"/>
      <c r="B165" s="17"/>
      <c r="C165" s="17"/>
      <c r="D165" s="17"/>
      <c r="E165" s="17"/>
      <c r="F165" s="17"/>
      <c r="G165" s="17"/>
      <c r="H165" s="17"/>
      <c r="I165" s="56"/>
      <c r="J165" s="56"/>
      <c r="K165" s="56"/>
      <c r="L165" s="56"/>
      <c r="M165" s="56"/>
      <c r="N165" s="56"/>
      <c r="O165" s="56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</row>
    <row r="166" spans="1:671" x14ac:dyDescent="0.25">
      <c r="A166" s="16"/>
      <c r="B166" s="17"/>
      <c r="C166" s="17"/>
      <c r="D166" s="17"/>
      <c r="E166" s="17"/>
      <c r="F166" s="17"/>
      <c r="G166" s="17"/>
      <c r="H166" s="17"/>
      <c r="I166" s="56"/>
      <c r="J166" s="56"/>
      <c r="K166" s="56"/>
      <c r="L166" s="56"/>
      <c r="M166" s="56"/>
      <c r="N166" s="56"/>
      <c r="O166" s="56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</row>
    <row r="167" spans="1:671" x14ac:dyDescent="0.25">
      <c r="A167" s="16"/>
      <c r="B167" s="17"/>
      <c r="C167" s="17"/>
      <c r="D167" s="17"/>
      <c r="E167" s="17"/>
      <c r="F167" s="17"/>
      <c r="G167" s="17"/>
      <c r="H167" s="17"/>
      <c r="I167" s="56"/>
      <c r="J167" s="56"/>
      <c r="K167" s="56"/>
      <c r="L167" s="56"/>
      <c r="M167" s="56"/>
      <c r="N167" s="56"/>
      <c r="O167" s="56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</row>
    <row r="168" spans="1:671" x14ac:dyDescent="0.25">
      <c r="A168" s="16"/>
      <c r="B168" s="17"/>
      <c r="C168" s="17"/>
      <c r="D168" s="17"/>
      <c r="E168" s="17"/>
      <c r="F168" s="17"/>
      <c r="G168" s="17"/>
      <c r="H168" s="17"/>
      <c r="I168" s="56"/>
      <c r="J168" s="56"/>
      <c r="K168" s="56"/>
      <c r="L168" s="56"/>
      <c r="M168" s="56"/>
      <c r="N168" s="56"/>
      <c r="O168" s="56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</row>
    <row r="169" spans="1:671" x14ac:dyDescent="0.25">
      <c r="A169" s="16"/>
      <c r="B169" s="17"/>
      <c r="C169" s="17"/>
      <c r="D169" s="17"/>
      <c r="E169" s="17"/>
      <c r="F169" s="17"/>
      <c r="G169" s="17"/>
      <c r="H169" s="17"/>
      <c r="I169" s="56"/>
      <c r="J169" s="56"/>
      <c r="K169" s="56"/>
      <c r="L169" s="56"/>
      <c r="M169" s="56"/>
      <c r="N169" s="56"/>
      <c r="O169" s="56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</row>
    <row r="170" spans="1:671" x14ac:dyDescent="0.25">
      <c r="A170" s="16"/>
      <c r="B170" s="17"/>
      <c r="C170" s="17"/>
      <c r="D170" s="17"/>
      <c r="E170" s="17"/>
      <c r="F170" s="17"/>
      <c r="G170" s="17"/>
      <c r="H170" s="17"/>
      <c r="I170" s="56"/>
      <c r="J170" s="56"/>
      <c r="K170" s="56"/>
      <c r="L170" s="56"/>
      <c r="M170" s="56"/>
      <c r="N170" s="56"/>
      <c r="O170" s="56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</row>
    <row r="171" spans="1:671" x14ac:dyDescent="0.25">
      <c r="A171" s="16"/>
      <c r="B171" s="17"/>
      <c r="C171" s="17"/>
      <c r="D171" s="17"/>
      <c r="E171" s="17"/>
      <c r="F171" s="17"/>
      <c r="G171" s="17"/>
      <c r="H171" s="17"/>
      <c r="I171" s="56"/>
      <c r="J171" s="56"/>
      <c r="K171" s="56"/>
      <c r="L171" s="56"/>
      <c r="M171" s="56"/>
      <c r="N171" s="56"/>
      <c r="O171" s="56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</row>
    <row r="172" spans="1:671" x14ac:dyDescent="0.25">
      <c r="A172" s="16"/>
      <c r="B172" s="17"/>
      <c r="C172" s="17"/>
      <c r="D172" s="17"/>
      <c r="E172" s="17"/>
      <c r="F172" s="17"/>
      <c r="G172" s="17"/>
      <c r="H172" s="17"/>
      <c r="I172" s="56"/>
      <c r="J172" s="56"/>
      <c r="K172" s="56"/>
      <c r="L172" s="56"/>
      <c r="M172" s="56"/>
      <c r="N172" s="56"/>
      <c r="O172" s="56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</row>
    <row r="173" spans="1:671" x14ac:dyDescent="0.25">
      <c r="A173" s="16"/>
      <c r="B173" s="17"/>
      <c r="C173" s="17"/>
      <c r="D173" s="17"/>
      <c r="E173" s="17"/>
      <c r="F173" s="17"/>
      <c r="G173" s="17"/>
      <c r="H173" s="17"/>
      <c r="I173" s="56"/>
      <c r="J173" s="56"/>
      <c r="K173" s="56"/>
      <c r="L173" s="56"/>
      <c r="M173" s="56"/>
      <c r="N173" s="56"/>
      <c r="O173" s="56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</row>
    <row r="174" spans="1:671" x14ac:dyDescent="0.25">
      <c r="A174" s="16"/>
      <c r="B174" s="17"/>
      <c r="C174" s="17"/>
      <c r="D174" s="17"/>
      <c r="E174" s="17"/>
      <c r="F174" s="17"/>
      <c r="G174" s="17"/>
      <c r="H174" s="17"/>
      <c r="I174" s="56"/>
      <c r="J174" s="56"/>
      <c r="K174" s="56"/>
      <c r="L174" s="56"/>
      <c r="M174" s="56"/>
      <c r="N174" s="56"/>
      <c r="O174" s="56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</row>
    <row r="175" spans="1:671" x14ac:dyDescent="0.25">
      <c r="A175" s="16"/>
      <c r="B175" s="17"/>
      <c r="C175" s="17"/>
      <c r="D175" s="17"/>
      <c r="E175" s="17"/>
      <c r="F175" s="17"/>
      <c r="G175" s="17"/>
      <c r="H175" s="17"/>
      <c r="I175" s="56"/>
      <c r="J175" s="56"/>
      <c r="K175" s="56"/>
      <c r="L175" s="56"/>
      <c r="M175" s="56"/>
      <c r="N175" s="56"/>
      <c r="O175" s="56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</row>
    <row r="176" spans="1:671" x14ac:dyDescent="0.25">
      <c r="A176" s="16"/>
      <c r="B176" s="17"/>
      <c r="C176" s="17"/>
      <c r="D176" s="17"/>
      <c r="E176" s="17"/>
      <c r="F176" s="17"/>
      <c r="G176" s="17"/>
      <c r="H176" s="17"/>
      <c r="I176" s="56"/>
      <c r="J176" s="56"/>
      <c r="K176" s="56"/>
      <c r="L176" s="56"/>
      <c r="M176" s="56"/>
      <c r="N176" s="56"/>
      <c r="O176" s="56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</row>
    <row r="177" spans="1:71" x14ac:dyDescent="0.25">
      <c r="A177" s="16"/>
      <c r="B177" s="17"/>
      <c r="C177" s="17"/>
      <c r="D177" s="17"/>
      <c r="E177" s="17"/>
      <c r="F177" s="17"/>
      <c r="G177" s="17"/>
      <c r="H177" s="17"/>
      <c r="I177" s="56"/>
      <c r="J177" s="56"/>
      <c r="K177" s="56"/>
      <c r="L177" s="56"/>
      <c r="M177" s="56"/>
      <c r="N177" s="56"/>
      <c r="O177" s="56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</row>
    <row r="178" spans="1:71" x14ac:dyDescent="0.25">
      <c r="A178" s="16"/>
      <c r="B178" s="17"/>
      <c r="C178" s="17"/>
      <c r="D178" s="17"/>
      <c r="E178" s="17"/>
      <c r="F178" s="17"/>
      <c r="G178" s="17"/>
      <c r="H178" s="17"/>
      <c r="I178" s="56"/>
      <c r="J178" s="56"/>
      <c r="K178" s="56"/>
      <c r="L178" s="56"/>
      <c r="M178" s="56"/>
      <c r="N178" s="56"/>
      <c r="O178" s="56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</row>
    <row r="179" spans="1:71" x14ac:dyDescent="0.25">
      <c r="A179" s="16"/>
      <c r="B179" s="17"/>
      <c r="C179" s="17"/>
      <c r="D179" s="17"/>
      <c r="E179" s="17"/>
      <c r="F179" s="17"/>
      <c r="G179" s="17"/>
      <c r="H179" s="17"/>
      <c r="I179" s="56"/>
      <c r="J179" s="56"/>
      <c r="K179" s="56"/>
      <c r="L179" s="56"/>
      <c r="M179" s="56"/>
      <c r="N179" s="56"/>
      <c r="O179" s="56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</row>
    <row r="180" spans="1:71" x14ac:dyDescent="0.25">
      <c r="A180" s="16"/>
      <c r="B180" s="17"/>
      <c r="C180" s="17"/>
      <c r="D180" s="17"/>
      <c r="E180" s="17"/>
      <c r="F180" s="17"/>
      <c r="G180" s="17"/>
      <c r="H180" s="17"/>
      <c r="I180" s="56"/>
      <c r="J180" s="56"/>
      <c r="K180" s="56"/>
      <c r="L180" s="56"/>
      <c r="M180" s="56"/>
      <c r="N180" s="56"/>
      <c r="O180" s="56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</row>
    <row r="181" spans="1:71" x14ac:dyDescent="0.25">
      <c r="A181" s="16"/>
      <c r="B181" s="17"/>
      <c r="C181" s="17"/>
      <c r="D181" s="17"/>
      <c r="E181" s="17"/>
      <c r="F181" s="17"/>
      <c r="G181" s="17"/>
      <c r="H181" s="17"/>
      <c r="I181" s="56"/>
      <c r="J181" s="56"/>
      <c r="K181" s="56"/>
      <c r="L181" s="56"/>
      <c r="M181" s="56"/>
      <c r="N181" s="56"/>
      <c r="O181" s="56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</row>
    <row r="182" spans="1:71" x14ac:dyDescent="0.25">
      <c r="A182" s="16"/>
      <c r="B182" s="17"/>
      <c r="C182" s="17"/>
      <c r="D182" s="17"/>
      <c r="E182" s="17"/>
      <c r="F182" s="17"/>
      <c r="G182" s="17"/>
      <c r="H182" s="17"/>
      <c r="I182" s="56"/>
      <c r="J182" s="56"/>
      <c r="K182" s="56"/>
      <c r="L182" s="56"/>
      <c r="M182" s="56"/>
      <c r="N182" s="56"/>
      <c r="O182" s="56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</row>
    <row r="183" spans="1:71" x14ac:dyDescent="0.25">
      <c r="B183" s="17"/>
      <c r="C183" s="17"/>
      <c r="D183" s="17"/>
      <c r="E183" s="17"/>
      <c r="F183" s="17"/>
      <c r="G183" s="17"/>
      <c r="H183" s="17"/>
      <c r="I183" s="56"/>
      <c r="J183" s="56"/>
      <c r="K183" s="56"/>
      <c r="L183" s="56"/>
      <c r="M183" s="56"/>
      <c r="N183" s="56"/>
      <c r="O183" s="56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</row>
    <row r="184" spans="1:71" x14ac:dyDescent="0.25">
      <c r="B184" s="17"/>
      <c r="C184" s="17"/>
      <c r="D184" s="17"/>
      <c r="E184" s="17"/>
      <c r="F184" s="17"/>
      <c r="G184" s="17"/>
      <c r="H184" s="17"/>
      <c r="I184" s="56"/>
      <c r="J184" s="56"/>
      <c r="K184" s="56"/>
      <c r="L184" s="56"/>
      <c r="M184" s="56"/>
      <c r="N184" s="56"/>
      <c r="O184" s="56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</row>
    <row r="185" spans="1:71" x14ac:dyDescent="0.25">
      <c r="B185" s="17"/>
      <c r="C185" s="17"/>
      <c r="D185" s="17"/>
      <c r="E185" s="17"/>
      <c r="F185" s="17"/>
      <c r="G185" s="17"/>
      <c r="H185" s="17"/>
      <c r="I185" s="56"/>
      <c r="J185" s="56"/>
      <c r="K185" s="56"/>
      <c r="L185" s="56"/>
      <c r="M185" s="56"/>
      <c r="N185" s="56"/>
      <c r="O185" s="56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</row>
    <row r="186" spans="1:71" x14ac:dyDescent="0.25">
      <c r="B186" s="17"/>
      <c r="C186" s="17"/>
      <c r="D186" s="17"/>
      <c r="E186" s="17"/>
      <c r="F186" s="17"/>
      <c r="G186" s="17"/>
      <c r="H186" s="17"/>
      <c r="I186" s="56"/>
      <c r="J186" s="56"/>
      <c r="K186" s="56"/>
      <c r="L186" s="56"/>
      <c r="M186" s="56"/>
      <c r="N186" s="56"/>
      <c r="O186" s="56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</row>
    <row r="187" spans="1:71" x14ac:dyDescent="0.25">
      <c r="B187" s="17"/>
      <c r="C187" s="17"/>
      <c r="D187" s="17"/>
      <c r="E187" s="17"/>
      <c r="F187" s="17"/>
      <c r="G187" s="17"/>
      <c r="H187" s="17"/>
      <c r="I187" s="56"/>
      <c r="J187" s="56"/>
      <c r="K187" s="56"/>
      <c r="L187" s="56"/>
      <c r="M187" s="56"/>
      <c r="N187" s="56"/>
      <c r="O187" s="56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</row>
    <row r="188" spans="1:71" x14ac:dyDescent="0.25">
      <c r="B188" s="17"/>
      <c r="C188" s="17"/>
      <c r="D188" s="17"/>
      <c r="E188" s="17"/>
      <c r="F188" s="17"/>
      <c r="G188" s="17"/>
      <c r="H188" s="17"/>
      <c r="I188" s="56"/>
      <c r="J188" s="56"/>
      <c r="K188" s="56"/>
      <c r="L188" s="56"/>
      <c r="M188" s="56"/>
      <c r="N188" s="56"/>
      <c r="O188" s="56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</row>
    <row r="189" spans="1:71" x14ac:dyDescent="0.25">
      <c r="B189" s="17"/>
      <c r="C189" s="17"/>
      <c r="D189" s="17"/>
      <c r="E189" s="17"/>
      <c r="F189" s="17"/>
      <c r="G189" s="17"/>
      <c r="H189" s="17"/>
      <c r="I189" s="56"/>
      <c r="J189" s="56"/>
      <c r="K189" s="56"/>
      <c r="L189" s="56"/>
      <c r="M189" s="56"/>
      <c r="N189" s="56"/>
      <c r="O189" s="56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</row>
    <row r="190" spans="1:71" x14ac:dyDescent="0.25">
      <c r="B190" s="17"/>
      <c r="C190" s="17"/>
      <c r="D190" s="17"/>
      <c r="E190" s="17"/>
      <c r="F190" s="17"/>
      <c r="G190" s="17"/>
      <c r="H190" s="17"/>
      <c r="I190" s="56"/>
      <c r="J190" s="56"/>
      <c r="K190" s="56"/>
      <c r="L190" s="56"/>
      <c r="M190" s="56"/>
      <c r="N190" s="56"/>
      <c r="O190" s="56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</row>
    <row r="191" spans="1:71" x14ac:dyDescent="0.25">
      <c r="B191" s="17"/>
      <c r="C191" s="17"/>
      <c r="D191" s="17"/>
      <c r="E191" s="17"/>
      <c r="F191" s="17"/>
      <c r="G191" s="17"/>
      <c r="H191" s="17"/>
      <c r="I191" s="56"/>
      <c r="J191" s="56"/>
      <c r="K191" s="56"/>
      <c r="L191" s="56"/>
      <c r="M191" s="56"/>
      <c r="N191" s="56"/>
      <c r="O191" s="56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</row>
    <row r="192" spans="1:71" x14ac:dyDescent="0.25">
      <c r="B192" s="17"/>
      <c r="C192" s="17"/>
      <c r="D192" s="17"/>
      <c r="E192" s="17"/>
      <c r="F192" s="17"/>
      <c r="G192" s="17"/>
      <c r="H192" s="17"/>
      <c r="I192" s="56"/>
      <c r="J192" s="56"/>
      <c r="K192" s="56"/>
      <c r="L192" s="56"/>
      <c r="M192" s="56"/>
      <c r="N192" s="56"/>
      <c r="O192" s="56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</row>
    <row r="193" spans="2:71" x14ac:dyDescent="0.25">
      <c r="B193" s="17"/>
      <c r="C193" s="17"/>
      <c r="D193" s="17"/>
      <c r="E193" s="17"/>
      <c r="F193" s="17"/>
      <c r="G193" s="17"/>
      <c r="H193" s="17"/>
      <c r="I193" s="56"/>
      <c r="J193" s="56"/>
      <c r="K193" s="56"/>
      <c r="L193" s="56"/>
      <c r="M193" s="56"/>
      <c r="N193" s="56"/>
      <c r="O193" s="56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</row>
    <row r="194" spans="2:71" x14ac:dyDescent="0.25">
      <c r="B194" s="17"/>
      <c r="C194" s="17"/>
      <c r="D194" s="17"/>
      <c r="E194" s="17"/>
      <c r="F194" s="17"/>
      <c r="G194" s="17"/>
      <c r="H194" s="17"/>
      <c r="I194" s="56"/>
      <c r="J194" s="56"/>
      <c r="K194" s="56"/>
      <c r="L194" s="56"/>
      <c r="M194" s="56"/>
      <c r="N194" s="56"/>
      <c r="O194" s="56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</row>
    <row r="195" spans="2:71" x14ac:dyDescent="0.25">
      <c r="B195" s="17"/>
      <c r="C195" s="17"/>
      <c r="D195" s="17"/>
      <c r="E195" s="17"/>
      <c r="F195" s="17"/>
      <c r="G195" s="17"/>
      <c r="H195" s="17"/>
      <c r="I195" s="56"/>
      <c r="J195" s="56"/>
      <c r="K195" s="56"/>
      <c r="L195" s="56"/>
      <c r="M195" s="56"/>
      <c r="N195" s="56"/>
      <c r="O195" s="56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</row>
    <row r="196" spans="2:71" x14ac:dyDescent="0.25">
      <c r="B196" s="17"/>
      <c r="C196" s="17"/>
      <c r="D196" s="17"/>
      <c r="E196" s="17"/>
      <c r="F196" s="17"/>
      <c r="G196" s="17"/>
      <c r="H196" s="17"/>
      <c r="I196" s="56"/>
      <c r="J196" s="56"/>
      <c r="K196" s="56"/>
      <c r="L196" s="56"/>
      <c r="M196" s="56"/>
      <c r="N196" s="56"/>
      <c r="O196" s="56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</row>
    <row r="197" spans="2:71" x14ac:dyDescent="0.25">
      <c r="B197" s="17"/>
      <c r="C197" s="17"/>
      <c r="D197" s="17"/>
      <c r="E197" s="17"/>
      <c r="F197" s="17"/>
      <c r="G197" s="17"/>
      <c r="H197" s="17"/>
      <c r="I197" s="56"/>
      <c r="J197" s="56"/>
      <c r="K197" s="56"/>
      <c r="L197" s="56"/>
      <c r="M197" s="56"/>
      <c r="N197" s="56"/>
      <c r="O197" s="56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</row>
    <row r="198" spans="2:71" x14ac:dyDescent="0.25">
      <c r="B198" s="17"/>
      <c r="C198" s="17"/>
      <c r="D198" s="17"/>
      <c r="E198" s="17"/>
      <c r="F198" s="17"/>
      <c r="G198" s="17"/>
      <c r="H198" s="17"/>
      <c r="I198" s="56"/>
      <c r="J198" s="56"/>
      <c r="K198" s="56"/>
      <c r="L198" s="56"/>
      <c r="M198" s="56"/>
      <c r="N198" s="56"/>
      <c r="O198" s="56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</row>
    <row r="199" spans="2:71" x14ac:dyDescent="0.25">
      <c r="B199" s="17"/>
      <c r="C199" s="17"/>
      <c r="D199" s="17"/>
      <c r="E199" s="17"/>
      <c r="F199" s="17"/>
      <c r="G199" s="17"/>
      <c r="H199" s="17"/>
      <c r="I199" s="56"/>
      <c r="J199" s="56"/>
      <c r="K199" s="56"/>
      <c r="L199" s="56"/>
      <c r="M199" s="56"/>
      <c r="N199" s="56"/>
      <c r="O199" s="56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</row>
    <row r="200" spans="2:71" x14ac:dyDescent="0.25">
      <c r="B200" s="17"/>
      <c r="C200" s="17"/>
      <c r="D200" s="17"/>
      <c r="E200" s="17"/>
      <c r="F200" s="17"/>
      <c r="G200" s="17"/>
      <c r="H200" s="17"/>
      <c r="I200" s="56"/>
      <c r="J200" s="56"/>
      <c r="K200" s="56"/>
      <c r="L200" s="56"/>
      <c r="M200" s="56"/>
      <c r="N200" s="56"/>
      <c r="O200" s="56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</row>
    <row r="201" spans="2:71" x14ac:dyDescent="0.25">
      <c r="B201" s="17"/>
      <c r="C201" s="17"/>
      <c r="D201" s="17"/>
      <c r="E201" s="17"/>
      <c r="F201" s="17"/>
      <c r="G201" s="17"/>
      <c r="H201" s="17"/>
      <c r="I201" s="56"/>
      <c r="J201" s="56"/>
      <c r="K201" s="56"/>
      <c r="L201" s="56"/>
      <c r="M201" s="56"/>
      <c r="N201" s="56"/>
      <c r="O201" s="56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</row>
    <row r="202" spans="2:71" x14ac:dyDescent="0.25">
      <c r="B202" s="17"/>
      <c r="C202" s="17"/>
      <c r="D202" s="17"/>
      <c r="E202" s="17"/>
      <c r="F202" s="17"/>
      <c r="G202" s="17"/>
      <c r="H202" s="17"/>
      <c r="I202" s="56"/>
      <c r="J202" s="56"/>
      <c r="K202" s="56"/>
      <c r="L202" s="56"/>
      <c r="M202" s="56"/>
      <c r="N202" s="56"/>
      <c r="O202" s="56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</row>
    <row r="203" spans="2:71" x14ac:dyDescent="0.25">
      <c r="B203" s="17"/>
      <c r="C203" s="17"/>
      <c r="D203" s="17"/>
      <c r="E203" s="17"/>
      <c r="F203" s="17"/>
      <c r="G203" s="17"/>
      <c r="H203" s="17"/>
      <c r="I203" s="56"/>
      <c r="J203" s="56"/>
      <c r="K203" s="56"/>
      <c r="L203" s="56"/>
      <c r="M203" s="56"/>
      <c r="N203" s="56"/>
      <c r="O203" s="56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</row>
    <row r="204" spans="2:71" x14ac:dyDescent="0.25">
      <c r="B204" s="17"/>
      <c r="C204" s="17"/>
      <c r="D204" s="17"/>
      <c r="E204" s="17"/>
      <c r="F204" s="17"/>
      <c r="G204" s="17"/>
      <c r="H204" s="17"/>
      <c r="I204" s="56"/>
      <c r="J204" s="56"/>
      <c r="K204" s="56"/>
      <c r="L204" s="56"/>
      <c r="M204" s="56"/>
      <c r="N204" s="56"/>
      <c r="O204" s="56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</row>
    <row r="205" spans="2:71" x14ac:dyDescent="0.25">
      <c r="B205" s="17"/>
      <c r="C205" s="17"/>
      <c r="D205" s="17"/>
      <c r="E205" s="17"/>
      <c r="F205" s="17"/>
      <c r="G205" s="17"/>
      <c r="H205" s="17"/>
      <c r="I205" s="56"/>
      <c r="J205" s="56"/>
      <c r="K205" s="56"/>
      <c r="L205" s="56"/>
      <c r="M205" s="56"/>
      <c r="N205" s="56"/>
      <c r="O205" s="56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</row>
    <row r="206" spans="2:71" x14ac:dyDescent="0.25">
      <c r="B206" s="17"/>
      <c r="C206" s="17"/>
      <c r="D206" s="17"/>
      <c r="E206" s="17"/>
      <c r="F206" s="17"/>
      <c r="G206" s="17"/>
      <c r="H206" s="17"/>
      <c r="I206" s="56"/>
      <c r="J206" s="56"/>
      <c r="K206" s="56"/>
      <c r="L206" s="56"/>
      <c r="M206" s="56"/>
      <c r="N206" s="56"/>
      <c r="O206" s="56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</row>
    <row r="207" spans="2:71" x14ac:dyDescent="0.25">
      <c r="B207" s="17"/>
      <c r="C207" s="17"/>
      <c r="D207" s="17"/>
      <c r="E207" s="17"/>
      <c r="F207" s="17"/>
      <c r="G207" s="17"/>
      <c r="H207" s="17"/>
      <c r="I207" s="56"/>
      <c r="J207" s="56"/>
      <c r="K207" s="56"/>
      <c r="L207" s="56"/>
      <c r="M207" s="56"/>
      <c r="N207" s="56"/>
      <c r="O207" s="56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</row>
    <row r="208" spans="2:71" x14ac:dyDescent="0.25">
      <c r="B208" s="17"/>
      <c r="C208" s="17"/>
      <c r="D208" s="17"/>
      <c r="E208" s="17"/>
      <c r="F208" s="17"/>
      <c r="G208" s="17"/>
      <c r="H208" s="17"/>
      <c r="I208" s="56"/>
      <c r="J208" s="56"/>
      <c r="K208" s="56"/>
      <c r="L208" s="56"/>
      <c r="M208" s="56"/>
      <c r="N208" s="56"/>
      <c r="O208" s="56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</row>
    <row r="209" spans="2:71" x14ac:dyDescent="0.25">
      <c r="B209" s="17"/>
      <c r="C209" s="17"/>
      <c r="D209" s="17"/>
      <c r="E209" s="17"/>
      <c r="F209" s="17"/>
      <c r="G209" s="17"/>
      <c r="H209" s="17"/>
      <c r="I209" s="56"/>
      <c r="J209" s="56"/>
      <c r="K209" s="56"/>
      <c r="L209" s="56"/>
      <c r="M209" s="56"/>
      <c r="N209" s="56"/>
      <c r="O209" s="56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</row>
    <row r="210" spans="2:71" x14ac:dyDescent="0.25">
      <c r="B210" s="17"/>
      <c r="C210" s="17"/>
      <c r="D210" s="17"/>
      <c r="E210" s="17"/>
      <c r="F210" s="17"/>
      <c r="G210" s="17"/>
      <c r="H210" s="17"/>
      <c r="I210" s="56"/>
      <c r="J210" s="56"/>
      <c r="K210" s="56"/>
      <c r="L210" s="56"/>
      <c r="M210" s="56"/>
      <c r="N210" s="56"/>
      <c r="O210" s="56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</row>
    <row r="211" spans="2:71" x14ac:dyDescent="0.25">
      <c r="B211" s="17"/>
      <c r="C211" s="17"/>
      <c r="D211" s="17"/>
      <c r="E211" s="17"/>
      <c r="F211" s="17"/>
      <c r="G211" s="17"/>
      <c r="H211" s="17"/>
      <c r="I211" s="56"/>
      <c r="J211" s="56"/>
      <c r="K211" s="56"/>
      <c r="L211" s="56"/>
      <c r="M211" s="56"/>
      <c r="N211" s="56"/>
      <c r="O211" s="56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</row>
    <row r="212" spans="2:71" x14ac:dyDescent="0.25">
      <c r="B212" s="17"/>
      <c r="C212" s="17"/>
      <c r="D212" s="17"/>
      <c r="E212" s="17"/>
      <c r="F212" s="17"/>
      <c r="G212" s="17"/>
      <c r="H212" s="17"/>
      <c r="I212" s="56"/>
      <c r="J212" s="56"/>
      <c r="K212" s="56"/>
      <c r="L212" s="56"/>
      <c r="M212" s="56"/>
      <c r="N212" s="56"/>
      <c r="O212" s="56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</row>
    <row r="213" spans="2:71" x14ac:dyDescent="0.25">
      <c r="B213" s="17"/>
      <c r="C213" s="17"/>
      <c r="D213" s="17"/>
      <c r="E213" s="17"/>
      <c r="F213" s="17"/>
      <c r="G213" s="17"/>
      <c r="H213" s="17"/>
      <c r="I213" s="56"/>
      <c r="J213" s="56"/>
      <c r="K213" s="56"/>
      <c r="L213" s="56"/>
      <c r="M213" s="56"/>
      <c r="N213" s="56"/>
      <c r="O213" s="56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</row>
    <row r="214" spans="2:71" x14ac:dyDescent="0.25">
      <c r="B214" s="17"/>
      <c r="C214" s="17"/>
      <c r="D214" s="17"/>
      <c r="E214" s="17"/>
      <c r="F214" s="17"/>
      <c r="G214" s="17"/>
      <c r="H214" s="17"/>
      <c r="I214" s="56"/>
      <c r="J214" s="56"/>
      <c r="K214" s="56"/>
      <c r="L214" s="56"/>
      <c r="M214" s="56"/>
      <c r="N214" s="56"/>
      <c r="O214" s="56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</row>
    <row r="215" spans="2:71" x14ac:dyDescent="0.25">
      <c r="B215" s="17"/>
      <c r="C215" s="17"/>
      <c r="D215" s="17"/>
      <c r="E215" s="17"/>
      <c r="F215" s="17"/>
      <c r="G215" s="17"/>
      <c r="H215" s="17"/>
      <c r="I215" s="56"/>
      <c r="J215" s="56"/>
      <c r="K215" s="56"/>
      <c r="L215" s="56"/>
      <c r="M215" s="56"/>
      <c r="N215" s="56"/>
      <c r="O215" s="56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</row>
    <row r="216" spans="2:71" x14ac:dyDescent="0.25">
      <c r="B216" s="17"/>
      <c r="C216" s="17"/>
      <c r="D216" s="17"/>
      <c r="E216" s="17"/>
      <c r="F216" s="17"/>
      <c r="G216" s="17"/>
      <c r="H216" s="17"/>
      <c r="I216" s="56"/>
      <c r="J216" s="56"/>
      <c r="K216" s="56"/>
      <c r="L216" s="56"/>
      <c r="M216" s="56"/>
      <c r="N216" s="56"/>
      <c r="O216" s="56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</row>
    <row r="217" spans="2:71" x14ac:dyDescent="0.25">
      <c r="B217" s="17"/>
      <c r="C217" s="17"/>
      <c r="D217" s="17"/>
      <c r="E217" s="17"/>
      <c r="F217" s="17"/>
      <c r="G217" s="17"/>
      <c r="H217" s="17"/>
      <c r="I217" s="56"/>
      <c r="J217" s="56"/>
      <c r="K217" s="56"/>
      <c r="L217" s="56"/>
      <c r="M217" s="56"/>
      <c r="N217" s="56"/>
      <c r="O217" s="56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</row>
    <row r="218" spans="2:71" x14ac:dyDescent="0.25">
      <c r="B218" s="17"/>
      <c r="C218" s="17"/>
      <c r="D218" s="17"/>
      <c r="E218" s="17"/>
      <c r="F218" s="17"/>
      <c r="G218" s="17"/>
      <c r="H218" s="17"/>
      <c r="I218" s="56"/>
      <c r="J218" s="56"/>
      <c r="K218" s="56"/>
      <c r="L218" s="56"/>
      <c r="M218" s="56"/>
      <c r="N218" s="56"/>
      <c r="O218" s="56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</row>
    <row r="219" spans="2:71" x14ac:dyDescent="0.25">
      <c r="B219" s="17"/>
      <c r="C219" s="17"/>
      <c r="D219" s="17"/>
      <c r="E219" s="17"/>
      <c r="F219" s="17"/>
      <c r="G219" s="17"/>
      <c r="H219" s="17"/>
      <c r="I219" s="56"/>
      <c r="J219" s="56"/>
      <c r="K219" s="56"/>
      <c r="L219" s="56"/>
      <c r="M219" s="56"/>
      <c r="N219" s="56"/>
      <c r="O219" s="56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</row>
    <row r="220" spans="2:71" x14ac:dyDescent="0.25">
      <c r="B220" s="17"/>
      <c r="C220" s="17"/>
      <c r="D220" s="17"/>
      <c r="E220" s="17"/>
      <c r="F220" s="17"/>
      <c r="G220" s="17"/>
      <c r="H220" s="17"/>
      <c r="I220" s="56"/>
      <c r="J220" s="56"/>
      <c r="K220" s="56"/>
      <c r="L220" s="56"/>
      <c r="M220" s="56"/>
      <c r="N220" s="56"/>
      <c r="O220" s="56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</row>
    <row r="221" spans="2:71" x14ac:dyDescent="0.25">
      <c r="B221" s="17"/>
      <c r="C221" s="17"/>
      <c r="D221" s="17"/>
      <c r="E221" s="17"/>
      <c r="F221" s="17"/>
      <c r="G221" s="17"/>
      <c r="H221" s="17"/>
      <c r="I221" s="56"/>
      <c r="J221" s="56"/>
      <c r="K221" s="56"/>
      <c r="L221" s="56"/>
      <c r="M221" s="56"/>
      <c r="N221" s="56"/>
      <c r="O221" s="56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</row>
    <row r="222" spans="2:71" x14ac:dyDescent="0.25">
      <c r="B222" s="17"/>
      <c r="C222" s="17"/>
      <c r="D222" s="17"/>
      <c r="E222" s="17"/>
      <c r="F222" s="17"/>
      <c r="G222" s="17"/>
      <c r="H222" s="17"/>
      <c r="I222" s="56"/>
      <c r="J222" s="56"/>
      <c r="K222" s="56"/>
      <c r="L222" s="56"/>
      <c r="M222" s="56"/>
      <c r="N222" s="56"/>
      <c r="O222" s="56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</row>
    <row r="223" spans="2:71" x14ac:dyDescent="0.25">
      <c r="B223" s="17"/>
      <c r="C223" s="17"/>
      <c r="D223" s="17"/>
      <c r="E223" s="17"/>
      <c r="F223" s="17"/>
      <c r="G223" s="17"/>
      <c r="H223" s="17"/>
      <c r="I223" s="56"/>
      <c r="J223" s="56"/>
      <c r="K223" s="56"/>
      <c r="L223" s="56"/>
      <c r="M223" s="56"/>
      <c r="N223" s="56"/>
      <c r="O223" s="56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</row>
    <row r="224" spans="2:71" x14ac:dyDescent="0.25">
      <c r="B224" s="17"/>
      <c r="C224" s="17"/>
      <c r="D224" s="17"/>
      <c r="E224" s="17"/>
      <c r="F224" s="17"/>
      <c r="G224" s="17"/>
      <c r="H224" s="17"/>
      <c r="I224" s="56"/>
      <c r="J224" s="56"/>
      <c r="K224" s="56"/>
      <c r="L224" s="56"/>
      <c r="M224" s="56"/>
      <c r="N224" s="56"/>
      <c r="O224" s="56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</row>
    <row r="225" spans="2:71" x14ac:dyDescent="0.25">
      <c r="B225" s="17"/>
      <c r="C225" s="17"/>
      <c r="D225" s="17"/>
      <c r="E225" s="17"/>
      <c r="F225" s="17"/>
      <c r="G225" s="17"/>
      <c r="H225" s="17"/>
      <c r="I225" s="56"/>
      <c r="J225" s="56"/>
      <c r="K225" s="56"/>
      <c r="L225" s="56"/>
      <c r="M225" s="56"/>
      <c r="N225" s="56"/>
      <c r="O225" s="56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</row>
    <row r="226" spans="2:71" x14ac:dyDescent="0.25">
      <c r="B226" s="17"/>
      <c r="C226" s="17"/>
      <c r="D226" s="17"/>
      <c r="E226" s="17"/>
      <c r="F226" s="17"/>
      <c r="G226" s="17"/>
      <c r="H226" s="17"/>
      <c r="I226" s="56"/>
      <c r="J226" s="56"/>
      <c r="K226" s="56"/>
      <c r="L226" s="56"/>
      <c r="M226" s="56"/>
      <c r="N226" s="56"/>
      <c r="O226" s="56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</row>
    <row r="227" spans="2:71" x14ac:dyDescent="0.25">
      <c r="B227" s="17"/>
      <c r="C227" s="17"/>
      <c r="D227" s="17"/>
      <c r="E227" s="17"/>
      <c r="F227" s="17"/>
      <c r="G227" s="17"/>
      <c r="H227" s="17"/>
      <c r="I227" s="56"/>
      <c r="J227" s="56"/>
      <c r="K227" s="56"/>
      <c r="L227" s="56"/>
      <c r="M227" s="56"/>
      <c r="N227" s="56"/>
      <c r="O227" s="56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</row>
    <row r="228" spans="2:71" x14ac:dyDescent="0.25">
      <c r="B228" s="17"/>
      <c r="C228" s="17"/>
      <c r="D228" s="17"/>
      <c r="E228" s="17"/>
      <c r="F228" s="17"/>
      <c r="G228" s="17"/>
      <c r="H228" s="17"/>
      <c r="I228" s="56"/>
      <c r="J228" s="56"/>
      <c r="K228" s="56"/>
      <c r="L228" s="56"/>
      <c r="M228" s="56"/>
      <c r="N228" s="56"/>
      <c r="O228" s="56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</row>
    <row r="229" spans="2:71" x14ac:dyDescent="0.25">
      <c r="B229" s="17"/>
      <c r="C229" s="17"/>
      <c r="D229" s="17"/>
      <c r="E229" s="17"/>
      <c r="F229" s="17"/>
      <c r="G229" s="17"/>
      <c r="H229" s="17"/>
      <c r="I229" s="56"/>
      <c r="J229" s="56"/>
      <c r="K229" s="56"/>
      <c r="L229" s="56"/>
      <c r="M229" s="56"/>
      <c r="N229" s="56"/>
      <c r="O229" s="56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</row>
    <row r="230" spans="2:71" x14ac:dyDescent="0.25">
      <c r="B230" s="17"/>
      <c r="C230" s="17"/>
      <c r="D230" s="17"/>
      <c r="E230" s="17"/>
      <c r="F230" s="17"/>
      <c r="G230" s="17"/>
      <c r="H230" s="17"/>
      <c r="I230" s="56"/>
      <c r="J230" s="56"/>
      <c r="K230" s="56"/>
      <c r="L230" s="56"/>
      <c r="M230" s="56"/>
      <c r="N230" s="56"/>
      <c r="O230" s="56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</row>
    <row r="231" spans="2:71" x14ac:dyDescent="0.25">
      <c r="B231" s="17"/>
      <c r="C231" s="17"/>
      <c r="D231" s="17"/>
      <c r="E231" s="17"/>
      <c r="F231" s="17"/>
      <c r="G231" s="17"/>
      <c r="H231" s="17"/>
      <c r="I231" s="56"/>
      <c r="J231" s="56"/>
      <c r="K231" s="56"/>
      <c r="L231" s="56"/>
      <c r="M231" s="56"/>
      <c r="N231" s="56"/>
      <c r="O231" s="56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</row>
    <row r="232" spans="2:71" x14ac:dyDescent="0.25">
      <c r="B232" s="17"/>
      <c r="C232" s="17"/>
      <c r="D232" s="17"/>
      <c r="E232" s="17"/>
      <c r="F232" s="17"/>
      <c r="G232" s="17"/>
      <c r="H232" s="17"/>
      <c r="I232" s="56"/>
      <c r="J232" s="56"/>
      <c r="K232" s="56"/>
      <c r="L232" s="56"/>
      <c r="M232" s="56"/>
      <c r="N232" s="56"/>
      <c r="O232" s="56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</row>
    <row r="233" spans="2:71" x14ac:dyDescent="0.25">
      <c r="B233" s="17"/>
      <c r="C233" s="17"/>
      <c r="D233" s="17"/>
      <c r="E233" s="17"/>
      <c r="F233" s="17"/>
      <c r="G233" s="17"/>
      <c r="H233" s="17"/>
      <c r="I233" s="56"/>
      <c r="J233" s="56"/>
      <c r="K233" s="56"/>
      <c r="L233" s="56"/>
      <c r="M233" s="56"/>
      <c r="N233" s="56"/>
      <c r="O233" s="56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</row>
    <row r="234" spans="2:71" x14ac:dyDescent="0.25">
      <c r="B234" s="17"/>
      <c r="C234" s="17"/>
      <c r="D234" s="17"/>
      <c r="E234" s="17"/>
      <c r="F234" s="17"/>
      <c r="G234" s="17"/>
      <c r="H234" s="17"/>
      <c r="I234" s="56"/>
      <c r="J234" s="56"/>
      <c r="K234" s="56"/>
      <c r="L234" s="56"/>
      <c r="M234" s="56"/>
      <c r="N234" s="56"/>
      <c r="O234" s="56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</row>
    <row r="235" spans="2:71" x14ac:dyDescent="0.25">
      <c r="D235"/>
      <c r="E235"/>
      <c r="F235"/>
      <c r="I235" s="52"/>
      <c r="J235" s="52"/>
      <c r="K235" s="52"/>
      <c r="L235" s="52"/>
      <c r="M235" s="52"/>
      <c r="N235" s="52"/>
      <c r="O235" s="52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</row>
    <row r="236" spans="2:71" x14ac:dyDescent="0.25">
      <c r="D236"/>
      <c r="E236"/>
      <c r="F236"/>
      <c r="I236" s="52"/>
      <c r="J236" s="52"/>
      <c r="K236" s="52"/>
      <c r="L236" s="52"/>
      <c r="M236" s="52"/>
      <c r="N236" s="52"/>
      <c r="O236" s="52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</row>
    <row r="237" spans="2:71" x14ac:dyDescent="0.25">
      <c r="D237"/>
      <c r="E237"/>
      <c r="F237"/>
      <c r="I237" s="52"/>
      <c r="J237" s="52"/>
      <c r="K237" s="52"/>
      <c r="L237" s="52"/>
      <c r="M237" s="52"/>
      <c r="N237" s="52"/>
      <c r="O237" s="52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</row>
    <row r="238" spans="2:71" x14ac:dyDescent="0.25">
      <c r="D238"/>
      <c r="E238"/>
      <c r="F238"/>
      <c r="I238" s="52"/>
      <c r="J238" s="52"/>
      <c r="K238" s="52"/>
      <c r="L238" s="52"/>
      <c r="M238" s="52"/>
      <c r="N238" s="52"/>
      <c r="O238" s="52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</row>
    <row r="239" spans="2:71" x14ac:dyDescent="0.25">
      <c r="D239"/>
      <c r="E239"/>
      <c r="F239"/>
      <c r="I239" s="52"/>
      <c r="J239" s="52"/>
      <c r="K239" s="52"/>
      <c r="L239" s="52"/>
      <c r="M239" s="52"/>
      <c r="N239" s="52"/>
      <c r="O239" s="52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</row>
    <row r="240" spans="2:71" x14ac:dyDescent="0.25">
      <c r="D240"/>
      <c r="E240"/>
      <c r="F240"/>
      <c r="I240" s="52"/>
      <c r="J240" s="52"/>
      <c r="K240" s="52"/>
      <c r="L240" s="52"/>
      <c r="M240" s="52"/>
      <c r="N240" s="52"/>
      <c r="O240" s="52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</row>
    <row r="241" spans="4:71" x14ac:dyDescent="0.25">
      <c r="D241"/>
      <c r="E241"/>
      <c r="F241"/>
      <c r="I241" s="52"/>
      <c r="J241" s="52"/>
      <c r="K241" s="52"/>
      <c r="L241" s="52"/>
      <c r="M241" s="52"/>
      <c r="N241" s="52"/>
      <c r="O241" s="52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</row>
    <row r="242" spans="4:71" x14ac:dyDescent="0.25">
      <c r="D242"/>
      <c r="E242"/>
      <c r="F242"/>
      <c r="I242" s="52"/>
      <c r="J242" s="52"/>
      <c r="K242" s="52"/>
      <c r="L242" s="52"/>
      <c r="M242" s="52"/>
      <c r="N242" s="52"/>
      <c r="O242" s="52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</row>
    <row r="243" spans="4:71" x14ac:dyDescent="0.25">
      <c r="D243"/>
      <c r="E243"/>
      <c r="F243"/>
      <c r="I243" s="52"/>
      <c r="J243" s="52"/>
      <c r="K243" s="52"/>
      <c r="L243" s="52"/>
      <c r="M243" s="52"/>
      <c r="N243" s="52"/>
      <c r="O243" s="52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</row>
    <row r="244" spans="4:71" x14ac:dyDescent="0.25">
      <c r="D244"/>
      <c r="E244"/>
      <c r="F244"/>
      <c r="I244" s="52"/>
      <c r="J244" s="52"/>
      <c r="K244" s="52"/>
      <c r="L244" s="52"/>
      <c r="M244" s="52"/>
      <c r="N244" s="52"/>
      <c r="O244" s="52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</row>
    <row r="245" spans="4:71" x14ac:dyDescent="0.25">
      <c r="D245"/>
      <c r="E245"/>
      <c r="F245"/>
      <c r="I245" s="52"/>
      <c r="J245" s="52"/>
      <c r="K245" s="52"/>
      <c r="L245" s="52"/>
      <c r="M245" s="52"/>
      <c r="N245" s="52"/>
      <c r="O245" s="52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</row>
    <row r="246" spans="4:71" x14ac:dyDescent="0.25">
      <c r="D246"/>
      <c r="E246"/>
      <c r="F246"/>
      <c r="I246" s="52"/>
      <c r="J246" s="52"/>
      <c r="K246" s="52"/>
      <c r="L246" s="52"/>
      <c r="M246" s="52"/>
      <c r="N246" s="52"/>
      <c r="O246" s="52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</row>
    <row r="247" spans="4:71" x14ac:dyDescent="0.25">
      <c r="D247"/>
      <c r="E247"/>
      <c r="F247"/>
      <c r="I247" s="52"/>
      <c r="J247" s="52"/>
      <c r="K247" s="52"/>
      <c r="L247" s="52"/>
      <c r="M247" s="52"/>
      <c r="N247" s="52"/>
      <c r="O247" s="52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</row>
    <row r="248" spans="4:71" x14ac:dyDescent="0.25">
      <c r="D248"/>
      <c r="E248"/>
      <c r="F248"/>
      <c r="I248" s="52"/>
      <c r="J248" s="52"/>
      <c r="K248" s="52"/>
      <c r="L248" s="52"/>
      <c r="M248" s="52"/>
      <c r="N248" s="52"/>
      <c r="O248" s="52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</row>
    <row r="249" spans="4:71" x14ac:dyDescent="0.25">
      <c r="D249"/>
      <c r="E249"/>
      <c r="F249"/>
      <c r="I249" s="52"/>
      <c r="J249" s="52"/>
      <c r="K249" s="52"/>
      <c r="L249" s="52"/>
      <c r="M249" s="52"/>
      <c r="N249" s="52"/>
      <c r="O249" s="52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</row>
    <row r="250" spans="4:71" x14ac:dyDescent="0.25">
      <c r="D250"/>
      <c r="E250"/>
      <c r="F250"/>
      <c r="I250" s="52"/>
      <c r="J250" s="52"/>
      <c r="K250" s="52"/>
      <c r="L250" s="52"/>
      <c r="M250" s="52"/>
      <c r="N250" s="52"/>
      <c r="O250" s="52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</row>
    <row r="251" spans="4:71" x14ac:dyDescent="0.25">
      <c r="D251"/>
      <c r="E251"/>
      <c r="F251"/>
      <c r="I251" s="52"/>
      <c r="J251" s="52"/>
      <c r="K251" s="52"/>
      <c r="L251" s="52"/>
      <c r="M251" s="52"/>
      <c r="N251" s="52"/>
      <c r="O251" s="52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</row>
    <row r="252" spans="4:71" x14ac:dyDescent="0.25">
      <c r="D252"/>
      <c r="E252"/>
      <c r="F252"/>
      <c r="I252" s="52"/>
      <c r="J252" s="52"/>
      <c r="K252" s="52"/>
      <c r="L252" s="52"/>
      <c r="M252" s="52"/>
      <c r="N252" s="52"/>
      <c r="O252" s="52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</row>
    <row r="253" spans="4:71" x14ac:dyDescent="0.25">
      <c r="D253"/>
      <c r="E253"/>
      <c r="F253"/>
      <c r="I253" s="52"/>
      <c r="J253" s="52"/>
      <c r="K253" s="52"/>
      <c r="L253" s="52"/>
      <c r="M253" s="52"/>
      <c r="N253" s="52"/>
      <c r="O253" s="52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</row>
    <row r="254" spans="4:71" x14ac:dyDescent="0.25">
      <c r="D254"/>
      <c r="E254"/>
      <c r="F254"/>
      <c r="I254" s="52"/>
      <c r="J254" s="52"/>
      <c r="K254" s="52"/>
      <c r="L254" s="52"/>
      <c r="M254" s="52"/>
      <c r="N254" s="52"/>
      <c r="O254" s="52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</row>
    <row r="255" spans="4:71" x14ac:dyDescent="0.25">
      <c r="D255"/>
      <c r="E255"/>
      <c r="F255"/>
      <c r="I255" s="52"/>
      <c r="J255" s="52"/>
      <c r="K255" s="52"/>
      <c r="L255" s="52"/>
      <c r="M255" s="52"/>
      <c r="N255" s="52"/>
      <c r="O255" s="52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</row>
    <row r="256" spans="4:71" x14ac:dyDescent="0.25">
      <c r="D256"/>
      <c r="E256"/>
      <c r="F256"/>
      <c r="I256" s="52"/>
      <c r="J256" s="52"/>
      <c r="K256" s="52"/>
      <c r="L256" s="52"/>
      <c r="M256" s="52"/>
      <c r="N256" s="52"/>
      <c r="O256" s="52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</row>
    <row r="257" spans="4:71" x14ac:dyDescent="0.25">
      <c r="D257"/>
      <c r="E257"/>
      <c r="F257"/>
      <c r="I257" s="52"/>
      <c r="J257" s="52"/>
      <c r="K257" s="52"/>
      <c r="L257" s="52"/>
      <c r="M257" s="52"/>
      <c r="N257" s="52"/>
      <c r="O257" s="52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</row>
    <row r="258" spans="4:71" x14ac:dyDescent="0.25">
      <c r="D258"/>
      <c r="E258"/>
      <c r="F258"/>
      <c r="I258" s="52"/>
      <c r="J258" s="52"/>
      <c r="K258" s="52"/>
      <c r="L258" s="52"/>
      <c r="M258" s="52"/>
      <c r="N258" s="52"/>
      <c r="O258" s="52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</row>
    <row r="259" spans="4:71" x14ac:dyDescent="0.25">
      <c r="D259"/>
      <c r="E259"/>
      <c r="F259"/>
      <c r="I259" s="52"/>
      <c r="J259" s="52"/>
      <c r="K259" s="52"/>
      <c r="L259" s="52"/>
      <c r="M259" s="52"/>
      <c r="N259" s="52"/>
      <c r="O259" s="52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</row>
    <row r="260" spans="4:71" x14ac:dyDescent="0.25">
      <c r="D260"/>
      <c r="E260"/>
      <c r="F260"/>
      <c r="I260" s="52"/>
      <c r="J260" s="52"/>
      <c r="K260" s="52"/>
      <c r="L260" s="52"/>
      <c r="M260" s="52"/>
      <c r="N260" s="52"/>
      <c r="O260" s="52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</row>
    <row r="261" spans="4:71" x14ac:dyDescent="0.25">
      <c r="D261"/>
      <c r="E261"/>
      <c r="F261"/>
      <c r="I261" s="52"/>
      <c r="J261" s="52"/>
      <c r="K261" s="52"/>
      <c r="L261" s="52"/>
      <c r="M261" s="52"/>
      <c r="N261" s="52"/>
      <c r="O261" s="52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</row>
    <row r="262" spans="4:71" x14ac:dyDescent="0.25">
      <c r="D262"/>
      <c r="E262"/>
      <c r="F262"/>
      <c r="I262" s="52"/>
      <c r="J262" s="52"/>
      <c r="K262" s="52"/>
      <c r="L262" s="52"/>
      <c r="M262" s="52"/>
      <c r="N262" s="52"/>
      <c r="O262" s="52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</row>
    <row r="263" spans="4:71" x14ac:dyDescent="0.25">
      <c r="D263"/>
      <c r="E263"/>
      <c r="F263"/>
      <c r="I263" s="52"/>
      <c r="J263" s="52"/>
      <c r="K263" s="52"/>
      <c r="L263" s="52"/>
      <c r="M263" s="52"/>
      <c r="N263" s="52"/>
      <c r="O263" s="52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</row>
    <row r="264" spans="4:71" x14ac:dyDescent="0.25">
      <c r="D264"/>
      <c r="E264"/>
      <c r="F264"/>
      <c r="I264" s="52"/>
      <c r="J264" s="52"/>
      <c r="K264" s="52"/>
      <c r="L264" s="52"/>
      <c r="M264" s="52"/>
      <c r="N264" s="52"/>
      <c r="O264" s="52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</row>
    <row r="265" spans="4:71" x14ac:dyDescent="0.25">
      <c r="D265"/>
      <c r="E265"/>
      <c r="F265"/>
      <c r="I265" s="52"/>
      <c r="J265" s="52"/>
      <c r="K265" s="52"/>
      <c r="L265" s="52"/>
      <c r="M265" s="52"/>
      <c r="N265" s="52"/>
      <c r="O265" s="52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</row>
    <row r="266" spans="4:71" x14ac:dyDescent="0.25">
      <c r="D266"/>
      <c r="E266"/>
      <c r="F266"/>
      <c r="I266" s="52"/>
      <c r="J266" s="52"/>
      <c r="K266" s="52"/>
      <c r="L266" s="52"/>
      <c r="M266" s="52"/>
      <c r="N266" s="52"/>
      <c r="O266" s="52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</row>
    <row r="267" spans="4:71" x14ac:dyDescent="0.25">
      <c r="D267"/>
      <c r="E267"/>
      <c r="F267"/>
      <c r="I267" s="52"/>
      <c r="J267" s="52"/>
      <c r="K267" s="52"/>
      <c r="L267" s="52"/>
      <c r="M267" s="52"/>
      <c r="N267" s="52"/>
      <c r="O267" s="52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</row>
    <row r="268" spans="4:71" x14ac:dyDescent="0.25">
      <c r="D268"/>
      <c r="E268"/>
      <c r="F268"/>
      <c r="I268" s="52"/>
      <c r="J268" s="52"/>
      <c r="K268" s="52"/>
      <c r="L268" s="52"/>
      <c r="M268" s="52"/>
      <c r="N268" s="52"/>
      <c r="O268" s="52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</row>
    <row r="269" spans="4:71" x14ac:dyDescent="0.25">
      <c r="D269"/>
      <c r="E269"/>
      <c r="F269"/>
      <c r="I269" s="52"/>
      <c r="J269" s="52"/>
      <c r="K269" s="52"/>
      <c r="L269" s="52"/>
      <c r="M269" s="52"/>
      <c r="N269" s="52"/>
      <c r="O269" s="52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</row>
    <row r="270" spans="4:71" x14ac:dyDescent="0.25">
      <c r="D270"/>
      <c r="E270"/>
      <c r="F270"/>
      <c r="I270" s="52"/>
      <c r="J270" s="52"/>
      <c r="K270" s="52"/>
      <c r="L270" s="52"/>
      <c r="M270" s="52"/>
      <c r="N270" s="52"/>
      <c r="O270" s="52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</row>
    <row r="271" spans="4:71" x14ac:dyDescent="0.25">
      <c r="D271"/>
      <c r="E271"/>
      <c r="F271"/>
      <c r="I271" s="52"/>
      <c r="J271" s="52"/>
      <c r="K271" s="52"/>
      <c r="L271" s="52"/>
      <c r="M271" s="52"/>
      <c r="N271" s="52"/>
      <c r="O271" s="52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</row>
    <row r="272" spans="4:71" x14ac:dyDescent="0.25">
      <c r="D272"/>
      <c r="E272"/>
      <c r="F272"/>
      <c r="I272" s="52"/>
      <c r="J272" s="52"/>
      <c r="K272" s="52"/>
      <c r="L272" s="52"/>
      <c r="M272" s="52"/>
      <c r="N272" s="52"/>
      <c r="O272" s="52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</row>
    <row r="273" spans="4:71" x14ac:dyDescent="0.25">
      <c r="D273"/>
      <c r="E273"/>
      <c r="F273"/>
      <c r="I273" s="52"/>
      <c r="J273" s="52"/>
      <c r="K273" s="52"/>
      <c r="L273" s="52"/>
      <c r="M273" s="52"/>
      <c r="N273" s="52"/>
      <c r="O273" s="52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</row>
    <row r="274" spans="4:71" x14ac:dyDescent="0.25">
      <c r="D274"/>
      <c r="E274"/>
      <c r="F274"/>
      <c r="I274" s="52"/>
      <c r="J274" s="52"/>
      <c r="K274" s="52"/>
      <c r="L274" s="52"/>
      <c r="M274" s="52"/>
      <c r="N274" s="52"/>
      <c r="O274" s="52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</row>
    <row r="275" spans="4:71" x14ac:dyDescent="0.25">
      <c r="D275"/>
      <c r="E275"/>
      <c r="F275"/>
      <c r="I275" s="52"/>
      <c r="J275" s="52"/>
      <c r="K275" s="52"/>
      <c r="L275" s="52"/>
      <c r="M275" s="52"/>
      <c r="N275" s="52"/>
      <c r="O275" s="52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</row>
    <row r="276" spans="4:71" x14ac:dyDescent="0.25">
      <c r="D276"/>
      <c r="E276"/>
      <c r="F276"/>
      <c r="I276" s="52"/>
      <c r="J276" s="52"/>
      <c r="K276" s="52"/>
      <c r="L276" s="52"/>
      <c r="M276" s="52"/>
      <c r="N276" s="52"/>
      <c r="O276" s="52"/>
    </row>
    <row r="277" spans="4:71" x14ac:dyDescent="0.25">
      <c r="D277"/>
      <c r="E277"/>
      <c r="F277"/>
      <c r="I277" s="52"/>
      <c r="J277" s="52"/>
      <c r="K277" s="52"/>
      <c r="L277" s="52"/>
      <c r="M277" s="52"/>
      <c r="N277" s="52"/>
      <c r="O277" s="52"/>
    </row>
    <row r="278" spans="4:71" x14ac:dyDescent="0.25">
      <c r="D278"/>
      <c r="E278"/>
      <c r="F278"/>
      <c r="I278" s="52"/>
      <c r="J278" s="52"/>
      <c r="K278" s="52"/>
      <c r="L278" s="52"/>
      <c r="M278" s="52"/>
      <c r="N278" s="52"/>
      <c r="O278" s="52"/>
    </row>
    <row r="279" spans="4:71" x14ac:dyDescent="0.25">
      <c r="D279"/>
      <c r="E279"/>
      <c r="F279"/>
      <c r="I279" s="52"/>
      <c r="J279" s="52"/>
      <c r="K279" s="52"/>
      <c r="L279" s="52"/>
      <c r="M279" s="52"/>
      <c r="N279" s="52"/>
      <c r="O279" s="52"/>
    </row>
    <row r="280" spans="4:71" x14ac:dyDescent="0.25">
      <c r="D280"/>
      <c r="E280"/>
      <c r="F280"/>
      <c r="I280" s="52"/>
      <c r="J280" s="52"/>
      <c r="K280" s="52"/>
      <c r="L280" s="52"/>
      <c r="M280" s="52"/>
      <c r="N280" s="52"/>
      <c r="O280" s="52"/>
    </row>
    <row r="281" spans="4:71" x14ac:dyDescent="0.25">
      <c r="D281"/>
      <c r="E281"/>
      <c r="F281"/>
      <c r="I281" s="52"/>
      <c r="J281" s="52"/>
      <c r="K281" s="52"/>
      <c r="L281" s="52"/>
      <c r="M281" s="52"/>
      <c r="N281" s="52"/>
      <c r="O281" s="52"/>
    </row>
    <row r="282" spans="4:71" x14ac:dyDescent="0.25">
      <c r="D282"/>
      <c r="E282"/>
      <c r="F282"/>
      <c r="I282" s="52"/>
      <c r="J282" s="52"/>
      <c r="K282" s="52"/>
      <c r="L282" s="52"/>
      <c r="M282" s="52"/>
      <c r="N282" s="52"/>
      <c r="O282" s="52"/>
    </row>
    <row r="283" spans="4:71" x14ac:dyDescent="0.25">
      <c r="D283"/>
      <c r="E283"/>
      <c r="F283"/>
      <c r="I283" s="52"/>
      <c r="J283" s="52"/>
      <c r="K283" s="52"/>
      <c r="L283" s="52"/>
      <c r="M283" s="52"/>
      <c r="N283" s="52"/>
      <c r="O283" s="52"/>
    </row>
    <row r="284" spans="4:71" x14ac:dyDescent="0.25">
      <c r="D284"/>
      <c r="E284"/>
      <c r="F284"/>
      <c r="I284" s="52"/>
      <c r="J284" s="52"/>
      <c r="K284" s="52"/>
      <c r="L284" s="52"/>
      <c r="M284" s="52"/>
      <c r="N284" s="52"/>
      <c r="O284" s="52"/>
    </row>
    <row r="285" spans="4:71" x14ac:dyDescent="0.25">
      <c r="D285"/>
      <c r="E285"/>
      <c r="F285"/>
      <c r="I285" s="52"/>
      <c r="J285" s="52"/>
      <c r="K285" s="52"/>
      <c r="L285" s="52"/>
      <c r="M285" s="52"/>
      <c r="N285" s="52"/>
      <c r="O285" s="52"/>
    </row>
    <row r="286" spans="4:71" x14ac:dyDescent="0.25">
      <c r="D286"/>
      <c r="E286"/>
      <c r="F286"/>
      <c r="I286" s="52"/>
      <c r="J286" s="52"/>
      <c r="K286" s="52"/>
      <c r="L286" s="52"/>
      <c r="M286" s="52"/>
      <c r="N286" s="52"/>
      <c r="O286" s="52"/>
    </row>
    <row r="287" spans="4:71" x14ac:dyDescent="0.25">
      <c r="D287"/>
      <c r="E287"/>
      <c r="F287"/>
      <c r="I287" s="52"/>
      <c r="J287" s="52"/>
      <c r="K287" s="52"/>
      <c r="L287" s="52"/>
      <c r="M287" s="52"/>
      <c r="N287" s="52"/>
      <c r="O287" s="52"/>
    </row>
    <row r="288" spans="4:71" x14ac:dyDescent="0.25">
      <c r="D288"/>
      <c r="E288"/>
      <c r="F288"/>
      <c r="I288" s="52"/>
      <c r="J288" s="52"/>
      <c r="K288" s="52"/>
      <c r="L288" s="52"/>
      <c r="M288" s="52"/>
      <c r="N288" s="52"/>
      <c r="O288" s="52"/>
    </row>
    <row r="289" spans="4:15" x14ac:dyDescent="0.25">
      <c r="D289"/>
      <c r="E289"/>
      <c r="F289"/>
      <c r="I289" s="52"/>
      <c r="J289" s="52"/>
      <c r="K289" s="52"/>
      <c r="L289" s="52"/>
      <c r="M289" s="52"/>
      <c r="N289" s="52"/>
      <c r="O289" s="52"/>
    </row>
    <row r="290" spans="4:15" x14ac:dyDescent="0.25">
      <c r="D290"/>
      <c r="E290"/>
      <c r="F290"/>
      <c r="I290" s="52"/>
      <c r="J290" s="52"/>
      <c r="K290" s="52"/>
      <c r="L290" s="52"/>
      <c r="M290" s="52"/>
      <c r="N290" s="52"/>
      <c r="O290" s="52"/>
    </row>
    <row r="291" spans="4:15" x14ac:dyDescent="0.25">
      <c r="D291"/>
      <c r="E291"/>
      <c r="F291"/>
      <c r="I291" s="52"/>
      <c r="J291" s="52"/>
      <c r="K291" s="52"/>
      <c r="L291" s="52"/>
      <c r="M291" s="52"/>
      <c r="N291" s="52"/>
      <c r="O291" s="52"/>
    </row>
    <row r="292" spans="4:15" x14ac:dyDescent="0.25">
      <c r="D292"/>
      <c r="E292"/>
      <c r="F292"/>
      <c r="I292" s="52"/>
      <c r="J292" s="52"/>
      <c r="K292" s="52"/>
      <c r="L292" s="52"/>
      <c r="M292" s="52"/>
      <c r="N292" s="52"/>
      <c r="O292" s="52"/>
    </row>
    <row r="293" spans="4:15" x14ac:dyDescent="0.25">
      <c r="D293"/>
      <c r="E293"/>
      <c r="F293"/>
      <c r="I293" s="52"/>
      <c r="J293" s="52"/>
      <c r="K293" s="52"/>
      <c r="L293" s="52"/>
      <c r="M293" s="52"/>
      <c r="N293" s="52"/>
      <c r="O293" s="52"/>
    </row>
    <row r="294" spans="4:15" x14ac:dyDescent="0.25">
      <c r="D294"/>
      <c r="E294"/>
      <c r="F294"/>
      <c r="I294" s="52"/>
      <c r="J294" s="52"/>
      <c r="K294" s="52"/>
      <c r="L294" s="52"/>
      <c r="M294" s="52"/>
      <c r="N294" s="52"/>
      <c r="O294" s="52"/>
    </row>
    <row r="295" spans="4:15" x14ac:dyDescent="0.25">
      <c r="D295"/>
      <c r="E295"/>
      <c r="F295"/>
      <c r="I295" s="52"/>
      <c r="J295" s="52"/>
      <c r="K295" s="52"/>
      <c r="L295" s="52"/>
      <c r="M295" s="52"/>
      <c r="N295" s="52"/>
      <c r="O295" s="52"/>
    </row>
    <row r="296" spans="4:15" x14ac:dyDescent="0.25">
      <c r="D296"/>
      <c r="E296"/>
      <c r="F296"/>
      <c r="I296" s="52"/>
      <c r="J296" s="52"/>
      <c r="K296" s="52"/>
      <c r="L296" s="52"/>
      <c r="M296" s="52"/>
      <c r="N296" s="52"/>
      <c r="O296" s="52"/>
    </row>
    <row r="297" spans="4:15" x14ac:dyDescent="0.25">
      <c r="D297"/>
      <c r="E297"/>
      <c r="F297"/>
      <c r="I297" s="52"/>
      <c r="J297" s="52"/>
      <c r="K297" s="52"/>
      <c r="L297" s="52"/>
      <c r="M297" s="52"/>
      <c r="N297" s="52"/>
      <c r="O297" s="52"/>
    </row>
    <row r="298" spans="4:15" x14ac:dyDescent="0.25">
      <c r="D298"/>
      <c r="E298"/>
      <c r="F298"/>
      <c r="I298" s="52"/>
      <c r="J298" s="52"/>
      <c r="K298" s="52"/>
      <c r="L298" s="52"/>
      <c r="M298" s="52"/>
      <c r="N298" s="52"/>
      <c r="O298" s="52"/>
    </row>
    <row r="299" spans="4:15" x14ac:dyDescent="0.25">
      <c r="D299"/>
      <c r="E299"/>
      <c r="F299"/>
      <c r="I299" s="52"/>
      <c r="J299" s="52"/>
      <c r="K299" s="52"/>
      <c r="L299" s="52"/>
      <c r="M299" s="52"/>
      <c r="N299" s="52"/>
      <c r="O299" s="52"/>
    </row>
    <row r="300" spans="4:15" x14ac:dyDescent="0.25">
      <c r="D300"/>
      <c r="E300"/>
      <c r="F300"/>
      <c r="I300" s="52"/>
      <c r="J300" s="52"/>
      <c r="K300" s="52"/>
      <c r="L300" s="52"/>
      <c r="M300" s="52"/>
      <c r="N300" s="52"/>
      <c r="O300" s="52"/>
    </row>
    <row r="301" spans="4:15" x14ac:dyDescent="0.25">
      <c r="D301"/>
      <c r="E301"/>
      <c r="F301"/>
      <c r="I301" s="52"/>
      <c r="J301" s="52"/>
      <c r="K301" s="52"/>
      <c r="L301" s="52"/>
      <c r="M301" s="52"/>
      <c r="N301" s="52"/>
      <c r="O301" s="52"/>
    </row>
    <row r="302" spans="4:15" x14ac:dyDescent="0.25">
      <c r="D302"/>
      <c r="E302"/>
      <c r="F302"/>
      <c r="I302" s="52"/>
      <c r="J302" s="52"/>
      <c r="K302" s="52"/>
      <c r="L302" s="52"/>
      <c r="M302" s="52"/>
      <c r="N302" s="52"/>
      <c r="O302" s="52"/>
    </row>
    <row r="303" spans="4:15" x14ac:dyDescent="0.25">
      <c r="D303"/>
      <c r="E303"/>
      <c r="F303"/>
      <c r="I303" s="52"/>
      <c r="J303" s="52"/>
      <c r="K303" s="52"/>
      <c r="L303" s="52"/>
      <c r="M303" s="52"/>
      <c r="N303" s="52"/>
      <c r="O303" s="52"/>
    </row>
    <row r="304" spans="4:15" x14ac:dyDescent="0.25">
      <c r="D304"/>
      <c r="E304"/>
      <c r="F304"/>
      <c r="I304" s="52"/>
      <c r="J304" s="52"/>
      <c r="K304" s="52"/>
      <c r="L304" s="52"/>
      <c r="M304" s="52"/>
      <c r="N304" s="52"/>
      <c r="O304" s="52"/>
    </row>
    <row r="305" spans="4:15" x14ac:dyDescent="0.25">
      <c r="D305"/>
      <c r="E305"/>
      <c r="F305"/>
      <c r="I305" s="52"/>
      <c r="J305" s="52"/>
      <c r="K305" s="52"/>
      <c r="L305" s="52"/>
      <c r="M305" s="52"/>
      <c r="N305" s="52"/>
      <c r="O305" s="52"/>
    </row>
    <row r="306" spans="4:15" x14ac:dyDescent="0.25">
      <c r="D306"/>
      <c r="E306"/>
      <c r="F306"/>
      <c r="I306" s="52"/>
      <c r="J306" s="52"/>
      <c r="K306" s="52"/>
      <c r="L306" s="52"/>
      <c r="M306" s="52"/>
      <c r="N306" s="52"/>
      <c r="O306" s="52"/>
    </row>
    <row r="307" spans="4:15" x14ac:dyDescent="0.25">
      <c r="D307"/>
      <c r="E307"/>
      <c r="F307"/>
      <c r="I307" s="52"/>
      <c r="J307" s="52"/>
      <c r="K307" s="52"/>
      <c r="L307" s="52"/>
      <c r="M307" s="52"/>
      <c r="N307" s="52"/>
      <c r="O307" s="52"/>
    </row>
    <row r="308" spans="4:15" x14ac:dyDescent="0.25">
      <c r="D308"/>
      <c r="E308"/>
      <c r="F308"/>
      <c r="I308" s="52"/>
      <c r="J308" s="52"/>
      <c r="K308" s="52"/>
      <c r="L308" s="52"/>
      <c r="M308" s="52"/>
      <c r="N308" s="52"/>
      <c r="O308" s="52"/>
    </row>
    <row r="309" spans="4:15" x14ac:dyDescent="0.25">
      <c r="D309"/>
      <c r="E309"/>
      <c r="F309"/>
      <c r="I309" s="52"/>
      <c r="J309" s="52"/>
      <c r="K309" s="52"/>
      <c r="L309" s="52"/>
      <c r="M309" s="52"/>
      <c r="N309" s="52"/>
      <c r="O309" s="52"/>
    </row>
    <row r="310" spans="4:15" x14ac:dyDescent="0.25">
      <c r="D310"/>
      <c r="E310"/>
      <c r="F310"/>
      <c r="I310" s="52"/>
      <c r="J310" s="52"/>
      <c r="K310" s="52"/>
      <c r="L310" s="52"/>
      <c r="M310" s="52"/>
      <c r="N310" s="52"/>
      <c r="O310" s="52"/>
    </row>
    <row r="311" spans="4:15" x14ac:dyDescent="0.25">
      <c r="D311"/>
      <c r="E311"/>
      <c r="F311"/>
      <c r="I311" s="52"/>
      <c r="J311" s="52"/>
      <c r="K311" s="52"/>
      <c r="L311" s="52"/>
      <c r="M311" s="52"/>
      <c r="N311" s="52"/>
      <c r="O311" s="52"/>
    </row>
    <row r="312" spans="4:15" x14ac:dyDescent="0.25">
      <c r="D312"/>
      <c r="E312"/>
      <c r="F312"/>
      <c r="I312" s="52"/>
      <c r="J312" s="52"/>
      <c r="K312" s="52"/>
      <c r="L312" s="52"/>
      <c r="M312" s="52"/>
      <c r="N312" s="52"/>
      <c r="O312" s="52"/>
    </row>
    <row r="313" spans="4:15" x14ac:dyDescent="0.25">
      <c r="D313"/>
      <c r="E313"/>
      <c r="F313"/>
      <c r="I313" s="52"/>
      <c r="J313" s="52"/>
      <c r="K313" s="52"/>
      <c r="L313" s="52"/>
      <c r="M313" s="52"/>
      <c r="N313" s="52"/>
      <c r="O313" s="52"/>
    </row>
    <row r="314" spans="4:15" x14ac:dyDescent="0.25">
      <c r="D314"/>
      <c r="E314"/>
      <c r="F314"/>
      <c r="I314" s="52"/>
      <c r="J314" s="52"/>
      <c r="K314" s="52"/>
      <c r="L314" s="52"/>
      <c r="M314" s="52"/>
      <c r="N314" s="52"/>
      <c r="O314" s="52"/>
    </row>
    <row r="315" spans="4:15" x14ac:dyDescent="0.25">
      <c r="D315"/>
      <c r="E315"/>
      <c r="F315"/>
      <c r="I315" s="52"/>
      <c r="J315" s="52"/>
      <c r="K315" s="52"/>
      <c r="L315" s="52"/>
      <c r="M315" s="52"/>
      <c r="N315" s="52"/>
      <c r="O315" s="52"/>
    </row>
    <row r="316" spans="4:15" x14ac:dyDescent="0.25">
      <c r="D316"/>
      <c r="E316"/>
      <c r="F316"/>
      <c r="I316" s="52"/>
      <c r="J316" s="52"/>
      <c r="K316" s="52"/>
      <c r="L316" s="52"/>
      <c r="M316" s="52"/>
      <c r="N316" s="52"/>
      <c r="O316" s="52"/>
    </row>
    <row r="317" spans="4:15" x14ac:dyDescent="0.25">
      <c r="D317"/>
      <c r="E317"/>
      <c r="F317"/>
      <c r="I317" s="52"/>
      <c r="J317" s="52"/>
      <c r="K317" s="52"/>
      <c r="L317" s="52"/>
      <c r="M317" s="52"/>
      <c r="N317" s="52"/>
      <c r="O317" s="52"/>
    </row>
    <row r="318" spans="4:15" x14ac:dyDescent="0.25">
      <c r="D318"/>
      <c r="E318"/>
      <c r="F318"/>
      <c r="I318" s="52"/>
      <c r="J318" s="52"/>
      <c r="K318" s="52"/>
      <c r="L318" s="52"/>
      <c r="M318" s="52"/>
      <c r="N318" s="52"/>
      <c r="O318" s="52"/>
    </row>
    <row r="319" spans="4:15" x14ac:dyDescent="0.25">
      <c r="D319"/>
      <c r="E319"/>
      <c r="F319"/>
      <c r="I319" s="52"/>
      <c r="J319" s="52"/>
      <c r="K319" s="52"/>
      <c r="L319" s="52"/>
      <c r="M319" s="52"/>
      <c r="N319" s="52"/>
      <c r="O319" s="52"/>
    </row>
    <row r="320" spans="4:15" x14ac:dyDescent="0.25">
      <c r="D320"/>
      <c r="E320"/>
      <c r="F320"/>
      <c r="I320" s="52"/>
      <c r="J320" s="52"/>
      <c r="K320" s="52"/>
      <c r="L320" s="52"/>
      <c r="M320" s="52"/>
      <c r="N320" s="52"/>
      <c r="O320" s="52"/>
    </row>
    <row r="321" spans="4:15" x14ac:dyDescent="0.25">
      <c r="D321"/>
      <c r="E321"/>
      <c r="F321"/>
      <c r="I321" s="52"/>
      <c r="J321" s="52"/>
      <c r="K321" s="52"/>
      <c r="L321" s="52"/>
      <c r="M321" s="52"/>
      <c r="N321" s="52"/>
      <c r="O321" s="52"/>
    </row>
    <row r="322" spans="4:15" x14ac:dyDescent="0.25">
      <c r="D322"/>
      <c r="E322"/>
      <c r="F322"/>
      <c r="I322" s="52"/>
      <c r="J322" s="52"/>
      <c r="K322" s="52"/>
      <c r="L322" s="52"/>
      <c r="M322" s="52"/>
      <c r="N322" s="52"/>
      <c r="O322" s="52"/>
    </row>
    <row r="323" spans="4:15" x14ac:dyDescent="0.25">
      <c r="D323"/>
      <c r="E323"/>
      <c r="F323"/>
      <c r="I323" s="52"/>
      <c r="J323" s="52"/>
      <c r="K323" s="52"/>
      <c r="L323" s="52"/>
      <c r="M323" s="52"/>
      <c r="N323" s="52"/>
      <c r="O323" s="52"/>
    </row>
    <row r="324" spans="4:15" x14ac:dyDescent="0.25">
      <c r="D324"/>
      <c r="E324"/>
      <c r="F324"/>
      <c r="I324" s="52"/>
      <c r="J324" s="52"/>
      <c r="K324" s="52"/>
      <c r="L324" s="52"/>
      <c r="M324" s="52"/>
      <c r="N324" s="52"/>
      <c r="O324" s="52"/>
    </row>
    <row r="325" spans="4:15" x14ac:dyDescent="0.25">
      <c r="D325"/>
      <c r="E325"/>
      <c r="F325"/>
      <c r="I325" s="52"/>
      <c r="J325" s="52"/>
      <c r="K325" s="52"/>
      <c r="L325" s="52"/>
      <c r="M325" s="52"/>
      <c r="N325" s="52"/>
      <c r="O325" s="52"/>
    </row>
    <row r="326" spans="4:15" x14ac:dyDescent="0.25">
      <c r="D326"/>
      <c r="E326"/>
      <c r="F326"/>
      <c r="I326" s="52"/>
      <c r="J326" s="52"/>
      <c r="K326" s="52"/>
      <c r="L326" s="52"/>
      <c r="M326" s="52"/>
      <c r="N326" s="52"/>
      <c r="O326" s="52"/>
    </row>
    <row r="327" spans="4:15" x14ac:dyDescent="0.25">
      <c r="D327"/>
      <c r="E327"/>
      <c r="F327"/>
      <c r="I327" s="52"/>
      <c r="J327" s="52"/>
      <c r="K327" s="52"/>
      <c r="L327" s="52"/>
      <c r="M327" s="52"/>
      <c r="N327" s="52"/>
      <c r="O327" s="52"/>
    </row>
    <row r="328" spans="4:15" x14ac:dyDescent="0.25">
      <c r="D328"/>
      <c r="E328"/>
      <c r="F328"/>
      <c r="I328" s="52"/>
      <c r="J328" s="52"/>
      <c r="K328" s="52"/>
      <c r="L328" s="52"/>
      <c r="M328" s="52"/>
      <c r="N328" s="52"/>
      <c r="O328" s="52"/>
    </row>
    <row r="329" spans="4:15" x14ac:dyDescent="0.25">
      <c r="D329"/>
      <c r="E329"/>
      <c r="F329"/>
      <c r="I329" s="52"/>
      <c r="J329" s="52"/>
      <c r="K329" s="52"/>
      <c r="L329" s="52"/>
      <c r="M329" s="52"/>
      <c r="N329" s="52"/>
      <c r="O329" s="52"/>
    </row>
    <row r="330" spans="4:15" x14ac:dyDescent="0.25">
      <c r="D330"/>
      <c r="E330"/>
      <c r="F330"/>
      <c r="I330" s="52"/>
      <c r="J330" s="52"/>
      <c r="K330" s="52"/>
      <c r="L330" s="52"/>
      <c r="M330" s="52"/>
      <c r="N330" s="52"/>
      <c r="O330" s="52"/>
    </row>
    <row r="331" spans="4:15" x14ac:dyDescent="0.25">
      <c r="D331"/>
      <c r="E331"/>
      <c r="F331"/>
      <c r="I331" s="52"/>
      <c r="J331" s="52"/>
      <c r="K331" s="52"/>
      <c r="L331" s="52"/>
      <c r="M331" s="52"/>
      <c r="N331" s="52"/>
      <c r="O331" s="52"/>
    </row>
    <row r="332" spans="4:15" x14ac:dyDescent="0.25">
      <c r="D332"/>
      <c r="E332"/>
      <c r="F332"/>
      <c r="I332" s="52"/>
      <c r="J332" s="52"/>
      <c r="K332" s="52"/>
      <c r="L332" s="52"/>
      <c r="M332" s="52"/>
      <c r="N332" s="52"/>
      <c r="O332" s="52"/>
    </row>
    <row r="333" spans="4:15" x14ac:dyDescent="0.25">
      <c r="D333"/>
      <c r="E333"/>
      <c r="F333"/>
      <c r="I333" s="52"/>
      <c r="J333" s="52"/>
      <c r="K333" s="52"/>
      <c r="L333" s="52"/>
      <c r="M333" s="52"/>
      <c r="N333" s="52"/>
      <c r="O333" s="52"/>
    </row>
    <row r="334" spans="4:15" x14ac:dyDescent="0.25">
      <c r="D334"/>
      <c r="E334"/>
      <c r="F334"/>
      <c r="I334" s="52"/>
      <c r="J334" s="52"/>
      <c r="K334" s="52"/>
      <c r="L334" s="52"/>
      <c r="M334" s="52"/>
      <c r="N334" s="52"/>
      <c r="O334" s="52"/>
    </row>
    <row r="335" spans="4:15" x14ac:dyDescent="0.25">
      <c r="D335"/>
      <c r="E335"/>
      <c r="F335"/>
      <c r="I335" s="52"/>
      <c r="J335" s="52"/>
      <c r="K335" s="52"/>
      <c r="L335" s="52"/>
      <c r="M335" s="52"/>
      <c r="N335" s="52"/>
      <c r="O335" s="52"/>
    </row>
    <row r="336" spans="4:15" x14ac:dyDescent="0.25">
      <c r="D336"/>
      <c r="E336"/>
      <c r="F336"/>
      <c r="I336" s="52"/>
      <c r="J336" s="52"/>
      <c r="K336" s="52"/>
      <c r="L336" s="52"/>
      <c r="M336" s="52"/>
      <c r="N336" s="52"/>
      <c r="O336" s="52"/>
    </row>
    <row r="337" spans="4:15" x14ac:dyDescent="0.25">
      <c r="D337"/>
      <c r="E337"/>
      <c r="F337"/>
      <c r="I337" s="52"/>
      <c r="J337" s="52"/>
      <c r="K337" s="52"/>
      <c r="L337" s="52"/>
      <c r="M337" s="52"/>
      <c r="N337" s="52"/>
      <c r="O337" s="52"/>
    </row>
    <row r="338" spans="4:15" x14ac:dyDescent="0.25">
      <c r="D338"/>
      <c r="E338"/>
      <c r="F338"/>
      <c r="I338" s="52"/>
      <c r="J338" s="52"/>
      <c r="K338" s="52"/>
      <c r="L338" s="52"/>
      <c r="M338" s="52"/>
      <c r="N338" s="52"/>
      <c r="O338" s="52"/>
    </row>
    <row r="339" spans="4:15" x14ac:dyDescent="0.25">
      <c r="D339"/>
      <c r="E339"/>
      <c r="F339"/>
      <c r="I339" s="52"/>
      <c r="J339" s="52"/>
      <c r="K339" s="52"/>
      <c r="L339" s="52"/>
      <c r="M339" s="52"/>
      <c r="N339" s="52"/>
      <c r="O339" s="52"/>
    </row>
    <row r="340" spans="4:15" x14ac:dyDescent="0.25">
      <c r="D340"/>
      <c r="E340"/>
      <c r="F340"/>
      <c r="I340" s="52"/>
      <c r="J340" s="52"/>
      <c r="K340" s="52"/>
      <c r="L340" s="52"/>
      <c r="M340" s="52"/>
      <c r="N340" s="52"/>
      <c r="O340" s="52"/>
    </row>
    <row r="341" spans="4:15" x14ac:dyDescent="0.25">
      <c r="D341"/>
      <c r="E341"/>
      <c r="F341"/>
      <c r="I341" s="52"/>
      <c r="J341" s="52"/>
      <c r="K341" s="52"/>
      <c r="L341" s="52"/>
      <c r="M341" s="52"/>
      <c r="N341" s="52"/>
      <c r="O341" s="52"/>
    </row>
    <row r="342" spans="4:15" x14ac:dyDescent="0.25">
      <c r="D342"/>
      <c r="E342"/>
      <c r="F342"/>
      <c r="I342" s="52"/>
      <c r="J342" s="52"/>
      <c r="K342" s="52"/>
      <c r="L342" s="52"/>
      <c r="M342" s="52"/>
      <c r="N342" s="52"/>
      <c r="O342" s="52"/>
    </row>
    <row r="343" spans="4:15" x14ac:dyDescent="0.25">
      <c r="D343"/>
      <c r="E343"/>
      <c r="F343"/>
      <c r="I343" s="52"/>
      <c r="J343" s="52"/>
      <c r="K343" s="52"/>
      <c r="L343" s="52"/>
      <c r="M343" s="52"/>
      <c r="N343" s="52"/>
      <c r="O343" s="52"/>
    </row>
    <row r="344" spans="4:15" x14ac:dyDescent="0.25">
      <c r="D344"/>
      <c r="E344"/>
      <c r="F344"/>
      <c r="I344" s="52"/>
      <c r="J344" s="52"/>
      <c r="K344" s="52"/>
      <c r="L344" s="52"/>
      <c r="M344" s="52"/>
      <c r="N344" s="52"/>
      <c r="O344" s="52"/>
    </row>
    <row r="345" spans="4:15" x14ac:dyDescent="0.25">
      <c r="D345"/>
      <c r="E345"/>
      <c r="F345"/>
      <c r="I345" s="52"/>
      <c r="J345" s="52"/>
      <c r="K345" s="52"/>
      <c r="L345" s="52"/>
      <c r="M345" s="52"/>
      <c r="N345" s="52"/>
      <c r="O345" s="52"/>
    </row>
    <row r="346" spans="4:15" x14ac:dyDescent="0.25">
      <c r="D346"/>
      <c r="E346"/>
      <c r="F346"/>
      <c r="I346" s="52"/>
      <c r="J346" s="52"/>
      <c r="K346" s="52"/>
      <c r="L346" s="52"/>
      <c r="M346" s="52"/>
      <c r="N346" s="52"/>
      <c r="O346" s="52"/>
    </row>
    <row r="347" spans="4:15" x14ac:dyDescent="0.25">
      <c r="D347"/>
      <c r="E347"/>
      <c r="F347"/>
      <c r="I347" s="52"/>
      <c r="J347" s="52"/>
      <c r="K347" s="52"/>
      <c r="L347" s="52"/>
      <c r="M347" s="52"/>
      <c r="N347" s="52"/>
      <c r="O347" s="52"/>
    </row>
    <row r="348" spans="4:15" x14ac:dyDescent="0.25">
      <c r="D348"/>
      <c r="E348"/>
      <c r="F348"/>
      <c r="I348" s="52"/>
      <c r="J348" s="52"/>
      <c r="K348" s="52"/>
      <c r="L348" s="52"/>
      <c r="M348" s="52"/>
      <c r="N348" s="52"/>
      <c r="O348" s="52"/>
    </row>
    <row r="349" spans="4:15" x14ac:dyDescent="0.25">
      <c r="D349"/>
      <c r="E349"/>
      <c r="F349"/>
      <c r="I349" s="52"/>
      <c r="J349" s="52"/>
      <c r="K349" s="52"/>
      <c r="L349" s="52"/>
      <c r="M349" s="52"/>
      <c r="N349" s="52"/>
      <c r="O349" s="52"/>
    </row>
    <row r="350" spans="4:15" x14ac:dyDescent="0.25">
      <c r="D350"/>
      <c r="E350"/>
      <c r="F350"/>
      <c r="I350" s="52"/>
      <c r="J350" s="52"/>
      <c r="K350" s="52"/>
      <c r="L350" s="52"/>
      <c r="M350" s="52"/>
      <c r="N350" s="52"/>
      <c r="O350" s="52"/>
    </row>
    <row r="351" spans="4:15" x14ac:dyDescent="0.25">
      <c r="D351"/>
      <c r="E351"/>
      <c r="F351"/>
      <c r="I351" s="52"/>
      <c r="J351" s="52"/>
      <c r="K351" s="52"/>
      <c r="L351" s="52"/>
      <c r="M351" s="52"/>
      <c r="N351" s="52"/>
      <c r="O351" s="52"/>
    </row>
    <row r="352" spans="4:15" x14ac:dyDescent="0.25">
      <c r="D352"/>
      <c r="E352"/>
      <c r="F352"/>
      <c r="I352" s="52"/>
      <c r="J352" s="52"/>
      <c r="K352" s="52"/>
      <c r="L352" s="52"/>
      <c r="M352" s="52"/>
      <c r="N352" s="52"/>
      <c r="O352" s="52"/>
    </row>
    <row r="353" spans="4:15" x14ac:dyDescent="0.25">
      <c r="D353"/>
      <c r="E353"/>
      <c r="F353"/>
      <c r="I353" s="52"/>
      <c r="J353" s="52"/>
      <c r="K353" s="52"/>
      <c r="L353" s="52"/>
      <c r="M353" s="52"/>
      <c r="N353" s="52"/>
      <c r="O353" s="52"/>
    </row>
    <row r="354" spans="4:15" x14ac:dyDescent="0.25">
      <c r="D354"/>
      <c r="E354"/>
      <c r="F354"/>
      <c r="I354" s="52"/>
      <c r="J354" s="52"/>
      <c r="K354" s="52"/>
      <c r="L354" s="52"/>
      <c r="M354" s="52"/>
      <c r="N354" s="52"/>
      <c r="O354" s="52"/>
    </row>
    <row r="355" spans="4:15" x14ac:dyDescent="0.25">
      <c r="D355"/>
      <c r="E355"/>
      <c r="F355"/>
      <c r="I355" s="52"/>
      <c r="J355" s="52"/>
      <c r="K355" s="52"/>
      <c r="L355" s="52"/>
      <c r="M355" s="52"/>
      <c r="N355" s="52"/>
      <c r="O355" s="52"/>
    </row>
    <row r="356" spans="4:15" x14ac:dyDescent="0.25">
      <c r="D356"/>
      <c r="E356"/>
      <c r="F356"/>
      <c r="I356" s="52"/>
      <c r="J356" s="52"/>
      <c r="K356" s="52"/>
      <c r="L356" s="52"/>
      <c r="M356" s="52"/>
      <c r="N356" s="52"/>
      <c r="O356" s="52"/>
    </row>
    <row r="357" spans="4:15" x14ac:dyDescent="0.25">
      <c r="D357"/>
      <c r="E357"/>
      <c r="F357"/>
      <c r="I357" s="52"/>
      <c r="J357" s="52"/>
      <c r="K357" s="52"/>
      <c r="L357" s="52"/>
      <c r="M357" s="52"/>
      <c r="N357" s="52"/>
      <c r="O357" s="52"/>
    </row>
    <row r="358" spans="4:15" x14ac:dyDescent="0.25">
      <c r="D358"/>
      <c r="E358"/>
      <c r="F358"/>
      <c r="I358" s="52"/>
      <c r="J358" s="52"/>
      <c r="K358" s="52"/>
      <c r="L358" s="52"/>
      <c r="M358" s="52"/>
      <c r="N358" s="52"/>
      <c r="O358" s="52"/>
    </row>
    <row r="359" spans="4:15" x14ac:dyDescent="0.25">
      <c r="D359"/>
      <c r="E359"/>
      <c r="F359"/>
      <c r="I359" s="52"/>
      <c r="J359" s="52"/>
      <c r="K359" s="52"/>
      <c r="L359" s="52"/>
      <c r="M359" s="52"/>
      <c r="N359" s="52"/>
      <c r="O359" s="52"/>
    </row>
    <row r="360" spans="4:15" x14ac:dyDescent="0.25">
      <c r="D360"/>
      <c r="E360"/>
      <c r="F360"/>
      <c r="I360" s="52"/>
      <c r="J360" s="52"/>
      <c r="K360" s="52"/>
      <c r="L360" s="52"/>
      <c r="M360" s="52"/>
      <c r="N360" s="52"/>
      <c r="O360" s="52"/>
    </row>
    <row r="361" spans="4:15" x14ac:dyDescent="0.25">
      <c r="D361"/>
      <c r="E361"/>
      <c r="F361"/>
      <c r="I361" s="52"/>
      <c r="J361" s="52"/>
      <c r="K361" s="52"/>
      <c r="L361" s="52"/>
      <c r="M361" s="52"/>
      <c r="N361" s="52"/>
      <c r="O361" s="52"/>
    </row>
    <row r="362" spans="4:15" x14ac:dyDescent="0.25">
      <c r="D362"/>
      <c r="E362"/>
      <c r="F362"/>
      <c r="I362" s="52"/>
      <c r="J362" s="52"/>
      <c r="K362" s="52"/>
      <c r="L362" s="52"/>
      <c r="M362" s="52"/>
      <c r="N362" s="52"/>
      <c r="O362" s="52"/>
    </row>
    <row r="363" spans="4:15" x14ac:dyDescent="0.25">
      <c r="D363"/>
      <c r="E363"/>
      <c r="F363"/>
      <c r="I363" s="52"/>
      <c r="J363" s="52"/>
      <c r="K363" s="52"/>
      <c r="L363" s="52"/>
      <c r="M363" s="52"/>
      <c r="N363" s="52"/>
      <c r="O363" s="52"/>
    </row>
    <row r="364" spans="4:15" x14ac:dyDescent="0.25">
      <c r="D364"/>
      <c r="E364"/>
      <c r="F364"/>
      <c r="I364" s="52"/>
      <c r="J364" s="52"/>
      <c r="K364" s="52"/>
      <c r="L364" s="52"/>
      <c r="M364" s="52"/>
      <c r="N364" s="52"/>
      <c r="O364" s="52"/>
    </row>
    <row r="365" spans="4:15" x14ac:dyDescent="0.25">
      <c r="D365"/>
      <c r="E365"/>
      <c r="F365"/>
      <c r="I365" s="52"/>
      <c r="J365" s="52"/>
      <c r="K365" s="52"/>
      <c r="L365" s="52"/>
      <c r="M365" s="52"/>
      <c r="N365" s="52"/>
      <c r="O365" s="52"/>
    </row>
    <row r="366" spans="4:15" x14ac:dyDescent="0.25">
      <c r="D366"/>
      <c r="E366"/>
      <c r="F366"/>
      <c r="I366" s="52"/>
      <c r="J366" s="52"/>
      <c r="K366" s="52"/>
      <c r="L366" s="52"/>
      <c r="M366" s="52"/>
      <c r="N366" s="52"/>
      <c r="O366" s="52"/>
    </row>
    <row r="367" spans="4:15" x14ac:dyDescent="0.25">
      <c r="D367"/>
      <c r="E367"/>
      <c r="F367"/>
      <c r="I367" s="52"/>
      <c r="J367" s="52"/>
      <c r="K367" s="52"/>
      <c r="L367" s="52"/>
      <c r="M367" s="52"/>
      <c r="N367" s="52"/>
      <c r="O367" s="52"/>
    </row>
    <row r="368" spans="4:15" x14ac:dyDescent="0.25">
      <c r="D368"/>
      <c r="E368"/>
      <c r="F368"/>
      <c r="I368" s="52"/>
      <c r="J368" s="52"/>
      <c r="K368" s="52"/>
      <c r="L368" s="52"/>
      <c r="M368" s="52"/>
      <c r="N368" s="52"/>
      <c r="O368" s="52"/>
    </row>
    <row r="369" spans="4:15" x14ac:dyDescent="0.25">
      <c r="D369"/>
      <c r="E369"/>
      <c r="F369"/>
      <c r="I369" s="52"/>
      <c r="J369" s="52"/>
      <c r="K369" s="52"/>
      <c r="L369" s="52"/>
      <c r="M369" s="52"/>
      <c r="N369" s="52"/>
      <c r="O369" s="52"/>
    </row>
    <row r="370" spans="4:15" x14ac:dyDescent="0.25">
      <c r="D370"/>
      <c r="E370"/>
      <c r="F370"/>
      <c r="I370" s="52"/>
      <c r="J370" s="52"/>
      <c r="K370" s="52"/>
      <c r="L370" s="52"/>
      <c r="M370" s="52"/>
      <c r="N370" s="52"/>
      <c r="O370" s="52"/>
    </row>
    <row r="371" spans="4:15" x14ac:dyDescent="0.25">
      <c r="D371"/>
      <c r="E371"/>
      <c r="F371"/>
      <c r="I371" s="52"/>
      <c r="J371" s="52"/>
      <c r="K371" s="52"/>
      <c r="L371" s="52"/>
      <c r="M371" s="52"/>
      <c r="N371" s="52"/>
      <c r="O371" s="52"/>
    </row>
    <row r="372" spans="4:15" x14ac:dyDescent="0.25">
      <c r="D372"/>
      <c r="E372"/>
      <c r="F372"/>
      <c r="I372" s="52"/>
      <c r="J372" s="52"/>
      <c r="K372" s="52"/>
      <c r="L372" s="52"/>
      <c r="M372" s="52"/>
      <c r="N372" s="52"/>
      <c r="O372" s="52"/>
    </row>
    <row r="373" spans="4:15" x14ac:dyDescent="0.25">
      <c r="D373"/>
      <c r="E373"/>
      <c r="F373"/>
      <c r="I373" s="52"/>
      <c r="J373" s="52"/>
      <c r="K373" s="52"/>
      <c r="L373" s="52"/>
      <c r="M373" s="52"/>
      <c r="N373" s="52"/>
      <c r="O373" s="52"/>
    </row>
    <row r="374" spans="4:15" x14ac:dyDescent="0.25">
      <c r="D374"/>
      <c r="E374"/>
      <c r="F374"/>
      <c r="I374" s="52"/>
      <c r="J374" s="52"/>
      <c r="K374" s="52"/>
      <c r="L374" s="52"/>
      <c r="M374" s="52"/>
      <c r="N374" s="52"/>
      <c r="O374" s="52"/>
    </row>
    <row r="375" spans="4:15" x14ac:dyDescent="0.25">
      <c r="D375"/>
      <c r="E375"/>
      <c r="F375"/>
      <c r="I375" s="52"/>
      <c r="J375" s="52"/>
      <c r="K375" s="52"/>
      <c r="L375" s="52"/>
      <c r="M375" s="52"/>
      <c r="N375" s="52"/>
      <c r="O375" s="52"/>
    </row>
    <row r="376" spans="4:15" x14ac:dyDescent="0.25">
      <c r="D376"/>
      <c r="E376"/>
      <c r="F376"/>
      <c r="I376" s="52"/>
      <c r="J376" s="52"/>
      <c r="K376" s="52"/>
      <c r="L376" s="52"/>
      <c r="M376" s="52"/>
      <c r="N376" s="52"/>
      <c r="O376" s="52"/>
    </row>
    <row r="377" spans="4:15" x14ac:dyDescent="0.25">
      <c r="D377"/>
      <c r="E377"/>
      <c r="F377"/>
      <c r="I377" s="52"/>
      <c r="J377" s="52"/>
      <c r="K377" s="52"/>
      <c r="L377" s="52"/>
      <c r="M377" s="52"/>
      <c r="N377" s="52"/>
      <c r="O377" s="52"/>
    </row>
    <row r="378" spans="4:15" x14ac:dyDescent="0.25">
      <c r="D378"/>
      <c r="E378"/>
      <c r="F378"/>
      <c r="I378" s="52"/>
      <c r="J378" s="52"/>
      <c r="K378" s="52"/>
      <c r="L378" s="52"/>
      <c r="M378" s="52"/>
      <c r="N378" s="52"/>
      <c r="O378" s="52"/>
    </row>
    <row r="379" spans="4:15" x14ac:dyDescent="0.25">
      <c r="D379"/>
      <c r="E379"/>
      <c r="F379"/>
      <c r="I379" s="52"/>
      <c r="J379" s="52"/>
      <c r="K379" s="52"/>
      <c r="L379" s="52"/>
      <c r="M379" s="52"/>
      <c r="N379" s="52"/>
      <c r="O379" s="52"/>
    </row>
    <row r="380" spans="4:15" x14ac:dyDescent="0.25">
      <c r="D380"/>
      <c r="E380"/>
      <c r="F380"/>
      <c r="I380" s="52"/>
      <c r="J380" s="52"/>
      <c r="K380" s="52"/>
      <c r="L380" s="52"/>
      <c r="M380" s="52"/>
      <c r="N380" s="52"/>
      <c r="O380" s="52"/>
    </row>
    <row r="381" spans="4:15" x14ac:dyDescent="0.25">
      <c r="D381"/>
      <c r="E381"/>
      <c r="F381"/>
      <c r="I381" s="52"/>
      <c r="J381" s="52"/>
      <c r="K381" s="52"/>
      <c r="L381" s="52"/>
      <c r="M381" s="52"/>
      <c r="N381" s="52"/>
      <c r="O381" s="52"/>
    </row>
    <row r="382" spans="4:15" x14ac:dyDescent="0.25">
      <c r="D382"/>
      <c r="E382"/>
      <c r="F382"/>
      <c r="I382" s="52"/>
      <c r="J382" s="52"/>
      <c r="K382" s="52"/>
      <c r="L382" s="52"/>
      <c r="M382" s="52"/>
      <c r="N382" s="52"/>
      <c r="O382" s="52"/>
    </row>
    <row r="383" spans="4:15" x14ac:dyDescent="0.25">
      <c r="D383"/>
      <c r="E383"/>
      <c r="F383"/>
      <c r="I383" s="52"/>
      <c r="J383" s="52"/>
      <c r="K383" s="52"/>
      <c r="L383" s="52"/>
      <c r="M383" s="52"/>
      <c r="N383" s="52"/>
      <c r="O383" s="52"/>
    </row>
    <row r="384" spans="4:15" x14ac:dyDescent="0.25">
      <c r="D384"/>
      <c r="E384"/>
      <c r="F384"/>
      <c r="I384" s="52"/>
      <c r="J384" s="52"/>
      <c r="K384" s="52"/>
      <c r="L384" s="52"/>
      <c r="M384" s="52"/>
      <c r="N384" s="52"/>
      <c r="O384" s="52"/>
    </row>
    <row r="385" spans="4:15" x14ac:dyDescent="0.25">
      <c r="D385"/>
      <c r="E385"/>
      <c r="F385"/>
      <c r="I385" s="52"/>
      <c r="J385" s="52"/>
      <c r="K385" s="52"/>
      <c r="L385" s="52"/>
      <c r="M385" s="52"/>
      <c r="N385" s="52"/>
      <c r="O385" s="52"/>
    </row>
    <row r="386" spans="4:15" x14ac:dyDescent="0.25">
      <c r="D386"/>
      <c r="E386"/>
      <c r="F386"/>
      <c r="I386" s="52"/>
      <c r="J386" s="52"/>
      <c r="K386" s="52"/>
      <c r="L386" s="52"/>
      <c r="M386" s="52"/>
      <c r="N386" s="52"/>
      <c r="O386" s="52"/>
    </row>
    <row r="387" spans="4:15" x14ac:dyDescent="0.25">
      <c r="D387"/>
      <c r="E387"/>
      <c r="F387"/>
      <c r="I387" s="52"/>
      <c r="J387" s="52"/>
      <c r="K387" s="52"/>
      <c r="L387" s="52"/>
      <c r="M387" s="52"/>
      <c r="N387" s="52"/>
      <c r="O387" s="52"/>
    </row>
    <row r="388" spans="4:15" x14ac:dyDescent="0.25">
      <c r="D388"/>
      <c r="E388"/>
      <c r="F388"/>
      <c r="I388" s="52"/>
      <c r="J388" s="52"/>
      <c r="K388" s="52"/>
      <c r="L388" s="52"/>
      <c r="M388" s="52"/>
      <c r="N388" s="52"/>
      <c r="O388" s="52"/>
    </row>
    <row r="389" spans="4:15" x14ac:dyDescent="0.25">
      <c r="D389"/>
      <c r="E389"/>
      <c r="F389"/>
      <c r="I389" s="52"/>
      <c r="J389" s="52"/>
      <c r="K389" s="52"/>
      <c r="L389" s="52"/>
      <c r="M389" s="52"/>
      <c r="N389" s="52"/>
      <c r="O389" s="52"/>
    </row>
    <row r="390" spans="4:15" x14ac:dyDescent="0.25">
      <c r="D390"/>
      <c r="E390"/>
      <c r="F390"/>
      <c r="I390" s="52"/>
      <c r="J390" s="52"/>
      <c r="K390" s="52"/>
      <c r="L390" s="52"/>
      <c r="M390" s="52"/>
      <c r="N390" s="52"/>
      <c r="O390" s="52"/>
    </row>
    <row r="391" spans="4:15" x14ac:dyDescent="0.25">
      <c r="D391"/>
      <c r="E391"/>
      <c r="F391"/>
      <c r="I391" s="52"/>
      <c r="J391" s="52"/>
      <c r="K391" s="52"/>
      <c r="L391" s="52"/>
      <c r="M391" s="52"/>
      <c r="N391" s="52"/>
      <c r="O391" s="52"/>
    </row>
    <row r="392" spans="4:15" x14ac:dyDescent="0.25">
      <c r="D392"/>
      <c r="E392"/>
      <c r="F392"/>
      <c r="I392" s="52"/>
      <c r="J392" s="52"/>
      <c r="K392" s="52"/>
      <c r="L392" s="52"/>
      <c r="M392" s="52"/>
      <c r="N392" s="52"/>
      <c r="O392" s="52"/>
    </row>
    <row r="393" spans="4:15" x14ac:dyDescent="0.25">
      <c r="D393"/>
      <c r="E393"/>
      <c r="F393"/>
      <c r="I393" s="52"/>
      <c r="J393" s="52"/>
      <c r="K393" s="52"/>
      <c r="L393" s="52"/>
      <c r="M393" s="52"/>
      <c r="N393" s="52"/>
      <c r="O393" s="52"/>
    </row>
    <row r="394" spans="4:15" x14ac:dyDescent="0.25">
      <c r="D394"/>
      <c r="E394"/>
      <c r="F394"/>
      <c r="I394" s="52"/>
      <c r="J394" s="52"/>
      <c r="K394" s="52"/>
      <c r="L394" s="52"/>
      <c r="M394" s="52"/>
      <c r="N394" s="52"/>
      <c r="O394" s="52"/>
    </row>
    <row r="395" spans="4:15" x14ac:dyDescent="0.25">
      <c r="D395"/>
      <c r="E395"/>
      <c r="F395"/>
      <c r="I395" s="52"/>
      <c r="J395" s="52"/>
      <c r="K395" s="52"/>
      <c r="L395" s="52"/>
      <c r="M395" s="52"/>
      <c r="N395" s="52"/>
      <c r="O395" s="52"/>
    </row>
    <row r="396" spans="4:15" x14ac:dyDescent="0.25">
      <c r="D396"/>
      <c r="E396"/>
      <c r="F396"/>
      <c r="I396" s="52"/>
      <c r="J396" s="52"/>
      <c r="K396" s="52"/>
      <c r="L396" s="52"/>
      <c r="M396" s="52"/>
      <c r="N396" s="52"/>
      <c r="O396" s="52"/>
    </row>
    <row r="397" spans="4:15" x14ac:dyDescent="0.25">
      <c r="D397"/>
      <c r="E397"/>
      <c r="F397"/>
      <c r="I397" s="52"/>
      <c r="J397" s="52"/>
      <c r="K397" s="52"/>
      <c r="L397" s="52"/>
      <c r="M397" s="52"/>
      <c r="N397" s="52"/>
      <c r="O397" s="52"/>
    </row>
    <row r="398" spans="4:15" x14ac:dyDescent="0.25">
      <c r="D398"/>
      <c r="E398"/>
      <c r="F398"/>
      <c r="I398" s="52"/>
      <c r="J398" s="52"/>
      <c r="K398" s="52"/>
      <c r="L398" s="52"/>
      <c r="M398" s="52"/>
      <c r="N398" s="52"/>
      <c r="O398" s="52"/>
    </row>
    <row r="399" spans="4:15" x14ac:dyDescent="0.25">
      <c r="D399"/>
      <c r="E399"/>
      <c r="F399"/>
      <c r="I399" s="52"/>
      <c r="J399" s="52"/>
      <c r="K399" s="52"/>
      <c r="L399" s="52"/>
      <c r="M399" s="52"/>
      <c r="N399" s="52"/>
      <c r="O399" s="52"/>
    </row>
    <row r="400" spans="4:15" x14ac:dyDescent="0.25">
      <c r="D400"/>
      <c r="E400"/>
      <c r="F400"/>
      <c r="I400" s="52"/>
      <c r="J400" s="52"/>
      <c r="K400" s="52"/>
      <c r="L400" s="52"/>
      <c r="M400" s="52"/>
      <c r="N400" s="52"/>
      <c r="O400" s="52"/>
    </row>
    <row r="401" spans="4:15" x14ac:dyDescent="0.25">
      <c r="D401"/>
      <c r="E401"/>
      <c r="F401"/>
      <c r="I401" s="52"/>
      <c r="J401" s="52"/>
      <c r="K401" s="52"/>
      <c r="L401" s="52"/>
      <c r="M401" s="52"/>
      <c r="N401" s="52"/>
      <c r="O401" s="52"/>
    </row>
    <row r="402" spans="4:15" x14ac:dyDescent="0.25">
      <c r="D402"/>
      <c r="E402"/>
      <c r="F402"/>
      <c r="I402" s="52"/>
      <c r="J402" s="52"/>
      <c r="K402" s="52"/>
      <c r="L402" s="52"/>
      <c r="M402" s="52"/>
      <c r="N402" s="52"/>
      <c r="O402" s="52"/>
    </row>
    <row r="403" spans="4:15" x14ac:dyDescent="0.25">
      <c r="D403"/>
      <c r="E403"/>
      <c r="F403"/>
      <c r="I403" s="52"/>
      <c r="J403" s="52"/>
      <c r="K403" s="52"/>
      <c r="L403" s="52"/>
      <c r="M403" s="52"/>
      <c r="N403" s="52"/>
      <c r="O403" s="52"/>
    </row>
    <row r="404" spans="4:15" x14ac:dyDescent="0.25">
      <c r="D404"/>
      <c r="E404"/>
      <c r="F404"/>
      <c r="I404" s="52"/>
      <c r="J404" s="52"/>
      <c r="K404" s="52"/>
      <c r="L404" s="52"/>
      <c r="M404" s="52"/>
      <c r="N404" s="52"/>
      <c r="O404" s="52"/>
    </row>
    <row r="405" spans="4:15" x14ac:dyDescent="0.25">
      <c r="D405"/>
      <c r="E405"/>
      <c r="F405"/>
      <c r="I405" s="52"/>
      <c r="J405" s="52"/>
      <c r="K405" s="52"/>
      <c r="L405" s="52"/>
      <c r="M405" s="52"/>
      <c r="N405" s="52"/>
      <c r="O405" s="52"/>
    </row>
    <row r="406" spans="4:15" x14ac:dyDescent="0.25">
      <c r="D406"/>
      <c r="E406"/>
      <c r="F406"/>
      <c r="I406" s="52"/>
      <c r="J406" s="52"/>
      <c r="K406" s="52"/>
      <c r="L406" s="52"/>
      <c r="M406" s="52"/>
      <c r="N406" s="52"/>
      <c r="O406" s="52"/>
    </row>
    <row r="407" spans="4:15" x14ac:dyDescent="0.25">
      <c r="D407"/>
      <c r="E407"/>
      <c r="F407"/>
      <c r="I407" s="52"/>
      <c r="J407" s="52"/>
      <c r="K407" s="52"/>
      <c r="L407" s="52"/>
      <c r="M407" s="52"/>
      <c r="N407" s="52"/>
      <c r="O407" s="52"/>
    </row>
    <row r="408" spans="4:15" x14ac:dyDescent="0.25">
      <c r="D408"/>
      <c r="E408"/>
      <c r="F408"/>
      <c r="I408" s="52"/>
      <c r="J408" s="52"/>
      <c r="K408" s="52"/>
      <c r="L408" s="52"/>
      <c r="M408" s="52"/>
      <c r="N408" s="52"/>
      <c r="O408" s="52"/>
    </row>
    <row r="409" spans="4:15" x14ac:dyDescent="0.25">
      <c r="D409"/>
      <c r="E409"/>
      <c r="F409"/>
      <c r="I409" s="52"/>
      <c r="J409" s="52"/>
      <c r="K409" s="52"/>
      <c r="L409" s="52"/>
      <c r="M409" s="52"/>
      <c r="N409" s="52"/>
      <c r="O409" s="52"/>
    </row>
    <row r="410" spans="4:15" x14ac:dyDescent="0.25">
      <c r="D410"/>
      <c r="E410"/>
      <c r="F410"/>
      <c r="I410" s="52"/>
      <c r="J410" s="52"/>
      <c r="K410" s="52"/>
      <c r="L410" s="52"/>
      <c r="M410" s="52"/>
      <c r="N410" s="52"/>
      <c r="O410" s="52"/>
    </row>
    <row r="411" spans="4:15" x14ac:dyDescent="0.25">
      <c r="D411"/>
      <c r="E411"/>
      <c r="F411"/>
      <c r="I411" s="52"/>
      <c r="J411" s="52"/>
      <c r="K411" s="52"/>
      <c r="L411" s="52"/>
      <c r="M411" s="52"/>
      <c r="N411" s="52"/>
      <c r="O411" s="52"/>
    </row>
    <row r="412" spans="4:15" x14ac:dyDescent="0.25">
      <c r="D412"/>
      <c r="E412"/>
      <c r="F412"/>
      <c r="I412" s="52"/>
      <c r="J412" s="52"/>
      <c r="K412" s="52"/>
      <c r="L412" s="52"/>
      <c r="M412" s="52"/>
      <c r="N412" s="52"/>
      <c r="O412" s="52"/>
    </row>
    <row r="413" spans="4:15" x14ac:dyDescent="0.25">
      <c r="D413"/>
      <c r="E413"/>
      <c r="F413"/>
      <c r="I413" s="52"/>
      <c r="J413" s="52"/>
      <c r="K413" s="52"/>
      <c r="L413" s="52"/>
      <c r="M413" s="52"/>
      <c r="N413" s="52"/>
      <c r="O413" s="52"/>
    </row>
    <row r="414" spans="4:15" x14ac:dyDescent="0.25">
      <c r="D414"/>
      <c r="E414"/>
      <c r="F414"/>
      <c r="I414" s="52"/>
      <c r="J414" s="52"/>
      <c r="K414" s="52"/>
      <c r="L414" s="52"/>
      <c r="M414" s="52"/>
      <c r="N414" s="52"/>
      <c r="O414" s="52"/>
    </row>
    <row r="415" spans="4:15" x14ac:dyDescent="0.25">
      <c r="D415"/>
      <c r="E415"/>
      <c r="F415"/>
      <c r="I415" s="52"/>
      <c r="J415" s="52"/>
      <c r="K415" s="52"/>
      <c r="L415" s="52"/>
      <c r="M415" s="52"/>
      <c r="N415" s="52"/>
      <c r="O415" s="52"/>
    </row>
    <row r="416" spans="4:15" x14ac:dyDescent="0.25">
      <c r="D416"/>
      <c r="E416"/>
      <c r="F416"/>
      <c r="I416" s="52"/>
      <c r="J416" s="52"/>
      <c r="K416" s="52"/>
      <c r="L416" s="52"/>
      <c r="M416" s="52"/>
      <c r="N416" s="52"/>
      <c r="O416" s="52"/>
    </row>
    <row r="417" spans="4:15" x14ac:dyDescent="0.25">
      <c r="D417"/>
      <c r="E417"/>
      <c r="F417"/>
      <c r="I417" s="52"/>
      <c r="J417" s="52"/>
      <c r="K417" s="52"/>
      <c r="L417" s="52"/>
      <c r="M417" s="52"/>
      <c r="N417" s="52"/>
      <c r="O417" s="52"/>
    </row>
    <row r="418" spans="4:15" x14ac:dyDescent="0.25">
      <c r="D418"/>
      <c r="E418"/>
      <c r="F418"/>
      <c r="I418" s="52"/>
      <c r="J418" s="52"/>
      <c r="K418" s="52"/>
      <c r="L418" s="52"/>
      <c r="M418" s="52"/>
      <c r="N418" s="52"/>
      <c r="O418" s="52"/>
    </row>
    <row r="419" spans="4:15" x14ac:dyDescent="0.25">
      <c r="D419"/>
      <c r="E419"/>
      <c r="F419"/>
      <c r="I419" s="52"/>
      <c r="J419" s="52"/>
      <c r="K419" s="52"/>
      <c r="L419" s="52"/>
      <c r="M419" s="52"/>
      <c r="N419" s="52"/>
      <c r="O419" s="52"/>
    </row>
    <row r="420" spans="4:15" x14ac:dyDescent="0.25">
      <c r="D420"/>
      <c r="E420"/>
      <c r="F420"/>
      <c r="I420" s="52"/>
      <c r="J420" s="52"/>
      <c r="K420" s="52"/>
      <c r="L420" s="52"/>
      <c r="M420" s="52"/>
      <c r="N420" s="52"/>
      <c r="O420" s="52"/>
    </row>
    <row r="421" spans="4:15" x14ac:dyDescent="0.25">
      <c r="D421"/>
      <c r="E421"/>
      <c r="F421"/>
      <c r="I421" s="52"/>
      <c r="J421" s="52"/>
      <c r="K421" s="52"/>
      <c r="L421" s="52"/>
      <c r="M421" s="52"/>
      <c r="N421" s="52"/>
      <c r="O421" s="52"/>
    </row>
    <row r="422" spans="4:15" x14ac:dyDescent="0.25">
      <c r="D422"/>
      <c r="E422"/>
      <c r="F422"/>
      <c r="I422" s="52"/>
      <c r="J422" s="52"/>
      <c r="K422" s="52"/>
      <c r="L422" s="52"/>
      <c r="M422" s="52"/>
      <c r="N422" s="52"/>
      <c r="O422" s="52"/>
    </row>
    <row r="423" spans="4:15" x14ac:dyDescent="0.25">
      <c r="D423"/>
      <c r="E423"/>
      <c r="F423"/>
      <c r="I423" s="52"/>
      <c r="J423" s="52"/>
      <c r="K423" s="52"/>
      <c r="L423" s="52"/>
      <c r="M423" s="52"/>
      <c r="N423" s="52"/>
      <c r="O423" s="52"/>
    </row>
    <row r="424" spans="4:15" x14ac:dyDescent="0.25">
      <c r="D424"/>
      <c r="E424"/>
      <c r="F424"/>
      <c r="I424" s="52"/>
      <c r="J424" s="52"/>
      <c r="K424" s="52"/>
      <c r="L424" s="52"/>
      <c r="M424" s="52"/>
      <c r="N424" s="52"/>
      <c r="O424" s="52"/>
    </row>
    <row r="425" spans="4:15" x14ac:dyDescent="0.25">
      <c r="D425"/>
      <c r="E425"/>
      <c r="F425"/>
      <c r="I425" s="52"/>
      <c r="J425" s="52"/>
      <c r="K425" s="52"/>
      <c r="L425" s="52"/>
      <c r="M425" s="52"/>
      <c r="N425" s="52"/>
      <c r="O425" s="52"/>
    </row>
    <row r="426" spans="4:15" x14ac:dyDescent="0.25">
      <c r="D426"/>
      <c r="E426"/>
      <c r="F426"/>
      <c r="I426" s="52"/>
      <c r="J426" s="52"/>
      <c r="K426" s="52"/>
      <c r="L426" s="52"/>
      <c r="M426" s="52"/>
      <c r="N426" s="52"/>
      <c r="O426" s="52"/>
    </row>
    <row r="427" spans="4:15" x14ac:dyDescent="0.25">
      <c r="D427"/>
      <c r="E427"/>
      <c r="F427"/>
      <c r="I427" s="52"/>
      <c r="J427" s="52"/>
      <c r="K427" s="52"/>
      <c r="L427" s="52"/>
      <c r="M427" s="52"/>
      <c r="N427" s="52"/>
      <c r="O427" s="52"/>
    </row>
    <row r="428" spans="4:15" x14ac:dyDescent="0.25">
      <c r="D428"/>
      <c r="E428"/>
      <c r="F428"/>
      <c r="I428" s="52"/>
      <c r="J428" s="52"/>
      <c r="K428" s="52"/>
      <c r="L428" s="52"/>
      <c r="M428" s="52"/>
      <c r="N428" s="52"/>
      <c r="O428" s="52"/>
    </row>
    <row r="429" spans="4:15" x14ac:dyDescent="0.25">
      <c r="D429"/>
      <c r="E429"/>
      <c r="F429"/>
      <c r="I429" s="52"/>
      <c r="J429" s="52"/>
      <c r="K429" s="52"/>
      <c r="L429" s="52"/>
      <c r="M429" s="52"/>
      <c r="N429" s="52"/>
      <c r="O429" s="52"/>
    </row>
    <row r="430" spans="4:15" x14ac:dyDescent="0.25">
      <c r="D430"/>
      <c r="E430"/>
      <c r="F430"/>
      <c r="I430" s="52"/>
      <c r="J430" s="52"/>
      <c r="K430" s="52"/>
      <c r="L430" s="52"/>
      <c r="M430" s="52"/>
      <c r="N430" s="52"/>
      <c r="O430" s="52"/>
    </row>
    <row r="431" spans="4:15" x14ac:dyDescent="0.25">
      <c r="D431"/>
      <c r="E431"/>
      <c r="F431"/>
      <c r="I431" s="52"/>
      <c r="J431" s="52"/>
      <c r="K431" s="52"/>
      <c r="L431" s="52"/>
      <c r="M431" s="52"/>
      <c r="N431" s="52"/>
      <c r="O431" s="52"/>
    </row>
    <row r="432" spans="4:15" x14ac:dyDescent="0.25">
      <c r="D432"/>
      <c r="E432"/>
      <c r="F432"/>
      <c r="I432" s="52"/>
      <c r="J432" s="52"/>
      <c r="K432" s="52"/>
      <c r="L432" s="52"/>
      <c r="M432" s="52"/>
      <c r="N432" s="52"/>
      <c r="O432" s="52"/>
    </row>
    <row r="433" spans="4:15" x14ac:dyDescent="0.25">
      <c r="D433"/>
      <c r="E433"/>
      <c r="F433"/>
      <c r="I433" s="52"/>
      <c r="J433" s="52"/>
      <c r="K433" s="52"/>
      <c r="L433" s="52"/>
      <c r="M433" s="52"/>
      <c r="N433" s="52"/>
      <c r="O433" s="52"/>
    </row>
    <row r="434" spans="4:15" x14ac:dyDescent="0.25">
      <c r="D434"/>
      <c r="E434"/>
      <c r="F434"/>
      <c r="I434" s="52"/>
      <c r="J434" s="52"/>
      <c r="K434" s="52"/>
      <c r="L434" s="52"/>
      <c r="M434" s="52"/>
      <c r="N434" s="52"/>
      <c r="O434" s="52"/>
    </row>
    <row r="435" spans="4:15" x14ac:dyDescent="0.25">
      <c r="D435"/>
      <c r="E435"/>
      <c r="F435"/>
      <c r="I435" s="52"/>
      <c r="J435" s="52"/>
      <c r="K435" s="52"/>
      <c r="L435" s="52"/>
      <c r="M435" s="52"/>
      <c r="N435" s="52"/>
      <c r="O435" s="52"/>
    </row>
    <row r="436" spans="4:15" x14ac:dyDescent="0.25">
      <c r="D436"/>
      <c r="E436"/>
      <c r="F436"/>
      <c r="I436" s="52"/>
      <c r="J436" s="52"/>
      <c r="K436" s="52"/>
      <c r="L436" s="52"/>
      <c r="M436" s="52"/>
      <c r="N436" s="52"/>
      <c r="O436" s="52"/>
    </row>
    <row r="437" spans="4:15" x14ac:dyDescent="0.25">
      <c r="D437"/>
      <c r="E437"/>
      <c r="F437"/>
      <c r="I437" s="52"/>
      <c r="J437" s="52"/>
      <c r="K437" s="52"/>
      <c r="L437" s="52"/>
      <c r="M437" s="52"/>
      <c r="N437" s="52"/>
      <c r="O437" s="52"/>
    </row>
    <row r="438" spans="4:15" x14ac:dyDescent="0.25">
      <c r="D438"/>
      <c r="E438"/>
      <c r="F438"/>
      <c r="I438" s="52"/>
      <c r="J438" s="52"/>
      <c r="K438" s="52"/>
      <c r="L438" s="52"/>
      <c r="M438" s="52"/>
      <c r="N438" s="52"/>
      <c r="O438" s="52"/>
    </row>
    <row r="439" spans="4:15" x14ac:dyDescent="0.25">
      <c r="D439"/>
      <c r="E439"/>
      <c r="F439"/>
      <c r="I439" s="52"/>
      <c r="J439" s="52"/>
      <c r="K439" s="52"/>
      <c r="L439" s="52"/>
      <c r="M439" s="52"/>
      <c r="N439" s="52"/>
      <c r="O439" s="52"/>
    </row>
    <row r="440" spans="4:15" x14ac:dyDescent="0.25">
      <c r="D440"/>
      <c r="E440"/>
      <c r="F440"/>
      <c r="I440" s="52"/>
      <c r="J440" s="52"/>
      <c r="K440" s="52"/>
      <c r="L440" s="52"/>
      <c r="M440" s="52"/>
      <c r="N440" s="52"/>
      <c r="O440" s="52"/>
    </row>
    <row r="441" spans="4:15" x14ac:dyDescent="0.25">
      <c r="D441"/>
      <c r="E441"/>
      <c r="F441"/>
      <c r="I441" s="52"/>
      <c r="J441" s="52"/>
      <c r="K441" s="52"/>
      <c r="L441" s="52"/>
      <c r="M441" s="52"/>
      <c r="N441" s="52"/>
      <c r="O441" s="52"/>
    </row>
    <row r="442" spans="4:15" x14ac:dyDescent="0.25">
      <c r="D442"/>
      <c r="E442"/>
      <c r="F442"/>
      <c r="I442" s="52"/>
      <c r="J442" s="52"/>
      <c r="K442" s="52"/>
      <c r="L442" s="52"/>
      <c r="M442" s="52"/>
      <c r="N442" s="52"/>
      <c r="O442" s="52"/>
    </row>
    <row r="443" spans="4:15" x14ac:dyDescent="0.25">
      <c r="D443"/>
      <c r="E443"/>
      <c r="F443"/>
      <c r="I443" s="52"/>
      <c r="J443" s="52"/>
      <c r="K443" s="52"/>
      <c r="L443" s="52"/>
      <c r="M443" s="52"/>
      <c r="N443" s="52"/>
      <c r="O443" s="52"/>
    </row>
    <row r="444" spans="4:15" x14ac:dyDescent="0.25">
      <c r="D444"/>
      <c r="E444"/>
      <c r="F444"/>
      <c r="I444" s="52"/>
      <c r="J444" s="52"/>
      <c r="K444" s="52"/>
      <c r="L444" s="52"/>
      <c r="M444" s="52"/>
      <c r="N444" s="52"/>
      <c r="O444" s="52"/>
    </row>
    <row r="445" spans="4:15" x14ac:dyDescent="0.25">
      <c r="D445"/>
      <c r="E445"/>
      <c r="F445"/>
      <c r="I445" s="52"/>
      <c r="J445" s="52"/>
      <c r="K445" s="52"/>
      <c r="L445" s="52"/>
      <c r="M445" s="52"/>
      <c r="N445" s="52"/>
      <c r="O445" s="52"/>
    </row>
    <row r="446" spans="4:15" x14ac:dyDescent="0.25">
      <c r="D446"/>
      <c r="E446"/>
      <c r="F446"/>
      <c r="I446" s="52"/>
      <c r="J446" s="52"/>
      <c r="K446" s="52"/>
      <c r="L446" s="52"/>
      <c r="M446" s="52"/>
      <c r="N446" s="52"/>
      <c r="O446" s="52"/>
    </row>
    <row r="447" spans="4:15" x14ac:dyDescent="0.25">
      <c r="D447"/>
      <c r="E447"/>
      <c r="F447"/>
      <c r="I447" s="52"/>
      <c r="J447" s="52"/>
      <c r="K447" s="52"/>
      <c r="L447" s="52"/>
      <c r="M447" s="52"/>
      <c r="N447" s="52"/>
      <c r="O447" s="52"/>
    </row>
    <row r="448" spans="4:15" x14ac:dyDescent="0.25">
      <c r="D448"/>
      <c r="E448"/>
      <c r="F448"/>
      <c r="I448" s="52"/>
      <c r="J448" s="52"/>
      <c r="K448" s="52"/>
      <c r="L448" s="52"/>
      <c r="M448" s="52"/>
      <c r="N448" s="52"/>
      <c r="O448" s="52"/>
    </row>
    <row r="449" spans="4:15" x14ac:dyDescent="0.25">
      <c r="D449"/>
      <c r="E449"/>
      <c r="F449"/>
      <c r="I449" s="52"/>
      <c r="J449" s="52"/>
      <c r="K449" s="52"/>
      <c r="L449" s="52"/>
      <c r="M449" s="52"/>
      <c r="N449" s="52"/>
      <c r="O449" s="52"/>
    </row>
    <row r="450" spans="4:15" x14ac:dyDescent="0.25">
      <c r="D450"/>
      <c r="E450"/>
      <c r="F450"/>
      <c r="I450" s="52"/>
      <c r="J450" s="52"/>
      <c r="K450" s="52"/>
      <c r="L450" s="52"/>
      <c r="M450" s="52"/>
      <c r="N450" s="52"/>
      <c r="O450" s="52"/>
    </row>
    <row r="451" spans="4:15" x14ac:dyDescent="0.25">
      <c r="D451"/>
      <c r="E451"/>
      <c r="F451"/>
      <c r="I451" s="52"/>
      <c r="J451" s="52"/>
      <c r="K451" s="52"/>
      <c r="L451" s="52"/>
      <c r="M451" s="52"/>
      <c r="N451" s="52"/>
      <c r="O451" s="52"/>
    </row>
    <row r="452" spans="4:15" x14ac:dyDescent="0.25">
      <c r="D452"/>
      <c r="E452"/>
      <c r="F452"/>
      <c r="I452" s="52"/>
      <c r="J452" s="52"/>
      <c r="K452" s="52"/>
      <c r="L452" s="52"/>
      <c r="M452" s="52"/>
      <c r="N452" s="52"/>
      <c r="O452" s="52"/>
    </row>
    <row r="453" spans="4:15" x14ac:dyDescent="0.25">
      <c r="D453"/>
      <c r="E453"/>
      <c r="F453"/>
      <c r="I453" s="52"/>
      <c r="J453" s="52"/>
      <c r="K453" s="52"/>
      <c r="L453" s="52"/>
      <c r="M453" s="52"/>
      <c r="N453" s="52"/>
      <c r="O453" s="52"/>
    </row>
    <row r="454" spans="4:15" x14ac:dyDescent="0.25">
      <c r="D454"/>
      <c r="E454"/>
      <c r="F454"/>
      <c r="I454" s="52"/>
      <c r="J454" s="52"/>
      <c r="K454" s="52"/>
      <c r="L454" s="52"/>
      <c r="M454" s="52"/>
      <c r="N454" s="52"/>
      <c r="O454" s="52"/>
    </row>
    <row r="455" spans="4:15" x14ac:dyDescent="0.25">
      <c r="D455"/>
      <c r="E455"/>
      <c r="F455"/>
      <c r="I455" s="52"/>
      <c r="J455" s="52"/>
      <c r="K455" s="52"/>
      <c r="L455" s="52"/>
      <c r="M455" s="52"/>
      <c r="N455" s="52"/>
      <c r="O455" s="52"/>
    </row>
    <row r="456" spans="4:15" x14ac:dyDescent="0.25">
      <c r="D456"/>
      <c r="E456"/>
      <c r="F456"/>
      <c r="I456" s="52"/>
      <c r="J456" s="52"/>
      <c r="K456" s="52"/>
      <c r="L456" s="52"/>
      <c r="M456" s="52"/>
      <c r="N456" s="52"/>
      <c r="O456" s="52"/>
    </row>
    <row r="457" spans="4:15" x14ac:dyDescent="0.25">
      <c r="D457"/>
      <c r="E457"/>
      <c r="F457"/>
      <c r="I457" s="52"/>
      <c r="J457" s="52"/>
      <c r="K457" s="52"/>
      <c r="L457" s="52"/>
      <c r="M457" s="52"/>
      <c r="N457" s="52"/>
      <c r="O457" s="52"/>
    </row>
    <row r="458" spans="4:15" x14ac:dyDescent="0.25">
      <c r="D458"/>
      <c r="E458"/>
      <c r="F458"/>
      <c r="I458" s="52"/>
      <c r="J458" s="52"/>
      <c r="K458" s="52"/>
      <c r="L458" s="52"/>
      <c r="M458" s="52"/>
      <c r="N458" s="52"/>
      <c r="O458" s="52"/>
    </row>
    <row r="459" spans="4:15" x14ac:dyDescent="0.25">
      <c r="D459"/>
      <c r="E459"/>
      <c r="F459"/>
      <c r="I459" s="52"/>
      <c r="J459" s="52"/>
      <c r="K459" s="52"/>
      <c r="L459" s="52"/>
      <c r="M459" s="52"/>
      <c r="N459" s="52"/>
      <c r="O459" s="52"/>
    </row>
    <row r="460" spans="4:15" x14ac:dyDescent="0.25">
      <c r="D460"/>
      <c r="E460"/>
      <c r="F460"/>
      <c r="I460" s="52"/>
      <c r="J460" s="52"/>
      <c r="K460" s="52"/>
      <c r="L460" s="52"/>
      <c r="M460" s="52"/>
      <c r="N460" s="52"/>
      <c r="O460" s="52"/>
    </row>
    <row r="461" spans="4:15" x14ac:dyDescent="0.25">
      <c r="D461"/>
      <c r="E461"/>
      <c r="F461"/>
      <c r="I461" s="52"/>
      <c r="J461" s="52"/>
      <c r="K461" s="52"/>
      <c r="L461" s="52"/>
      <c r="M461" s="52"/>
      <c r="N461" s="52"/>
      <c r="O461" s="52"/>
    </row>
    <row r="462" spans="4:15" x14ac:dyDescent="0.25">
      <c r="D462"/>
      <c r="E462"/>
      <c r="F462"/>
      <c r="I462" s="52"/>
      <c r="J462" s="52"/>
      <c r="K462" s="52"/>
      <c r="L462" s="52"/>
      <c r="M462" s="52"/>
      <c r="N462" s="52"/>
      <c r="O462" s="52"/>
    </row>
    <row r="463" spans="4:15" x14ac:dyDescent="0.25">
      <c r="D463"/>
      <c r="E463"/>
      <c r="F463"/>
      <c r="I463" s="52"/>
      <c r="J463" s="52"/>
      <c r="K463" s="52"/>
      <c r="L463" s="52"/>
      <c r="M463" s="52"/>
      <c r="N463" s="52"/>
      <c r="O463" s="52"/>
    </row>
    <row r="464" spans="4:15" x14ac:dyDescent="0.25">
      <c r="D464"/>
      <c r="E464"/>
      <c r="F464"/>
      <c r="I464" s="52"/>
      <c r="J464" s="52"/>
      <c r="K464" s="52"/>
      <c r="L464" s="52"/>
      <c r="M464" s="52"/>
      <c r="N464" s="52"/>
      <c r="O464" s="52"/>
    </row>
    <row r="465" spans="4:15" x14ac:dyDescent="0.25">
      <c r="D465"/>
      <c r="E465"/>
      <c r="F465"/>
      <c r="I465" s="52"/>
      <c r="J465" s="52"/>
      <c r="K465" s="52"/>
      <c r="L465" s="52"/>
      <c r="M465" s="52"/>
      <c r="N465" s="52"/>
      <c r="O465" s="52"/>
    </row>
    <row r="466" spans="4:15" x14ac:dyDescent="0.25">
      <c r="D466"/>
      <c r="E466"/>
      <c r="F466"/>
      <c r="I466" s="52"/>
      <c r="J466" s="52"/>
      <c r="K466" s="52"/>
      <c r="L466" s="52"/>
      <c r="M466" s="52"/>
      <c r="N466" s="52"/>
      <c r="O466" s="52"/>
    </row>
    <row r="467" spans="4:15" x14ac:dyDescent="0.25">
      <c r="D467"/>
      <c r="E467"/>
      <c r="F467"/>
      <c r="I467" s="52"/>
      <c r="J467" s="52"/>
      <c r="K467" s="52"/>
      <c r="L467" s="52"/>
      <c r="M467" s="52"/>
      <c r="N467" s="52"/>
      <c r="O467" s="52"/>
    </row>
    <row r="468" spans="4:15" x14ac:dyDescent="0.25">
      <c r="D468"/>
      <c r="E468"/>
      <c r="F468"/>
      <c r="I468" s="52"/>
      <c r="J468" s="52"/>
      <c r="K468" s="52"/>
      <c r="L468" s="52"/>
      <c r="M468" s="52"/>
      <c r="N468" s="52"/>
      <c r="O468" s="52"/>
    </row>
    <row r="469" spans="4:15" x14ac:dyDescent="0.25">
      <c r="D469"/>
      <c r="E469"/>
      <c r="F469"/>
      <c r="I469" s="52"/>
      <c r="J469" s="52"/>
      <c r="K469" s="52"/>
      <c r="L469" s="52"/>
      <c r="M469" s="52"/>
      <c r="N469" s="52"/>
      <c r="O469" s="52"/>
    </row>
    <row r="470" spans="4:15" x14ac:dyDescent="0.25">
      <c r="D470"/>
      <c r="E470"/>
      <c r="F470"/>
      <c r="I470" s="52"/>
      <c r="J470" s="52"/>
      <c r="K470" s="52"/>
      <c r="L470" s="52"/>
      <c r="M470" s="52"/>
      <c r="N470" s="52"/>
      <c r="O470" s="52"/>
    </row>
    <row r="471" spans="4:15" x14ac:dyDescent="0.25">
      <c r="D471"/>
      <c r="E471"/>
      <c r="F471"/>
      <c r="I471" s="52"/>
      <c r="J471" s="52"/>
      <c r="K471" s="52"/>
      <c r="L471" s="52"/>
      <c r="M471" s="52"/>
      <c r="N471" s="52"/>
      <c r="O471" s="52"/>
    </row>
    <row r="472" spans="4:15" x14ac:dyDescent="0.25">
      <c r="D472"/>
      <c r="E472"/>
      <c r="F472"/>
      <c r="I472" s="52"/>
      <c r="J472" s="52"/>
      <c r="K472" s="52"/>
      <c r="L472" s="52"/>
      <c r="M472" s="52"/>
      <c r="N472" s="52"/>
      <c r="O472" s="52"/>
    </row>
    <row r="473" spans="4:15" x14ac:dyDescent="0.25">
      <c r="D473"/>
      <c r="E473"/>
      <c r="F473"/>
      <c r="I473" s="52"/>
      <c r="J473" s="52"/>
      <c r="K473" s="52"/>
      <c r="L473" s="52"/>
      <c r="M473" s="52"/>
      <c r="N473" s="52"/>
      <c r="O473" s="52"/>
    </row>
    <row r="474" spans="4:15" x14ac:dyDescent="0.25">
      <c r="D474"/>
      <c r="E474"/>
      <c r="F474"/>
      <c r="I474" s="52"/>
      <c r="J474" s="52"/>
      <c r="K474" s="52"/>
      <c r="L474" s="52"/>
      <c r="M474" s="52"/>
      <c r="N474" s="52"/>
      <c r="O474" s="52"/>
    </row>
    <row r="475" spans="4:15" x14ac:dyDescent="0.25">
      <c r="D475"/>
      <c r="E475"/>
      <c r="F475"/>
      <c r="I475" s="52"/>
      <c r="J475" s="52"/>
      <c r="K475" s="52"/>
      <c r="L475" s="52"/>
      <c r="M475" s="52"/>
      <c r="N475" s="52"/>
      <c r="O475" s="52"/>
    </row>
    <row r="476" spans="4:15" x14ac:dyDescent="0.25">
      <c r="D476"/>
      <c r="E476"/>
      <c r="F476"/>
      <c r="I476" s="52"/>
      <c r="J476" s="52"/>
      <c r="K476" s="52"/>
      <c r="L476" s="52"/>
      <c r="M476" s="52"/>
      <c r="N476" s="52"/>
      <c r="O476" s="52"/>
    </row>
    <row r="477" spans="4:15" x14ac:dyDescent="0.25">
      <c r="D477"/>
      <c r="E477"/>
      <c r="F477"/>
      <c r="I477" s="52"/>
      <c r="J477" s="52"/>
      <c r="K477" s="52"/>
      <c r="L477" s="52"/>
      <c r="M477" s="52"/>
      <c r="N477" s="52"/>
      <c r="O477" s="52"/>
    </row>
    <row r="478" spans="4:15" x14ac:dyDescent="0.25">
      <c r="D478"/>
      <c r="E478"/>
      <c r="F478"/>
      <c r="I478" s="52"/>
      <c r="J478" s="52"/>
      <c r="K478" s="52"/>
      <c r="L478" s="52"/>
      <c r="M478" s="52"/>
      <c r="N478" s="52"/>
      <c r="O478" s="52"/>
    </row>
    <row r="479" spans="4:15" x14ac:dyDescent="0.25">
      <c r="D479"/>
      <c r="E479"/>
      <c r="F479"/>
      <c r="I479" s="52"/>
      <c r="J479" s="52"/>
      <c r="K479" s="52"/>
      <c r="L479" s="52"/>
      <c r="M479" s="52"/>
      <c r="N479" s="52"/>
      <c r="O479" s="52"/>
    </row>
    <row r="480" spans="4:15" x14ac:dyDescent="0.25">
      <c r="D480"/>
      <c r="E480"/>
      <c r="F480"/>
      <c r="I480" s="52"/>
      <c r="J480" s="52"/>
      <c r="K480" s="52"/>
      <c r="L480" s="52"/>
      <c r="M480" s="52"/>
      <c r="N480" s="52"/>
      <c r="O480" s="52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20">
    <mergeCell ref="B2:O2"/>
    <mergeCell ref="B3:O3"/>
    <mergeCell ref="B4:O4"/>
    <mergeCell ref="A5:N5"/>
    <mergeCell ref="F7:F8"/>
    <mergeCell ref="E7:E8"/>
    <mergeCell ref="A6:N6"/>
    <mergeCell ref="B7:B8"/>
    <mergeCell ref="D7:D8"/>
    <mergeCell ref="I7:I8"/>
    <mergeCell ref="J7:J8"/>
    <mergeCell ref="K7:K8"/>
    <mergeCell ref="L7:L8"/>
    <mergeCell ref="M7:M8"/>
    <mergeCell ref="C7:C8"/>
    <mergeCell ref="N7:N8"/>
    <mergeCell ref="O7:O8"/>
    <mergeCell ref="A7:A8"/>
    <mergeCell ref="G7:G8"/>
    <mergeCell ref="H7:H8"/>
  </mergeCells>
  <pageMargins left="0.70866141732283461" right="0.70866141732283461" top="0.74803149606299213" bottom="0.74803149606299213" header="0.31496062992125984" footer="0.31496062992125984"/>
  <pageSetup paperSize="8" scale="51" fitToHeight="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2023-09-28T17:10:07Z</cp:lastPrinted>
  <dcterms:created xsi:type="dcterms:W3CDTF">2017-01-31T14:28:02Z</dcterms:created>
  <dcterms:modified xsi:type="dcterms:W3CDTF">2023-12-27T16:45:49Z</dcterms:modified>
</cp:coreProperties>
</file>