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062AB1C5-F5C6-4210-B4E2-18E264AF355A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2" l="1"/>
  <c r="C7" i="12"/>
  <c r="B7" i="12"/>
  <c r="D7" i="13"/>
  <c r="J7" i="13"/>
  <c r="B7" i="13"/>
  <c r="C7" i="13"/>
  <c r="O9" i="13"/>
  <c r="O10" i="13"/>
  <c r="O11" i="13"/>
  <c r="O12" i="13"/>
  <c r="J12" i="13" s="1"/>
  <c r="O13" i="13"/>
  <c r="O14" i="13"/>
  <c r="J14" i="13" s="1"/>
  <c r="O15" i="13"/>
  <c r="J15" i="13" s="1"/>
  <c r="O16" i="13"/>
  <c r="J16" i="13" s="1"/>
  <c r="O17" i="13"/>
  <c r="O18" i="13"/>
  <c r="O19" i="13"/>
  <c r="O8" i="13"/>
  <c r="J19" i="13"/>
  <c r="C19" i="13"/>
  <c r="B19" i="13" s="1"/>
  <c r="J18" i="13"/>
  <c r="C18" i="13"/>
  <c r="B18" i="13" s="1"/>
  <c r="J17" i="13"/>
  <c r="C17" i="13"/>
  <c r="C16" i="13"/>
  <c r="C15" i="13"/>
  <c r="C14" i="13"/>
  <c r="J13" i="13"/>
  <c r="C13" i="13"/>
  <c r="B13" i="13" s="1"/>
  <c r="C12" i="13"/>
  <c r="J11" i="13"/>
  <c r="C11" i="13"/>
  <c r="J10" i="13"/>
  <c r="C10" i="13"/>
  <c r="B10" i="13" s="1"/>
  <c r="J9" i="13"/>
  <c r="C9" i="13"/>
  <c r="J8" i="13"/>
  <c r="C8" i="13"/>
  <c r="N7" i="13"/>
  <c r="M7" i="13"/>
  <c r="L7" i="13"/>
  <c r="K7" i="13"/>
  <c r="I7" i="13"/>
  <c r="H7" i="13"/>
  <c r="G7" i="13"/>
  <c r="F7" i="13"/>
  <c r="E7" i="13"/>
  <c r="O8" i="12"/>
  <c r="J8" i="12" s="1"/>
  <c r="O9" i="12"/>
  <c r="O10" i="12"/>
  <c r="O11" i="12"/>
  <c r="J11" i="12" s="1"/>
  <c r="O12" i="12"/>
  <c r="J12" i="12" s="1"/>
  <c r="O13" i="12"/>
  <c r="O14" i="12"/>
  <c r="O15" i="12"/>
  <c r="J15" i="12" s="1"/>
  <c r="O16" i="12"/>
  <c r="O17" i="12"/>
  <c r="O18" i="12"/>
  <c r="O19" i="12"/>
  <c r="J19" i="12" s="1"/>
  <c r="J18" i="12"/>
  <c r="J14" i="12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O7" i="9"/>
  <c r="J7" i="9"/>
  <c r="C7" i="9"/>
  <c r="B7" i="9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K7" i="7"/>
  <c r="L7" i="7"/>
  <c r="M7" i="7"/>
  <c r="N7" i="7"/>
  <c r="O7" i="7"/>
  <c r="J7" i="7"/>
  <c r="I7" i="7"/>
  <c r="H7" i="7"/>
  <c r="G7" i="7"/>
  <c r="F7" i="7"/>
  <c r="E7" i="7"/>
  <c r="D7" i="7"/>
  <c r="C7" i="7"/>
  <c r="B7" i="7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N7" i="9"/>
  <c r="M7" i="9"/>
  <c r="L7" i="9"/>
  <c r="K7" i="9"/>
  <c r="I7" i="9"/>
  <c r="H7" i="9"/>
  <c r="G7" i="9"/>
  <c r="F7" i="9"/>
  <c r="E7" i="9"/>
  <c r="D7" i="9"/>
  <c r="J9" i="12"/>
  <c r="J10" i="12"/>
  <c r="C19" i="12"/>
  <c r="C18" i="12"/>
  <c r="J17" i="12"/>
  <c r="C17" i="12"/>
  <c r="J16" i="12"/>
  <c r="C16" i="12"/>
  <c r="C15" i="12"/>
  <c r="C14" i="12"/>
  <c r="J13" i="12"/>
  <c r="C13" i="12"/>
  <c r="C12" i="12"/>
  <c r="C11" i="12"/>
  <c r="C10" i="12"/>
  <c r="C9" i="12"/>
  <c r="C8" i="12"/>
  <c r="N7" i="12"/>
  <c r="M7" i="12"/>
  <c r="L7" i="12"/>
  <c r="K7" i="12"/>
  <c r="I7" i="12"/>
  <c r="H7" i="12"/>
  <c r="G7" i="12"/>
  <c r="F7" i="12"/>
  <c r="E7" i="12"/>
  <c r="D7" i="12"/>
  <c r="C8" i="9"/>
  <c r="C8" i="11"/>
  <c r="O7" i="13" l="1"/>
  <c r="B15" i="13"/>
  <c r="B16" i="13"/>
  <c r="B9" i="13"/>
  <c r="B14" i="13"/>
  <c r="B17" i="13"/>
  <c r="B11" i="13"/>
  <c r="B12" i="13"/>
  <c r="B8" i="13"/>
  <c r="B19" i="12"/>
  <c r="B14" i="12"/>
  <c r="B11" i="12"/>
  <c r="B13" i="12"/>
  <c r="B10" i="12"/>
  <c r="B17" i="12"/>
  <c r="B16" i="12"/>
  <c r="B15" i="12"/>
  <c r="B18" i="12"/>
  <c r="B9" i="12"/>
  <c r="B12" i="12"/>
  <c r="B8" i="12"/>
  <c r="O7" i="12"/>
  <c r="O17" i="11"/>
  <c r="O18" i="11"/>
  <c r="O19" i="11"/>
  <c r="O12" i="11"/>
  <c r="O13" i="11"/>
  <c r="O14" i="11"/>
  <c r="O15" i="11"/>
  <c r="O16" i="11"/>
  <c r="O10" i="11" l="1"/>
  <c r="J10" i="11" s="1"/>
  <c r="O11" i="11"/>
  <c r="J11" i="11" s="1"/>
  <c r="O9" i="11"/>
  <c r="O8" i="11"/>
  <c r="J19" i="11"/>
  <c r="C19" i="11"/>
  <c r="B19" i="11" s="1"/>
  <c r="J18" i="11"/>
  <c r="C18" i="11"/>
  <c r="J17" i="11"/>
  <c r="C17" i="11"/>
  <c r="B17" i="11"/>
  <c r="J16" i="11"/>
  <c r="C16" i="11"/>
  <c r="J15" i="11"/>
  <c r="C15" i="11"/>
  <c r="B15" i="11" s="1"/>
  <c r="J14" i="11"/>
  <c r="C14" i="11"/>
  <c r="J13" i="11"/>
  <c r="C13" i="11"/>
  <c r="J12" i="11"/>
  <c r="C12" i="11"/>
  <c r="C11" i="11"/>
  <c r="C10" i="11"/>
  <c r="J9" i="11"/>
  <c r="C9" i="11"/>
  <c r="C19" i="10"/>
  <c r="O19" i="10"/>
  <c r="J19" i="10" s="1"/>
  <c r="O9" i="10"/>
  <c r="O10" i="10"/>
  <c r="O11" i="10"/>
  <c r="O12" i="10"/>
  <c r="O13" i="10"/>
  <c r="O14" i="10"/>
  <c r="O15" i="10"/>
  <c r="O16" i="10"/>
  <c r="O17" i="10"/>
  <c r="O18" i="10"/>
  <c r="O8" i="10"/>
  <c r="B18" i="11" l="1"/>
  <c r="J8" i="11"/>
  <c r="B12" i="11"/>
  <c r="B10" i="11"/>
  <c r="B19" i="10"/>
  <c r="B9" i="11"/>
  <c r="B14" i="11"/>
  <c r="B13" i="11"/>
  <c r="B8" i="11"/>
  <c r="B16" i="11"/>
  <c r="B11" i="11"/>
  <c r="J18" i="10"/>
  <c r="C18" i="10"/>
  <c r="J17" i="10"/>
  <c r="C17" i="10"/>
  <c r="J16" i="10"/>
  <c r="C16" i="10"/>
  <c r="J15" i="10"/>
  <c r="C15" i="10"/>
  <c r="J14" i="10"/>
  <c r="C14" i="10"/>
  <c r="J13" i="10"/>
  <c r="C13" i="10"/>
  <c r="B13" i="10" s="1"/>
  <c r="J12" i="10"/>
  <c r="C12" i="10"/>
  <c r="J11" i="10"/>
  <c r="C11" i="10"/>
  <c r="J10" i="10"/>
  <c r="C10" i="10"/>
  <c r="J9" i="10"/>
  <c r="C9" i="10"/>
  <c r="B9" i="10" s="1"/>
  <c r="J8" i="10"/>
  <c r="C8" i="10"/>
  <c r="O12" i="9"/>
  <c r="J12" i="9" s="1"/>
  <c r="O13" i="9"/>
  <c r="J13" i="9" s="1"/>
  <c r="O14" i="9"/>
  <c r="O15" i="9"/>
  <c r="J15" i="9" s="1"/>
  <c r="O16" i="9"/>
  <c r="J16" i="9" s="1"/>
  <c r="O17" i="9"/>
  <c r="J17" i="9" s="1"/>
  <c r="O18" i="9"/>
  <c r="J18" i="9" s="1"/>
  <c r="O19" i="9"/>
  <c r="J19" i="9" s="1"/>
  <c r="C19" i="9"/>
  <c r="C18" i="9"/>
  <c r="C17" i="9"/>
  <c r="C16" i="9"/>
  <c r="C15" i="9"/>
  <c r="J14" i="9"/>
  <c r="C14" i="9"/>
  <c r="C13" i="9"/>
  <c r="C12" i="9"/>
  <c r="O11" i="9"/>
  <c r="J11" i="9" s="1"/>
  <c r="C11" i="9"/>
  <c r="O10" i="9"/>
  <c r="J10" i="9" s="1"/>
  <c r="C10" i="9"/>
  <c r="O9" i="9"/>
  <c r="J9" i="9" s="1"/>
  <c r="C9" i="9"/>
  <c r="O8" i="9"/>
  <c r="J8" i="9" s="1"/>
  <c r="B14" i="10" l="1"/>
  <c r="B10" i="10"/>
  <c r="B12" i="10"/>
  <c r="B18" i="10"/>
  <c r="B16" i="9"/>
  <c r="B16" i="10"/>
  <c r="B13" i="9"/>
  <c r="B14" i="9"/>
  <c r="B15" i="9"/>
  <c r="B17" i="10"/>
  <c r="B17" i="9"/>
  <c r="B12" i="9"/>
  <c r="B18" i="9"/>
  <c r="B11" i="10"/>
  <c r="B15" i="10"/>
  <c r="B8" i="10"/>
  <c r="B9" i="9"/>
  <c r="B10" i="9"/>
  <c r="B11" i="9"/>
  <c r="B19" i="9"/>
  <c r="B8" i="9"/>
  <c r="O19" i="8" l="1"/>
  <c r="J19" i="8" s="1"/>
  <c r="C19" i="8"/>
  <c r="O18" i="8"/>
  <c r="J18" i="8"/>
  <c r="C18" i="8"/>
  <c r="O17" i="8"/>
  <c r="J17" i="8" s="1"/>
  <c r="C17" i="8"/>
  <c r="O16" i="8"/>
  <c r="J16" i="8" s="1"/>
  <c r="C16" i="8"/>
  <c r="O15" i="8"/>
  <c r="J15" i="8" s="1"/>
  <c r="C15" i="8"/>
  <c r="O14" i="8"/>
  <c r="J14" i="8" s="1"/>
  <c r="C14" i="8"/>
  <c r="O13" i="8"/>
  <c r="J13" i="8" s="1"/>
  <c r="C13" i="8"/>
  <c r="O12" i="8"/>
  <c r="J12" i="8" s="1"/>
  <c r="C12" i="8"/>
  <c r="O11" i="8"/>
  <c r="J11" i="8" s="1"/>
  <c r="C11" i="8"/>
  <c r="O10" i="8"/>
  <c r="J10" i="8" s="1"/>
  <c r="C10" i="8"/>
  <c r="O9" i="8"/>
  <c r="J9" i="8" s="1"/>
  <c r="C9" i="8"/>
  <c r="O8" i="8"/>
  <c r="J8" i="8" s="1"/>
  <c r="C8" i="8"/>
  <c r="B16" i="8" l="1"/>
  <c r="B18" i="8"/>
  <c r="B10" i="8"/>
  <c r="B14" i="8"/>
  <c r="B17" i="8"/>
  <c r="B8" i="8"/>
  <c r="B9" i="8"/>
  <c r="B12" i="8"/>
  <c r="B13" i="8"/>
  <c r="B11" i="8"/>
  <c r="B15" i="8"/>
  <c r="B19" i="8"/>
  <c r="O19" i="7" l="1"/>
  <c r="J19" i="7" s="1"/>
  <c r="C19" i="7"/>
  <c r="O18" i="7"/>
  <c r="J18" i="7" s="1"/>
  <c r="C18" i="7"/>
  <c r="O17" i="7"/>
  <c r="J17" i="7" s="1"/>
  <c r="C17" i="7"/>
  <c r="O16" i="7"/>
  <c r="J16" i="7" s="1"/>
  <c r="C16" i="7"/>
  <c r="O15" i="7"/>
  <c r="J15" i="7" s="1"/>
  <c r="C15" i="7"/>
  <c r="O14" i="7"/>
  <c r="J14" i="7" s="1"/>
  <c r="C14" i="7"/>
  <c r="O13" i="7"/>
  <c r="J13" i="7" s="1"/>
  <c r="C13" i="7"/>
  <c r="O12" i="7"/>
  <c r="J12" i="7" s="1"/>
  <c r="C12" i="7"/>
  <c r="O11" i="7"/>
  <c r="J11" i="7" s="1"/>
  <c r="C11" i="7"/>
  <c r="O10" i="7"/>
  <c r="C10" i="7"/>
  <c r="O9" i="7"/>
  <c r="J9" i="7" s="1"/>
  <c r="C9" i="7"/>
  <c r="O8" i="7"/>
  <c r="J8" i="7" s="1"/>
  <c r="C8" i="7"/>
  <c r="B11" i="7" l="1"/>
  <c r="B13" i="7"/>
  <c r="B19" i="7"/>
  <c r="B17" i="7"/>
  <c r="B15" i="7"/>
  <c r="B18" i="7"/>
  <c r="B9" i="7"/>
  <c r="B14" i="7"/>
  <c r="B8" i="7"/>
  <c r="B12" i="7"/>
  <c r="B16" i="7"/>
  <c r="J10" i="7"/>
  <c r="B10" i="7" s="1"/>
  <c r="O19" i="6" l="1"/>
  <c r="J19" i="6" s="1"/>
  <c r="C19" i="6"/>
  <c r="O18" i="6"/>
  <c r="J18" i="6" s="1"/>
  <c r="C18" i="6"/>
  <c r="O17" i="6"/>
  <c r="J17" i="6" s="1"/>
  <c r="C17" i="6"/>
  <c r="O16" i="6"/>
  <c r="J16" i="6" s="1"/>
  <c r="C16" i="6"/>
  <c r="O15" i="6"/>
  <c r="J15" i="6" s="1"/>
  <c r="C15" i="6"/>
  <c r="O14" i="6"/>
  <c r="J14" i="6" s="1"/>
  <c r="C14" i="6"/>
  <c r="O13" i="6"/>
  <c r="J13" i="6" s="1"/>
  <c r="C13" i="6"/>
  <c r="O12" i="6"/>
  <c r="J12" i="6" s="1"/>
  <c r="C12" i="6"/>
  <c r="O11" i="6"/>
  <c r="J11" i="6" s="1"/>
  <c r="C11" i="6"/>
  <c r="O10" i="6"/>
  <c r="J10" i="6" s="1"/>
  <c r="C10" i="6"/>
  <c r="O9" i="6"/>
  <c r="J9" i="6" s="1"/>
  <c r="C9" i="6"/>
  <c r="O8" i="6"/>
  <c r="J8" i="6" s="1"/>
  <c r="C8" i="6"/>
  <c r="B19" i="6" l="1"/>
  <c r="B9" i="6"/>
  <c r="B11" i="6"/>
  <c r="B12" i="6"/>
  <c r="B13" i="6"/>
  <c r="B14" i="6"/>
  <c r="B15" i="6"/>
  <c r="B17" i="6"/>
  <c r="B18" i="6"/>
  <c r="B10" i="6"/>
  <c r="B16" i="6"/>
  <c r="B8" i="6"/>
  <c r="O19" i="5" l="1"/>
  <c r="J19" i="5" s="1"/>
  <c r="C19" i="5"/>
  <c r="O18" i="5"/>
  <c r="J18" i="5" s="1"/>
  <c r="C18" i="5"/>
  <c r="O17" i="5"/>
  <c r="J17" i="5" s="1"/>
  <c r="C17" i="5"/>
  <c r="O16" i="5"/>
  <c r="J16" i="5" s="1"/>
  <c r="C16" i="5"/>
  <c r="O15" i="5"/>
  <c r="J15" i="5" s="1"/>
  <c r="C15" i="5"/>
  <c r="O14" i="5"/>
  <c r="J14" i="5" s="1"/>
  <c r="C14" i="5"/>
  <c r="O13" i="5"/>
  <c r="J13" i="5" s="1"/>
  <c r="C13" i="5"/>
  <c r="O12" i="5"/>
  <c r="J12" i="5" s="1"/>
  <c r="C12" i="5"/>
  <c r="O11" i="5"/>
  <c r="J11" i="5" s="1"/>
  <c r="B11" i="5" s="1"/>
  <c r="C11" i="5"/>
  <c r="O10" i="5"/>
  <c r="J10" i="5" s="1"/>
  <c r="C10" i="5"/>
  <c r="O9" i="5"/>
  <c r="J9" i="5" s="1"/>
  <c r="C9" i="5"/>
  <c r="O8" i="5"/>
  <c r="J8" i="5" s="1"/>
  <c r="C8" i="5"/>
  <c r="N7" i="5"/>
  <c r="M7" i="5"/>
  <c r="L7" i="5"/>
  <c r="K7" i="5"/>
  <c r="I7" i="5"/>
  <c r="H7" i="5"/>
  <c r="G7" i="5"/>
  <c r="F7" i="5"/>
  <c r="E7" i="5"/>
  <c r="D7" i="5"/>
  <c r="B15" i="5" l="1"/>
  <c r="C7" i="5"/>
  <c r="B9" i="5"/>
  <c r="B18" i="5"/>
  <c r="B10" i="5"/>
  <c r="B17" i="5"/>
  <c r="B19" i="5"/>
  <c r="B13" i="5"/>
  <c r="B14" i="5"/>
  <c r="B12" i="5"/>
  <c r="B16" i="5"/>
  <c r="B8" i="5"/>
  <c r="J7" i="5"/>
  <c r="O7" i="5"/>
  <c r="B7" i="5" l="1"/>
  <c r="R19" i="4"/>
  <c r="J19" i="4" s="1"/>
  <c r="C19" i="4"/>
  <c r="R18" i="4"/>
  <c r="J18" i="4" s="1"/>
  <c r="C18" i="4"/>
  <c r="R17" i="4"/>
  <c r="J17" i="4" s="1"/>
  <c r="C17" i="4"/>
  <c r="R16" i="4"/>
  <c r="J16" i="4" s="1"/>
  <c r="C16" i="4"/>
  <c r="R15" i="4"/>
  <c r="J15" i="4" s="1"/>
  <c r="C15" i="4"/>
  <c r="R14" i="4"/>
  <c r="J14" i="4" s="1"/>
  <c r="C14" i="4"/>
  <c r="R13" i="4"/>
  <c r="J13" i="4" s="1"/>
  <c r="B13" i="4" s="1"/>
  <c r="C13" i="4"/>
  <c r="R12" i="4"/>
  <c r="J12" i="4" s="1"/>
  <c r="B12" i="4" s="1"/>
  <c r="C12" i="4"/>
  <c r="R11" i="4"/>
  <c r="J11" i="4" s="1"/>
  <c r="C11" i="4"/>
  <c r="R10" i="4"/>
  <c r="J10" i="4" s="1"/>
  <c r="C10" i="4"/>
  <c r="R9" i="4"/>
  <c r="J9" i="4" s="1"/>
  <c r="C9" i="4"/>
  <c r="R8" i="4"/>
  <c r="J8" i="4" s="1"/>
  <c r="C8" i="4"/>
  <c r="O7" i="4"/>
  <c r="M7" i="4"/>
  <c r="L7" i="4"/>
  <c r="K7" i="4"/>
  <c r="I7" i="4"/>
  <c r="H7" i="4"/>
  <c r="G7" i="4"/>
  <c r="F7" i="4"/>
  <c r="E7" i="4"/>
  <c r="D7" i="4"/>
  <c r="B11" i="4" l="1"/>
  <c r="C7" i="4"/>
  <c r="B17" i="4"/>
  <c r="B9" i="4"/>
  <c r="B8" i="4"/>
  <c r="B15" i="4"/>
  <c r="B16" i="4"/>
  <c r="B10" i="4"/>
  <c r="B14" i="4"/>
  <c r="B18" i="4"/>
  <c r="R7" i="4"/>
  <c r="J7" i="4"/>
  <c r="B19" i="4"/>
  <c r="B7" i="4" l="1"/>
  <c r="R19" i="3"/>
  <c r="J19" i="3" s="1"/>
  <c r="C19" i="3"/>
  <c r="R18" i="3"/>
  <c r="J18" i="3" s="1"/>
  <c r="C18" i="3"/>
  <c r="R17" i="3"/>
  <c r="J17" i="3" s="1"/>
  <c r="C17" i="3"/>
  <c r="R16" i="3"/>
  <c r="J16" i="3" s="1"/>
  <c r="C16" i="3"/>
  <c r="R15" i="3"/>
  <c r="J15" i="3" s="1"/>
  <c r="C15" i="3"/>
  <c r="R14" i="3"/>
  <c r="J14" i="3" s="1"/>
  <c r="C14" i="3"/>
  <c r="R13" i="3"/>
  <c r="J13" i="3" s="1"/>
  <c r="C13" i="3"/>
  <c r="R12" i="3"/>
  <c r="J12" i="3" s="1"/>
  <c r="C12" i="3"/>
  <c r="R11" i="3"/>
  <c r="J11" i="3" s="1"/>
  <c r="C11" i="3"/>
  <c r="R10" i="3"/>
  <c r="J10" i="3" s="1"/>
  <c r="C10" i="3"/>
  <c r="R9" i="3"/>
  <c r="J9" i="3" s="1"/>
  <c r="C9" i="3"/>
  <c r="R8" i="3"/>
  <c r="J8" i="3" s="1"/>
  <c r="C8" i="3"/>
  <c r="O7" i="3"/>
  <c r="M7" i="3"/>
  <c r="L7" i="3"/>
  <c r="K7" i="3"/>
  <c r="I7" i="3"/>
  <c r="H7" i="3"/>
  <c r="G7" i="3"/>
  <c r="F7" i="3"/>
  <c r="E7" i="3"/>
  <c r="D7" i="3"/>
  <c r="B9" i="3" l="1"/>
  <c r="B18" i="3"/>
  <c r="B14" i="3"/>
  <c r="B10" i="3"/>
  <c r="B13" i="3"/>
  <c r="J7" i="3"/>
  <c r="R7" i="3"/>
  <c r="B17" i="3"/>
  <c r="C7" i="3"/>
  <c r="B12" i="3"/>
  <c r="B16" i="3"/>
  <c r="B11" i="3"/>
  <c r="B15" i="3"/>
  <c r="B19" i="3"/>
  <c r="B8" i="3"/>
  <c r="B7" i="3" l="1"/>
  <c r="R19" i="2"/>
  <c r="J19" i="2" s="1"/>
  <c r="C19" i="2"/>
  <c r="R18" i="2"/>
  <c r="J18" i="2" s="1"/>
  <c r="C18" i="2"/>
  <c r="R17" i="2"/>
  <c r="J17" i="2" s="1"/>
  <c r="C17" i="2"/>
  <c r="R16" i="2"/>
  <c r="J16" i="2" s="1"/>
  <c r="C16" i="2"/>
  <c r="J15" i="2"/>
  <c r="C15" i="2"/>
  <c r="J14" i="2"/>
  <c r="C14" i="2"/>
  <c r="J13" i="2"/>
  <c r="C13" i="2"/>
  <c r="J12" i="2"/>
  <c r="C12" i="2"/>
  <c r="J11" i="2"/>
  <c r="C11" i="2"/>
  <c r="J10" i="2"/>
  <c r="C10" i="2"/>
  <c r="J9" i="2"/>
  <c r="C9" i="2"/>
  <c r="J8" i="2"/>
  <c r="C8" i="2"/>
  <c r="Q7" i="2"/>
  <c r="P7" i="2"/>
  <c r="O7" i="2"/>
  <c r="N7" i="2"/>
  <c r="M7" i="2"/>
  <c r="L7" i="2"/>
  <c r="K7" i="2"/>
  <c r="I7" i="2"/>
  <c r="H7" i="2"/>
  <c r="G7" i="2"/>
  <c r="F7" i="2"/>
  <c r="E7" i="2"/>
  <c r="D7" i="2"/>
  <c r="R19" i="1"/>
  <c r="J19" i="1" s="1"/>
  <c r="C19" i="1"/>
  <c r="R18" i="1"/>
  <c r="J18" i="1" s="1"/>
  <c r="C18" i="1"/>
  <c r="R17" i="1"/>
  <c r="J17" i="1" s="1"/>
  <c r="C17" i="1"/>
  <c r="R16" i="1"/>
  <c r="J16" i="1" s="1"/>
  <c r="C16" i="1"/>
  <c r="R15" i="1"/>
  <c r="J15" i="1" s="1"/>
  <c r="C15" i="1"/>
  <c r="J14" i="1"/>
  <c r="C14" i="1"/>
  <c r="J13" i="1"/>
  <c r="C13" i="1"/>
  <c r="J12" i="1"/>
  <c r="C12" i="1"/>
  <c r="J11" i="1"/>
  <c r="C11" i="1"/>
  <c r="B11" i="1" s="1"/>
  <c r="J10" i="1"/>
  <c r="C10" i="1"/>
  <c r="J9" i="1"/>
  <c r="C9" i="1"/>
  <c r="J8" i="1"/>
  <c r="C8" i="1"/>
  <c r="Q7" i="1"/>
  <c r="P7" i="1"/>
  <c r="O7" i="1"/>
  <c r="N7" i="1"/>
  <c r="M7" i="1"/>
  <c r="L7" i="1"/>
  <c r="K7" i="1"/>
  <c r="I7" i="1"/>
  <c r="H7" i="1"/>
  <c r="G7" i="1"/>
  <c r="F7" i="1"/>
  <c r="E7" i="1"/>
  <c r="D7" i="1"/>
  <c r="B16" i="2" l="1"/>
  <c r="B18" i="2"/>
  <c r="B9" i="2"/>
  <c r="B11" i="2"/>
  <c r="B12" i="2"/>
  <c r="B13" i="2"/>
  <c r="B15" i="2"/>
  <c r="B8" i="1"/>
  <c r="B9" i="1"/>
  <c r="B19" i="2"/>
  <c r="B12" i="1"/>
  <c r="B14" i="1"/>
  <c r="B10" i="2"/>
  <c r="J7" i="2"/>
  <c r="R7" i="2"/>
  <c r="B8" i="2"/>
  <c r="B17" i="2"/>
  <c r="B14" i="2"/>
  <c r="C7" i="2"/>
  <c r="B13" i="1"/>
  <c r="C7" i="1"/>
  <c r="B10" i="1"/>
  <c r="B16" i="1"/>
  <c r="B18" i="1"/>
  <c r="B15" i="1"/>
  <c r="B17" i="1"/>
  <c r="J7" i="1"/>
  <c r="B19" i="1"/>
  <c r="R7" i="1"/>
  <c r="B7" i="2" l="1"/>
  <c r="B7" i="1"/>
</calcChain>
</file>

<file path=xl/sharedStrings.xml><?xml version="1.0" encoding="utf-8"?>
<sst xmlns="http://schemas.openxmlformats.org/spreadsheetml/2006/main" count="578" uniqueCount="68">
  <si>
    <t xml:space="preserve"> </t>
  </si>
  <si>
    <t>(Millones de galones diarios)</t>
  </si>
  <si>
    <t xml:space="preserve">    Mes</t>
  </si>
  <si>
    <t>Total General</t>
  </si>
  <si>
    <t>Superficial</t>
  </si>
  <si>
    <t>Subterráneo</t>
  </si>
  <si>
    <t>Subtotal fuente superficial</t>
  </si>
  <si>
    <t>Valdesia</t>
  </si>
  <si>
    <t>Haina – Manoguayabo</t>
  </si>
  <si>
    <t>Duey</t>
  </si>
  <si>
    <t>Isa</t>
  </si>
  <si>
    <t>La Isabela</t>
  </si>
  <si>
    <t>Sub-total fuente subterráneo</t>
  </si>
  <si>
    <t>Sabana Perdida</t>
  </si>
  <si>
    <t>Mata-Mamón</t>
  </si>
  <si>
    <t>Los Marenos</t>
  </si>
  <si>
    <t>La Catalina</t>
  </si>
  <si>
    <t>La Joya</t>
  </si>
  <si>
    <t>La Caleta</t>
  </si>
  <si>
    <t>Brujuelas – Casuí</t>
  </si>
  <si>
    <t>Otros sistemas sectoriales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</si>
  <si>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</si>
  <si>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</si>
  <si>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</si>
  <si>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</si>
  <si>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</si>
  <si>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</si>
  <si>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</si>
  <si>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</si>
  <si>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</si>
  <si>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</si>
  <si>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</si>
  <si>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</si>
  <si>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Haina Manoguayabo</t>
  </si>
  <si>
    <t>Fuente: Registros administrativos, Informe estadístico mensual, Departamento de Planificación, Corporación de Acueducto y Alcantarillado de Santo Domingo, CAASD</t>
  </si>
  <si>
    <t>Sub-total fuente superficial</t>
  </si>
  <si>
    <r>
      <t>Acueducto Oriental</t>
    </r>
    <r>
      <rPr>
        <b/>
        <vertAlign val="superscript"/>
        <sz val="9"/>
        <rFont val="Roboto"/>
      </rPr>
      <t>2</t>
    </r>
  </si>
  <si>
    <r>
      <t>Total</t>
    </r>
    <r>
      <rPr>
        <b/>
        <vertAlign val="superscript"/>
        <sz val="9"/>
        <rFont val="Roboto"/>
      </rPr>
      <t>1</t>
    </r>
    <r>
      <rPr>
        <b/>
        <sz val="9"/>
        <rFont val="Roboto"/>
      </rPr>
      <t xml:space="preserve"> </t>
    </r>
  </si>
  <si>
    <r>
      <rPr>
        <vertAlign val="superscript"/>
        <sz val="7"/>
        <rFont val="Roboto"/>
      </rPr>
      <t>2</t>
    </r>
    <r>
      <rPr>
        <sz val="7"/>
        <rFont val="Roboto"/>
      </rPr>
      <t>: En construcción, terminado el Acueducto Oriental su capacidad nominal será de 4.0 M3/S</t>
    </r>
  </si>
  <si>
    <r>
      <rPr>
        <vertAlign val="superscript"/>
        <sz val="7"/>
        <rFont val="Roboro"/>
      </rPr>
      <t>2</t>
    </r>
    <r>
      <rPr>
        <sz val="7"/>
        <rFont val="Roboro"/>
      </rPr>
      <t>: En construcción, terminado el Acueducto Oriental su capacidad nominal será de 4.0 M3/S</t>
    </r>
  </si>
  <si>
    <r>
      <t>Acueducto Oriental</t>
    </r>
    <r>
      <rPr>
        <b/>
        <vertAlign val="superscript"/>
        <sz val="9"/>
        <rFont val="Roboro"/>
      </rPr>
      <t>2</t>
    </r>
  </si>
  <si>
    <r>
      <t>Total</t>
    </r>
    <r>
      <rPr>
        <b/>
        <vertAlign val="superscript"/>
        <sz val="9"/>
        <rFont val="Roboro"/>
      </rPr>
      <t>1</t>
    </r>
    <r>
      <rPr>
        <b/>
        <sz val="9"/>
        <rFont val="Roboro"/>
      </rPr>
      <t xml:space="preserve"> </t>
    </r>
  </si>
  <si>
    <r>
      <rPr>
        <vertAlign val="superscript"/>
        <sz val="7"/>
        <rFont val="Roboto"/>
      </rPr>
      <t>2</t>
    </r>
    <r>
      <rPr>
        <sz val="7"/>
        <rFont val="Roboto"/>
      </rPr>
      <t>:En construcción terminado el Acueducto Oriental su capacidad nominal será de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</si>
  <si>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2021*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</si>
  <si>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2020*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</si>
  <si>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2019*</t>
    </r>
  </si>
  <si>
    <r>
      <rPr>
        <b/>
        <sz val="9"/>
        <rFont val="Roboro"/>
      </rPr>
      <t>Cuadro 3.3</t>
    </r>
    <r>
      <rPr>
        <sz val="9"/>
        <rFont val="Roboro"/>
      </rPr>
      <t xml:space="preserve"> REPÚBLICA DOMINICANA: Capacidad nominal de producción de agua potable en Santo Domingo, por  tipo de fuente y sistema de abastecimiento, según mes, 2018*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</si>
  <si>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2017*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</si>
  <si>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2016*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</si>
  <si>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2015*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</si>
  <si>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2014*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</si>
  <si>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2013*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</si>
  <si>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2012*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</si>
  <si>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Promedio simple de los valores mensuales </t>
    </r>
  </si>
  <si>
    <r>
      <t xml:space="preserve">Nota: </t>
    </r>
    <r>
      <rPr>
        <vertAlign val="superscript"/>
        <sz val="7"/>
        <rFont val="Roboro"/>
      </rPr>
      <t>1</t>
    </r>
    <r>
      <rPr>
        <sz val="7"/>
        <rFont val="Roboro"/>
      </rPr>
      <t xml:space="preserve">: Total promedio simple de los valores mensuales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</si>
  <si>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Total promedio simple de los valores mensuales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</si>
  <si>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:Total promedio simple de los valores mensuales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</si>
  <si>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 : Total promedio simple de los valores mensuales </t>
    </r>
  </si>
  <si>
    <t>n/d: Información no disponible</t>
  </si>
  <si>
    <t>n/d</t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</si>
  <si>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2022*</t>
    </r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</si>
  <si>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2023*</t>
    </r>
  </si>
  <si>
    <t xml:space="preserve">*Cifras sujetas a rectificación </t>
  </si>
  <si>
    <t>Fuente: Registros administrativos, Informe estadístico mensual, Departamento de Planificación, Corporación de Acueducto y Alcantarillado de Santo Domingo (CAASD)</t>
  </si>
  <si>
    <t>*Cifras sujetas a rectificación</t>
  </si>
  <si>
    <r>
      <rPr>
        <vertAlign val="superscript"/>
        <sz val="7"/>
        <rFont val="Roboto"/>
      </rPr>
      <t>2</t>
    </r>
    <r>
      <rPr>
        <sz val="7"/>
        <rFont val="Roboto"/>
      </rPr>
      <t>: En construcción, aunque terminado los modulos de producción y operando a su capacidad nominal de 4.0 M3/S, le falta por construir las redes de distribución</t>
    </r>
  </si>
  <si>
    <t>Fuente: Registros administrativos, Informe estadístico mensual, Departamento de Planificación, Corporación de Acueducto y Alcantarillado de Santo Domingo, (CAASD)</t>
  </si>
  <si>
    <r>
      <rPr>
        <b/>
        <sz val="9"/>
        <rFont val="Roboto"/>
      </rPr>
      <t>Cuadro 3.3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</si>
</sst>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sz val="9"/>
      <color rgb="FFFF0000"/>
      <name val="Roboto"/>
    </font>
    <font>
      <sz val="9"/>
      <name val="Roboro"/>
    </font>
    <font>
      <sz val="7"/>
      <name val="Roboro"/>
    </font>
    <font>
      <vertAlign val="superscript"/>
      <sz val="7"/>
      <name val="Roboro"/>
    </font>
    <font>
      <b/>
      <sz val="9"/>
      <name val="Roboro"/>
    </font>
    <font>
      <b/>
      <vertAlign val="superscript"/>
      <sz val="9"/>
      <name val="Roboro"/>
    </font>
    <font>
      <sz val="9"/>
      <color theme="1"/>
      <name val="Robor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93">
    <xf numFmtId="0" fontId="0" fillId="0" borderId="0" xfId="0"/>
    <xf numFmtId="0" fontId="3" fillId="3" borderId="0" xfId="1" applyFont="1" applyFill="1"/>
    <xf numFmtId="2" fontId="3" fillId="3" borderId="0" xfId="1" applyNumberFormat="1" applyFont="1" applyFill="1"/>
    <xf numFmtId="0" fontId="3" fillId="3" borderId="0" xfId="0" applyFont="1" applyFill="1"/>
    <xf numFmtId="0" fontId="4" fillId="3" borderId="0" xfId="0" applyFont="1" applyFill="1"/>
    <xf numFmtId="0" fontId="6" fillId="2" borderId="0" xfId="0" applyFont="1" applyFill="1"/>
    <xf numFmtId="0" fontId="3" fillId="4" borderId="0" xfId="0" applyFont="1" applyFill="1"/>
    <xf numFmtId="2" fontId="3" fillId="3" borderId="0" xfId="1" applyNumberFormat="1" applyFont="1" applyFill="1" applyAlignment="1">
      <alignment horizontal="right" vertical="justify" wrapText="1" indent="1"/>
    </xf>
    <xf numFmtId="2" fontId="7" fillId="3" borderId="3" xfId="2" applyNumberFormat="1" applyFont="1" applyFill="1" applyBorder="1" applyAlignment="1" applyProtection="1">
      <alignment horizontal="center" vertical="center" wrapText="1"/>
    </xf>
    <xf numFmtId="2" fontId="7" fillId="3" borderId="3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indent="1"/>
    </xf>
    <xf numFmtId="2" fontId="7" fillId="3" borderId="0" xfId="1" applyNumberFormat="1" applyFont="1" applyFill="1" applyAlignment="1">
      <alignment horizontal="right" vertical="justify" wrapText="1" indent="1"/>
    </xf>
    <xf numFmtId="0" fontId="3" fillId="5" borderId="0" xfId="0" applyFont="1" applyFill="1"/>
    <xf numFmtId="0" fontId="4" fillId="5" borderId="0" xfId="0" applyFont="1" applyFill="1"/>
    <xf numFmtId="0" fontId="4" fillId="2" borderId="0" xfId="1" applyFont="1" applyFill="1" applyAlignment="1">
      <alignment vertical="center"/>
    </xf>
    <xf numFmtId="2" fontId="3" fillId="5" borderId="0" xfId="1" applyNumberFormat="1" applyFont="1" applyFill="1" applyAlignment="1">
      <alignment horizontal="right" vertical="justify" wrapText="1" indent="1"/>
    </xf>
    <xf numFmtId="2" fontId="7" fillId="5" borderId="3" xfId="2" applyNumberFormat="1" applyFont="1" applyFill="1" applyBorder="1" applyAlignment="1" applyProtection="1">
      <alignment horizontal="center" vertical="center" wrapText="1"/>
    </xf>
    <xf numFmtId="2" fontId="7" fillId="5" borderId="3" xfId="1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 indent="1"/>
    </xf>
    <xf numFmtId="2" fontId="7" fillId="5" borderId="0" xfId="1" applyNumberFormat="1" applyFont="1" applyFill="1" applyAlignment="1">
      <alignment horizontal="right" vertical="justify" wrapText="1" indent="1"/>
    </xf>
    <xf numFmtId="0" fontId="3" fillId="5" borderId="0" xfId="1" applyFont="1" applyFill="1"/>
    <xf numFmtId="2" fontId="3" fillId="5" borderId="0" xfId="1" applyNumberFormat="1" applyFont="1" applyFill="1"/>
    <xf numFmtId="0" fontId="7" fillId="4" borderId="0" xfId="0" applyFont="1" applyFill="1"/>
    <xf numFmtId="0" fontId="9" fillId="4" borderId="0" xfId="0" applyFont="1" applyFill="1"/>
    <xf numFmtId="0" fontId="4" fillId="4" borderId="0" xfId="1" applyFont="1" applyFill="1" applyAlignment="1">
      <alignment vertical="center"/>
    </xf>
    <xf numFmtId="0" fontId="4" fillId="4" borderId="0" xfId="0" applyFont="1" applyFill="1"/>
    <xf numFmtId="0" fontId="10" fillId="3" borderId="0" xfId="1" applyFont="1" applyFill="1"/>
    <xf numFmtId="2" fontId="10" fillId="3" borderId="0" xfId="1" applyNumberFormat="1" applyFont="1" applyFill="1"/>
    <xf numFmtId="0" fontId="10" fillId="3" borderId="0" xfId="0" applyFont="1" applyFill="1"/>
    <xf numFmtId="2" fontId="10" fillId="3" borderId="0" xfId="1" applyNumberFormat="1" applyFont="1" applyFill="1" applyAlignment="1">
      <alignment horizontal="right" vertical="justify" wrapText="1" indent="1"/>
    </xf>
    <xf numFmtId="0" fontId="11" fillId="3" borderId="0" xfId="0" applyFont="1" applyFill="1"/>
    <xf numFmtId="0" fontId="11" fillId="4" borderId="0" xfId="1" applyFont="1" applyFill="1" applyAlignment="1">
      <alignment vertical="center"/>
    </xf>
    <xf numFmtId="2" fontId="13" fillId="3" borderId="3" xfId="2" applyNumberFormat="1" applyFont="1" applyFill="1" applyBorder="1" applyAlignment="1" applyProtection="1">
      <alignment horizontal="center" vertical="center" wrapText="1"/>
    </xf>
    <xf numFmtId="2" fontId="13" fillId="3" borderId="3" xfId="1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 indent="1"/>
    </xf>
    <xf numFmtId="2" fontId="13" fillId="3" borderId="0" xfId="1" applyNumberFormat="1" applyFont="1" applyFill="1" applyAlignment="1">
      <alignment horizontal="right" vertical="justify" wrapText="1" indent="1"/>
    </xf>
    <xf numFmtId="0" fontId="15" fillId="2" borderId="0" xfId="0" applyFont="1" applyFill="1"/>
    <xf numFmtId="0" fontId="10" fillId="4" borderId="0" xfId="1" applyFont="1" applyFill="1" applyAlignment="1">
      <alignment vertical="center"/>
    </xf>
    <xf numFmtId="0" fontId="10" fillId="4" borderId="0" xfId="0" applyFont="1" applyFill="1"/>
    <xf numFmtId="0" fontId="3" fillId="3" borderId="0" xfId="0" applyFont="1" applyFill="1" applyAlignment="1">
      <alignment vertical="justify" wrapText="1"/>
    </xf>
    <xf numFmtId="0" fontId="3" fillId="3" borderId="2" xfId="0" applyFont="1" applyFill="1" applyBorder="1" applyAlignment="1">
      <alignment vertical="justify" wrapText="1"/>
    </xf>
    <xf numFmtId="2" fontId="7" fillId="3" borderId="0" xfId="1" applyNumberFormat="1" applyFont="1" applyFill="1" applyAlignment="1">
      <alignment vertical="justify" wrapText="1"/>
    </xf>
    <xf numFmtId="2" fontId="3" fillId="3" borderId="0" xfId="1" applyNumberFormat="1" applyFont="1" applyFill="1" applyAlignment="1">
      <alignment vertical="justify" wrapText="1"/>
    </xf>
    <xf numFmtId="165" fontId="7" fillId="3" borderId="0" xfId="1" applyNumberFormat="1" applyFont="1" applyFill="1" applyAlignment="1">
      <alignment vertical="justify" wrapText="1"/>
    </xf>
    <xf numFmtId="165" fontId="3" fillId="3" borderId="0" xfId="1" applyNumberFormat="1" applyFont="1" applyFill="1" applyAlignment="1">
      <alignment vertical="justify" wrapText="1"/>
    </xf>
    <xf numFmtId="165" fontId="7" fillId="3" borderId="2" xfId="1" applyNumberFormat="1" applyFont="1" applyFill="1" applyBorder="1" applyAlignment="1">
      <alignment vertical="justify" wrapText="1"/>
    </xf>
    <xf numFmtId="165" fontId="3" fillId="3" borderId="2" xfId="1" applyNumberFormat="1" applyFont="1" applyFill="1" applyBorder="1" applyAlignment="1">
      <alignment vertical="justify" wrapText="1"/>
    </xf>
    <xf numFmtId="165" fontId="7" fillId="3" borderId="0" xfId="1" applyNumberFormat="1" applyFont="1" applyFill="1" applyAlignment="1">
      <alignment horizontal="right" vertical="justify" wrapText="1"/>
    </xf>
    <xf numFmtId="165" fontId="3" fillId="3" borderId="0" xfId="1" applyNumberFormat="1" applyFont="1" applyFill="1" applyAlignment="1">
      <alignment horizontal="right" vertical="justify" wrapText="1"/>
    </xf>
    <xf numFmtId="165" fontId="7" fillId="3" borderId="2" xfId="1" applyNumberFormat="1" applyFont="1" applyFill="1" applyBorder="1" applyAlignment="1">
      <alignment horizontal="right" vertical="justify" wrapText="1"/>
    </xf>
    <xf numFmtId="165" fontId="3" fillId="3" borderId="2" xfId="1" applyNumberFormat="1" applyFont="1" applyFill="1" applyBorder="1" applyAlignment="1">
      <alignment horizontal="right" vertical="justify" wrapText="1"/>
    </xf>
    <xf numFmtId="165" fontId="7" fillId="3" borderId="0" xfId="1" applyNumberFormat="1" applyFont="1" applyFill="1" applyAlignment="1">
      <alignment horizontal="right" vertical="justify" wrapText="1" indent="1"/>
    </xf>
    <xf numFmtId="165" fontId="3" fillId="3" borderId="0" xfId="1" applyNumberFormat="1" applyFont="1" applyFill="1" applyAlignment="1">
      <alignment horizontal="right" vertical="justify" wrapText="1" indent="1"/>
    </xf>
    <xf numFmtId="165" fontId="7" fillId="3" borderId="2" xfId="1" applyNumberFormat="1" applyFont="1" applyFill="1" applyBorder="1" applyAlignment="1">
      <alignment horizontal="right" vertical="justify" wrapText="1" indent="1"/>
    </xf>
    <xf numFmtId="165" fontId="3" fillId="3" borderId="2" xfId="1" applyNumberFormat="1" applyFont="1" applyFill="1" applyBorder="1" applyAlignment="1">
      <alignment horizontal="right" vertical="justify" wrapText="1" indent="1"/>
    </xf>
    <xf numFmtId="0" fontId="10" fillId="3" borderId="0" xfId="0" applyFont="1" applyFill="1" applyAlignment="1">
      <alignment vertical="justify" wrapText="1"/>
    </xf>
    <xf numFmtId="0" fontId="10" fillId="3" borderId="2" xfId="0" applyFont="1" applyFill="1" applyBorder="1" applyAlignment="1">
      <alignment vertical="justify" wrapText="1"/>
    </xf>
    <xf numFmtId="165" fontId="13" fillId="3" borderId="0" xfId="1" applyNumberFormat="1" applyFont="1" applyFill="1" applyAlignment="1">
      <alignment vertical="justify" wrapText="1"/>
    </xf>
    <xf numFmtId="165" fontId="10" fillId="3" borderId="0" xfId="1" applyNumberFormat="1" applyFont="1" applyFill="1" applyAlignment="1">
      <alignment vertical="justify" wrapText="1"/>
    </xf>
    <xf numFmtId="165" fontId="13" fillId="3" borderId="2" xfId="1" applyNumberFormat="1" applyFont="1" applyFill="1" applyBorder="1" applyAlignment="1">
      <alignment vertical="justify" wrapText="1"/>
    </xf>
    <xf numFmtId="165" fontId="10" fillId="3" borderId="2" xfId="1" applyNumberFormat="1" applyFont="1" applyFill="1" applyBorder="1" applyAlignment="1">
      <alignment vertical="justify" wrapText="1"/>
    </xf>
    <xf numFmtId="0" fontId="3" fillId="5" borderId="0" xfId="0" applyFont="1" applyFill="1" applyAlignment="1">
      <alignment vertical="justify" wrapText="1"/>
    </xf>
    <xf numFmtId="0" fontId="3" fillId="5" borderId="2" xfId="0" applyFont="1" applyFill="1" applyBorder="1" applyAlignment="1">
      <alignment vertical="justify" wrapText="1"/>
    </xf>
    <xf numFmtId="165" fontId="7" fillId="5" borderId="0" xfId="1" applyNumberFormat="1" applyFont="1" applyFill="1" applyAlignment="1">
      <alignment horizontal="right" vertical="justify" wrapText="1"/>
    </xf>
    <xf numFmtId="165" fontId="3" fillId="5" borderId="0" xfId="1" applyNumberFormat="1" applyFont="1" applyFill="1" applyAlignment="1">
      <alignment horizontal="right" vertical="justify" wrapText="1"/>
    </xf>
    <xf numFmtId="165" fontId="7" fillId="5" borderId="2" xfId="1" applyNumberFormat="1" applyFont="1" applyFill="1" applyBorder="1" applyAlignment="1">
      <alignment horizontal="right" vertical="justify" wrapText="1"/>
    </xf>
    <xf numFmtId="165" fontId="3" fillId="5" borderId="2" xfId="1" applyNumberFormat="1" applyFont="1" applyFill="1" applyBorder="1" applyAlignment="1">
      <alignment horizontal="right" vertical="justify" wrapText="1"/>
    </xf>
    <xf numFmtId="0" fontId="4" fillId="3" borderId="0" xfId="0" applyFont="1" applyFill="1"/>
    <xf numFmtId="0" fontId="4" fillId="3" borderId="0" xfId="0" applyFont="1" applyFill="1"/>
    <xf numFmtId="0" fontId="4" fillId="4" borderId="0" xfId="1" applyFont="1" applyFill="1" applyAlignment="1">
      <alignment vertical="center" wrapText="1"/>
    </xf>
    <xf numFmtId="0" fontId="3" fillId="3" borderId="0" xfId="1" applyFont="1" applyFill="1" applyAlignment="1">
      <alignment horizont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justify"/>
    </xf>
    <xf numFmtId="0" fontId="4" fillId="5" borderId="1" xfId="0" applyFont="1" applyFill="1" applyBorder="1" applyAlignment="1">
      <alignment horizontal="left" vertical="justify" wrapText="1"/>
    </xf>
    <xf numFmtId="0" fontId="3" fillId="5" borderId="0" xfId="1" applyFont="1" applyFill="1" applyAlignment="1">
      <alignment horizont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justify" wrapText="1"/>
    </xf>
    <xf numFmtId="0" fontId="11" fillId="3" borderId="1" xfId="0" applyFont="1" applyFill="1" applyBorder="1" applyAlignment="1">
      <alignment horizontal="left" vertical="justify" wrapText="1"/>
    </xf>
    <xf numFmtId="0" fontId="10" fillId="3" borderId="0" xfId="1" applyFont="1" applyFill="1" applyAlignment="1">
      <alignment horizontal="center"/>
    </xf>
    <xf numFmtId="0" fontId="13" fillId="3" borderId="1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2" fontId="13" fillId="3" borderId="1" xfId="2" applyNumberFormat="1" applyFont="1" applyFill="1" applyBorder="1" applyAlignment="1" applyProtection="1">
      <alignment horizontal="center" vertical="center" wrapText="1"/>
    </xf>
    <xf numFmtId="165" fontId="3" fillId="3" borderId="0" xfId="1" applyNumberFormat="1" applyFont="1" applyFill="1" applyBorder="1" applyAlignment="1">
      <alignment vertical="justify" wrapText="1"/>
    </xf>
  </cellXfs>
  <cellStyles count="3">
    <cellStyle name="Comma 10" xfId="2" xr:uid="{00000000-0005-0000-0000-000000000000}"/>
    <cellStyle name="Normal" xfId="0" builtinId="0"/>
    <cellStyle name="Normal_Agua Caasd RDC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3CF7.2C6D8500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314325</xdr:colOff>
      <xdr:row>1</xdr:row>
      <xdr:rowOff>28575</xdr:rowOff>
    </xdr:from>
    <xdr:to>
      <xdr:col>17</xdr:col>
      <xdr:colOff>742950</xdr:colOff>
      <xdr:row>2</xdr:row>
      <xdr:rowOff>76200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82E3D3A3-802A-442E-B8DE-19EDFEAF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5" y="219075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1</xdr:row>
      <xdr:rowOff>0</xdr:rowOff>
    </xdr:from>
    <xdr:to>
      <xdr:col>14</xdr:col>
      <xdr:colOff>628649</xdr:colOff>
      <xdr:row>2</xdr:row>
      <xdr:rowOff>47625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3112D69B-B522-4768-8806-BFB00DD9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4" y="152400"/>
          <a:ext cx="428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1</xdr:row>
      <xdr:rowOff>0</xdr:rowOff>
    </xdr:from>
    <xdr:to>
      <xdr:col>14</xdr:col>
      <xdr:colOff>628649</xdr:colOff>
      <xdr:row>2</xdr:row>
      <xdr:rowOff>47625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54B44C6D-276A-46B5-90F9-DA4FABE6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644" y="152400"/>
          <a:ext cx="428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1</xdr:row>
      <xdr:rowOff>0</xdr:rowOff>
    </xdr:from>
    <xdr:to>
      <xdr:col>14</xdr:col>
      <xdr:colOff>628649</xdr:colOff>
      <xdr:row>2</xdr:row>
      <xdr:rowOff>47625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BBF5F717-E2F3-4780-96BA-3C3931AF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699" y="152400"/>
          <a:ext cx="428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1</xdr:row>
      <xdr:rowOff>0</xdr:rowOff>
    </xdr:from>
    <xdr:to>
      <xdr:col>14</xdr:col>
      <xdr:colOff>628649</xdr:colOff>
      <xdr:row>2</xdr:row>
      <xdr:rowOff>47625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F3ED745F-4629-4FDF-8298-0103B230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699" y="152400"/>
          <a:ext cx="43434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447675</xdr:colOff>
      <xdr:row>0</xdr:row>
      <xdr:rowOff>0</xdr:rowOff>
    </xdr:from>
    <xdr:to>
      <xdr:col>17</xdr:col>
      <xdr:colOff>612963</xdr:colOff>
      <xdr:row>0</xdr:row>
      <xdr:rowOff>2145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CB6C192-1B06-4A59-8436-5916879A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01350" y="0"/>
          <a:ext cx="927288" cy="21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266700</xdr:colOff>
      <xdr:row>1</xdr:row>
      <xdr:rowOff>9525</xdr:rowOff>
    </xdr:from>
    <xdr:to>
      <xdr:col>17</xdr:col>
      <xdr:colOff>695325</xdr:colOff>
      <xdr:row>2</xdr:row>
      <xdr:rowOff>57150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8665B33D-F352-4B60-847E-046BD2E2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200025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1</xdr:row>
      <xdr:rowOff>9525</xdr:rowOff>
    </xdr:from>
    <xdr:to>
      <xdr:col>17</xdr:col>
      <xdr:colOff>733425</xdr:colOff>
      <xdr:row>2</xdr:row>
      <xdr:rowOff>85725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BCD0E791-05BC-41D4-8425-54F6C82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171450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1</xdr:row>
      <xdr:rowOff>19050</xdr:rowOff>
    </xdr:from>
    <xdr:to>
      <xdr:col>17</xdr:col>
      <xdr:colOff>723900</xdr:colOff>
      <xdr:row>2</xdr:row>
      <xdr:rowOff>66675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9671089-FEDD-43EC-8C5D-FF1B2ADD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209550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1</xdr:row>
      <xdr:rowOff>28575</xdr:rowOff>
    </xdr:from>
    <xdr:to>
      <xdr:col>15</xdr:col>
      <xdr:colOff>0</xdr:colOff>
      <xdr:row>2</xdr:row>
      <xdr:rowOff>76200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F16DE881-2121-43D6-89C3-5E9AF06A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19075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1</xdr:row>
      <xdr:rowOff>47625</xdr:rowOff>
    </xdr:from>
    <xdr:to>
      <xdr:col>15</xdr:col>
      <xdr:colOff>28575</xdr:colOff>
      <xdr:row>2</xdr:row>
      <xdr:rowOff>95250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522AB5C7-325A-4767-89C9-7D8CF7E1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38125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1</xdr:row>
      <xdr:rowOff>19050</xdr:rowOff>
    </xdr:from>
    <xdr:to>
      <xdr:col>14</xdr:col>
      <xdr:colOff>704850</xdr:colOff>
      <xdr:row>2</xdr:row>
      <xdr:rowOff>66675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869B53E6-9ED3-4955-B757-11633D26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09550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0</xdr:row>
      <xdr:rowOff>123825</xdr:rowOff>
    </xdr:from>
    <xdr:to>
      <xdr:col>14</xdr:col>
      <xdr:colOff>628649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94758E0-4FBA-4500-B0A3-0B95BD10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4" y="123825"/>
          <a:ext cx="4286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200024</xdr:colOff>
      <xdr:row>1</xdr:row>
      <xdr:rowOff>0</xdr:rowOff>
    </xdr:from>
    <xdr:to>
      <xdr:col>14</xdr:col>
      <xdr:colOff>628649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EE9E5E22-E485-4D62-84B0-69968498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4" y="152400"/>
          <a:ext cx="4286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A22" sqref="A22"/>
    </sheetView>
  </sheetViews>
  <sheetFormatPr baseColWidth="10" defaultColWidth="11.42578125" defaultRowHeight="12"/>
  <cols>
    <col min="1" max="4" width="11.42578125" style="5"/>
    <col min="5" max="5" width="12" style="5" customWidth="1"/>
    <col min="6" max="16384" width="11.42578125" style="5"/>
  </cols>
  <sheetData>
    <row r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>
      <c r="A2" s="1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  <c r="P5" s="73"/>
      <c r="Q5" s="73"/>
      <c r="R5" s="73"/>
    </row>
    <row r="6" spans="1:18" ht="36">
      <c r="A6" s="72"/>
      <c r="B6" s="74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</row>
    <row r="7" spans="1:18" ht="14.25">
      <c r="A7" s="10" t="s">
        <v>37</v>
      </c>
      <c r="B7" s="47">
        <f>AVERAGE(B8:B19)</f>
        <v>568.81999999999982</v>
      </c>
      <c r="C7" s="47">
        <f t="shared" ref="C7:R7" si="0">AVERAGE(C8:C19)</f>
        <v>380.07</v>
      </c>
      <c r="D7" s="47">
        <f t="shared" si="0"/>
        <v>143.80999999999997</v>
      </c>
      <c r="E7" s="47">
        <f t="shared" si="0"/>
        <v>91</v>
      </c>
      <c r="F7" s="47">
        <f t="shared" si="0"/>
        <v>27.25</v>
      </c>
      <c r="G7" s="47">
        <f t="shared" si="0"/>
        <v>15.199999999999998</v>
      </c>
      <c r="H7" s="47">
        <f t="shared" si="0"/>
        <v>11.5</v>
      </c>
      <c r="I7" s="47">
        <f t="shared" si="0"/>
        <v>91.309999999999988</v>
      </c>
      <c r="J7" s="47">
        <f t="shared" si="0"/>
        <v>188.75</v>
      </c>
      <c r="K7" s="47">
        <f t="shared" si="0"/>
        <v>8.3499999999999979</v>
      </c>
      <c r="L7" s="47">
        <f t="shared" si="0"/>
        <v>13.680000000000005</v>
      </c>
      <c r="M7" s="47">
        <f t="shared" si="0"/>
        <v>35</v>
      </c>
      <c r="N7" s="47">
        <f t="shared" si="0"/>
        <v>9.14</v>
      </c>
      <c r="O7" s="47">
        <f t="shared" si="0"/>
        <v>31.680000000000003</v>
      </c>
      <c r="P7" s="47">
        <f t="shared" si="0"/>
        <v>6.1899999999999986</v>
      </c>
      <c r="Q7" s="47">
        <f t="shared" si="0"/>
        <v>24</v>
      </c>
      <c r="R7" s="47">
        <f t="shared" si="0"/>
        <v>60.710000000000008</v>
      </c>
    </row>
    <row r="8" spans="1:18">
      <c r="A8" s="39" t="s">
        <v>21</v>
      </c>
      <c r="B8" s="47">
        <f>SUM(C8,J8)</f>
        <v>568.81999999999994</v>
      </c>
      <c r="C8" s="47">
        <f>SUM(D8:I8)</f>
        <v>380.07</v>
      </c>
      <c r="D8" s="48">
        <v>143.81</v>
      </c>
      <c r="E8" s="48">
        <v>91</v>
      </c>
      <c r="F8" s="48">
        <v>27.25</v>
      </c>
      <c r="G8" s="48">
        <v>15.2</v>
      </c>
      <c r="H8" s="48">
        <v>11.5</v>
      </c>
      <c r="I8" s="48">
        <v>91.31</v>
      </c>
      <c r="J8" s="47">
        <f>SUM(K8:R8)</f>
        <v>188.75</v>
      </c>
      <c r="K8" s="48">
        <v>8.35</v>
      </c>
      <c r="L8" s="48">
        <v>13.68</v>
      </c>
      <c r="M8" s="48">
        <v>35</v>
      </c>
      <c r="N8" s="48">
        <v>9.14</v>
      </c>
      <c r="O8" s="48">
        <v>31.68</v>
      </c>
      <c r="P8" s="48">
        <v>6.19</v>
      </c>
      <c r="Q8" s="48">
        <v>24</v>
      </c>
      <c r="R8" s="48">
        <v>60.71</v>
      </c>
    </row>
    <row r="9" spans="1:18">
      <c r="A9" s="39" t="s">
        <v>22</v>
      </c>
      <c r="B9" s="47">
        <f t="shared" ref="B9:B19" si="1">SUM(C9,J9)</f>
        <v>568.81999999999994</v>
      </c>
      <c r="C9" s="47">
        <f t="shared" ref="C9:C19" si="2">SUM(D9:I9)</f>
        <v>380.07</v>
      </c>
      <c r="D9" s="48">
        <v>143.81</v>
      </c>
      <c r="E9" s="48">
        <v>91</v>
      </c>
      <c r="F9" s="48">
        <v>27.25</v>
      </c>
      <c r="G9" s="48">
        <v>15.2</v>
      </c>
      <c r="H9" s="48">
        <v>11.5</v>
      </c>
      <c r="I9" s="48">
        <v>91.31</v>
      </c>
      <c r="J9" s="47">
        <f t="shared" ref="J9:J19" si="3">SUM(K9:R9)</f>
        <v>188.75</v>
      </c>
      <c r="K9" s="48">
        <v>8.35</v>
      </c>
      <c r="L9" s="48">
        <v>13.68</v>
      </c>
      <c r="M9" s="48">
        <v>35</v>
      </c>
      <c r="N9" s="48">
        <v>9.14</v>
      </c>
      <c r="O9" s="48">
        <v>31.68</v>
      </c>
      <c r="P9" s="48">
        <v>6.19</v>
      </c>
      <c r="Q9" s="48">
        <v>24</v>
      </c>
      <c r="R9" s="48">
        <v>60.71</v>
      </c>
    </row>
    <row r="10" spans="1:18">
      <c r="A10" s="39" t="s">
        <v>23</v>
      </c>
      <c r="B10" s="47">
        <f t="shared" si="1"/>
        <v>568.81999999999994</v>
      </c>
      <c r="C10" s="47">
        <f t="shared" si="2"/>
        <v>380.07</v>
      </c>
      <c r="D10" s="48">
        <v>143.81</v>
      </c>
      <c r="E10" s="48">
        <v>91</v>
      </c>
      <c r="F10" s="48">
        <v>27.25</v>
      </c>
      <c r="G10" s="48">
        <v>15.2</v>
      </c>
      <c r="H10" s="48">
        <v>11.5</v>
      </c>
      <c r="I10" s="48">
        <v>91.31</v>
      </c>
      <c r="J10" s="47">
        <f t="shared" si="3"/>
        <v>188.75</v>
      </c>
      <c r="K10" s="48">
        <v>8.35</v>
      </c>
      <c r="L10" s="48">
        <v>13.68</v>
      </c>
      <c r="M10" s="48">
        <v>35</v>
      </c>
      <c r="N10" s="48">
        <v>9.14</v>
      </c>
      <c r="O10" s="48">
        <v>31.68</v>
      </c>
      <c r="P10" s="48">
        <v>6.19</v>
      </c>
      <c r="Q10" s="48">
        <v>24</v>
      </c>
      <c r="R10" s="48">
        <v>60.71</v>
      </c>
    </row>
    <row r="11" spans="1:18">
      <c r="A11" s="39" t="s">
        <v>24</v>
      </c>
      <c r="B11" s="47">
        <f t="shared" si="1"/>
        <v>568.81999999999994</v>
      </c>
      <c r="C11" s="47">
        <f t="shared" si="2"/>
        <v>380.07</v>
      </c>
      <c r="D11" s="48">
        <v>143.81</v>
      </c>
      <c r="E11" s="48">
        <v>91</v>
      </c>
      <c r="F11" s="48">
        <v>27.25</v>
      </c>
      <c r="G11" s="48">
        <v>15.2</v>
      </c>
      <c r="H11" s="48">
        <v>11.5</v>
      </c>
      <c r="I11" s="48">
        <v>91.31</v>
      </c>
      <c r="J11" s="47">
        <f t="shared" si="3"/>
        <v>188.75</v>
      </c>
      <c r="K11" s="48">
        <v>8.35</v>
      </c>
      <c r="L11" s="48">
        <v>13.68</v>
      </c>
      <c r="M11" s="48">
        <v>35</v>
      </c>
      <c r="N11" s="48">
        <v>9.14</v>
      </c>
      <c r="O11" s="48">
        <v>31.68</v>
      </c>
      <c r="P11" s="48">
        <v>6.19</v>
      </c>
      <c r="Q11" s="48">
        <v>24</v>
      </c>
      <c r="R11" s="48">
        <v>60.71</v>
      </c>
    </row>
    <row r="12" spans="1:18">
      <c r="A12" s="39" t="s">
        <v>25</v>
      </c>
      <c r="B12" s="47">
        <f t="shared" si="1"/>
        <v>568.81999999999994</v>
      </c>
      <c r="C12" s="47">
        <f t="shared" si="2"/>
        <v>380.07</v>
      </c>
      <c r="D12" s="48">
        <v>143.81</v>
      </c>
      <c r="E12" s="48">
        <v>91</v>
      </c>
      <c r="F12" s="48">
        <v>27.25</v>
      </c>
      <c r="G12" s="48">
        <v>15.2</v>
      </c>
      <c r="H12" s="48">
        <v>11.5</v>
      </c>
      <c r="I12" s="48">
        <v>91.31</v>
      </c>
      <c r="J12" s="47">
        <f t="shared" si="3"/>
        <v>188.75</v>
      </c>
      <c r="K12" s="48">
        <v>8.35</v>
      </c>
      <c r="L12" s="48">
        <v>13.68</v>
      </c>
      <c r="M12" s="48">
        <v>35</v>
      </c>
      <c r="N12" s="48">
        <v>9.14</v>
      </c>
      <c r="O12" s="48">
        <v>31.68</v>
      </c>
      <c r="P12" s="48">
        <v>6.19</v>
      </c>
      <c r="Q12" s="48">
        <v>24</v>
      </c>
      <c r="R12" s="48">
        <v>60.71</v>
      </c>
    </row>
    <row r="13" spans="1:18">
      <c r="A13" s="39" t="s">
        <v>26</v>
      </c>
      <c r="B13" s="47">
        <f t="shared" si="1"/>
        <v>568.81999999999994</v>
      </c>
      <c r="C13" s="47">
        <f t="shared" si="2"/>
        <v>380.07</v>
      </c>
      <c r="D13" s="48">
        <v>143.81</v>
      </c>
      <c r="E13" s="48">
        <v>91</v>
      </c>
      <c r="F13" s="48">
        <v>27.25</v>
      </c>
      <c r="G13" s="48">
        <v>15.2</v>
      </c>
      <c r="H13" s="48">
        <v>11.5</v>
      </c>
      <c r="I13" s="48">
        <v>91.31</v>
      </c>
      <c r="J13" s="47">
        <f t="shared" si="3"/>
        <v>188.75</v>
      </c>
      <c r="K13" s="48">
        <v>8.35</v>
      </c>
      <c r="L13" s="48">
        <v>13.68</v>
      </c>
      <c r="M13" s="48">
        <v>35</v>
      </c>
      <c r="N13" s="48">
        <v>9.14</v>
      </c>
      <c r="O13" s="48">
        <v>31.68</v>
      </c>
      <c r="P13" s="48">
        <v>6.19</v>
      </c>
      <c r="Q13" s="48">
        <v>24</v>
      </c>
      <c r="R13" s="48">
        <v>60.71</v>
      </c>
    </row>
    <row r="14" spans="1:18">
      <c r="A14" s="39" t="s">
        <v>27</v>
      </c>
      <c r="B14" s="47">
        <f t="shared" si="1"/>
        <v>568.81999999999994</v>
      </c>
      <c r="C14" s="47">
        <f t="shared" si="2"/>
        <v>380.07</v>
      </c>
      <c r="D14" s="48">
        <v>143.81</v>
      </c>
      <c r="E14" s="48">
        <v>91</v>
      </c>
      <c r="F14" s="48">
        <v>27.25</v>
      </c>
      <c r="G14" s="48">
        <v>15.2</v>
      </c>
      <c r="H14" s="48">
        <v>11.5</v>
      </c>
      <c r="I14" s="48">
        <v>91.31</v>
      </c>
      <c r="J14" s="47">
        <f t="shared" si="3"/>
        <v>188.75</v>
      </c>
      <c r="K14" s="48">
        <v>8.35</v>
      </c>
      <c r="L14" s="48">
        <v>13.68</v>
      </c>
      <c r="M14" s="48">
        <v>35</v>
      </c>
      <c r="N14" s="48">
        <v>9.14</v>
      </c>
      <c r="O14" s="48">
        <v>31.68</v>
      </c>
      <c r="P14" s="48">
        <v>6.19</v>
      </c>
      <c r="Q14" s="48">
        <v>24</v>
      </c>
      <c r="R14" s="48">
        <v>60.71</v>
      </c>
    </row>
    <row r="15" spans="1:18">
      <c r="A15" s="39" t="s">
        <v>28</v>
      </c>
      <c r="B15" s="47">
        <f t="shared" si="1"/>
        <v>568.81999999999994</v>
      </c>
      <c r="C15" s="47">
        <f t="shared" si="2"/>
        <v>380.07</v>
      </c>
      <c r="D15" s="48">
        <v>143.81</v>
      </c>
      <c r="E15" s="48">
        <v>91</v>
      </c>
      <c r="F15" s="48">
        <v>27.25</v>
      </c>
      <c r="G15" s="48">
        <v>15.2</v>
      </c>
      <c r="H15" s="48">
        <v>11.5</v>
      </c>
      <c r="I15" s="48">
        <v>91.31</v>
      </c>
      <c r="J15" s="47">
        <f t="shared" si="3"/>
        <v>188.75</v>
      </c>
      <c r="K15" s="48">
        <v>8.35</v>
      </c>
      <c r="L15" s="48">
        <v>13.68</v>
      </c>
      <c r="M15" s="48">
        <v>35</v>
      </c>
      <c r="N15" s="48">
        <v>9.14</v>
      </c>
      <c r="O15" s="48">
        <v>31.68</v>
      </c>
      <c r="P15" s="48">
        <v>6.19</v>
      </c>
      <c r="Q15" s="48">
        <v>24</v>
      </c>
      <c r="R15" s="48">
        <f>24.86+35.85</f>
        <v>60.71</v>
      </c>
    </row>
    <row r="16" spans="1:18">
      <c r="A16" s="39" t="s">
        <v>29</v>
      </c>
      <c r="B16" s="47">
        <f t="shared" si="1"/>
        <v>568.81999999999994</v>
      </c>
      <c r="C16" s="47">
        <f t="shared" si="2"/>
        <v>380.07</v>
      </c>
      <c r="D16" s="48">
        <v>143.81</v>
      </c>
      <c r="E16" s="48">
        <v>91</v>
      </c>
      <c r="F16" s="48">
        <v>27.25</v>
      </c>
      <c r="G16" s="48">
        <v>15.2</v>
      </c>
      <c r="H16" s="48">
        <v>11.5</v>
      </c>
      <c r="I16" s="48">
        <v>91.31</v>
      </c>
      <c r="J16" s="47">
        <f>SUM(K16:R16)</f>
        <v>188.75</v>
      </c>
      <c r="K16" s="48">
        <v>8.35</v>
      </c>
      <c r="L16" s="48">
        <v>13.68</v>
      </c>
      <c r="M16" s="48">
        <v>35</v>
      </c>
      <c r="N16" s="48">
        <v>9.14</v>
      </c>
      <c r="O16" s="48">
        <v>31.68</v>
      </c>
      <c r="P16" s="48">
        <v>6.19</v>
      </c>
      <c r="Q16" s="48">
        <v>24</v>
      </c>
      <c r="R16" s="48">
        <f>24.86+35.85</f>
        <v>60.71</v>
      </c>
    </row>
    <row r="17" spans="1:18">
      <c r="A17" s="39" t="s">
        <v>30</v>
      </c>
      <c r="B17" s="47">
        <f t="shared" si="1"/>
        <v>568.81999999999994</v>
      </c>
      <c r="C17" s="47">
        <f t="shared" si="2"/>
        <v>380.07</v>
      </c>
      <c r="D17" s="48">
        <v>143.81</v>
      </c>
      <c r="E17" s="48">
        <v>91</v>
      </c>
      <c r="F17" s="48">
        <v>27.25</v>
      </c>
      <c r="G17" s="48">
        <v>15.2</v>
      </c>
      <c r="H17" s="48">
        <v>11.5</v>
      </c>
      <c r="I17" s="48">
        <v>91.31</v>
      </c>
      <c r="J17" s="47">
        <f t="shared" si="3"/>
        <v>188.75</v>
      </c>
      <c r="K17" s="48">
        <v>8.35</v>
      </c>
      <c r="L17" s="48">
        <v>13.68</v>
      </c>
      <c r="M17" s="48">
        <v>35</v>
      </c>
      <c r="N17" s="48">
        <v>9.14</v>
      </c>
      <c r="O17" s="48">
        <v>31.68</v>
      </c>
      <c r="P17" s="48">
        <v>6.19</v>
      </c>
      <c r="Q17" s="48">
        <v>24</v>
      </c>
      <c r="R17" s="48">
        <f>24.86+35.85</f>
        <v>60.71</v>
      </c>
    </row>
    <row r="18" spans="1:18">
      <c r="A18" s="39" t="s">
        <v>31</v>
      </c>
      <c r="B18" s="47">
        <f t="shared" si="1"/>
        <v>568.81999999999994</v>
      </c>
      <c r="C18" s="47">
        <f t="shared" si="2"/>
        <v>380.07</v>
      </c>
      <c r="D18" s="48">
        <v>143.81</v>
      </c>
      <c r="E18" s="48">
        <v>91</v>
      </c>
      <c r="F18" s="48">
        <v>27.25</v>
      </c>
      <c r="G18" s="48">
        <v>15.2</v>
      </c>
      <c r="H18" s="48">
        <v>11.5</v>
      </c>
      <c r="I18" s="48">
        <v>91.31</v>
      </c>
      <c r="J18" s="47">
        <f t="shared" si="3"/>
        <v>188.75</v>
      </c>
      <c r="K18" s="48">
        <v>8.35</v>
      </c>
      <c r="L18" s="48">
        <v>13.68</v>
      </c>
      <c r="M18" s="48">
        <v>35</v>
      </c>
      <c r="N18" s="48">
        <v>9.14</v>
      </c>
      <c r="O18" s="48">
        <v>31.68</v>
      </c>
      <c r="P18" s="48">
        <v>6.19</v>
      </c>
      <c r="Q18" s="48">
        <v>24</v>
      </c>
      <c r="R18" s="48">
        <f>24.86+35.85</f>
        <v>60.71</v>
      </c>
    </row>
    <row r="19" spans="1:18">
      <c r="A19" s="40" t="s">
        <v>32</v>
      </c>
      <c r="B19" s="49">
        <f t="shared" si="1"/>
        <v>568.81999999999994</v>
      </c>
      <c r="C19" s="49">
        <f t="shared" si="2"/>
        <v>380.07</v>
      </c>
      <c r="D19" s="50">
        <v>143.81</v>
      </c>
      <c r="E19" s="50">
        <v>91</v>
      </c>
      <c r="F19" s="50">
        <v>27.25</v>
      </c>
      <c r="G19" s="50">
        <v>15.2</v>
      </c>
      <c r="H19" s="50">
        <v>11.5</v>
      </c>
      <c r="I19" s="50">
        <v>91.31</v>
      </c>
      <c r="J19" s="49">
        <f t="shared" si="3"/>
        <v>188.75</v>
      </c>
      <c r="K19" s="50">
        <v>8.35</v>
      </c>
      <c r="L19" s="50">
        <v>13.68</v>
      </c>
      <c r="M19" s="50">
        <v>35</v>
      </c>
      <c r="N19" s="50">
        <v>9.14</v>
      </c>
      <c r="O19" s="50">
        <v>31.68</v>
      </c>
      <c r="P19" s="50">
        <v>6.19</v>
      </c>
      <c r="Q19" s="50">
        <v>24</v>
      </c>
      <c r="R19" s="50">
        <f>24.86+35.85</f>
        <v>60.71</v>
      </c>
    </row>
    <row r="20" spans="1:18" ht="10.5" customHeight="1">
      <c r="A20" s="76" t="s">
        <v>62</v>
      </c>
      <c r="B20" s="76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  <c r="P20" s="7"/>
      <c r="Q20" s="7"/>
      <c r="R20" s="7"/>
    </row>
    <row r="21" spans="1:18" ht="11.25" customHeight="1">
      <c r="A21" s="68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1:18" ht="11.25" customHeight="1">
      <c r="A22" s="4" t="s">
        <v>38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1.25" customHeight="1">
      <c r="A23" s="69" t="s">
        <v>63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4"/>
      <c r="O23" s="4"/>
      <c r="P23" s="4"/>
      <c r="Q23" s="4"/>
      <c r="R23" s="4"/>
    </row>
    <row r="24" spans="1:18">
      <c r="N24" s="6"/>
      <c r="O24" s="6"/>
      <c r="P24" s="6"/>
      <c r="Q24" s="6"/>
      <c r="R24" s="6"/>
    </row>
  </sheetData>
  <mergeCells count="8">
    <mergeCell ref="A21:R21"/>
    <mergeCell ref="A23:M23"/>
    <mergeCell ref="A1:R1"/>
    <mergeCell ref="A5:A6"/>
    <mergeCell ref="B5:B6"/>
    <mergeCell ref="C5:I5"/>
    <mergeCell ref="J5:R5"/>
    <mergeCell ref="A20:B20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 t="shared" ref="B7:O7" si="0">AVERAGE(B8:B19)</f>
        <v>585.82400000000018</v>
      </c>
      <c r="C7" s="43">
        <f t="shared" si="0"/>
        <v>394.73</v>
      </c>
      <c r="D7" s="43">
        <f t="shared" si="0"/>
        <v>155.22</v>
      </c>
      <c r="E7" s="43">
        <f t="shared" si="0"/>
        <v>91</v>
      </c>
      <c r="F7" s="43">
        <f t="shared" si="0"/>
        <v>27.399999999999995</v>
      </c>
      <c r="G7" s="43">
        <f t="shared" si="0"/>
        <v>18.300000000000004</v>
      </c>
      <c r="H7" s="43">
        <f t="shared" si="0"/>
        <v>11.5</v>
      </c>
      <c r="I7" s="43">
        <f t="shared" si="0"/>
        <v>91.309999999999988</v>
      </c>
      <c r="J7" s="43">
        <f t="shared" si="0"/>
        <v>191.09400000000002</v>
      </c>
      <c r="K7" s="43">
        <f t="shared" si="0"/>
        <v>7.5900000000000025</v>
      </c>
      <c r="L7" s="43">
        <f t="shared" si="0"/>
        <v>9.4320000000000004</v>
      </c>
      <c r="M7" s="43">
        <f t="shared" si="0"/>
        <v>37.519999999999996</v>
      </c>
      <c r="N7" s="43">
        <f t="shared" si="0"/>
        <v>32.25</v>
      </c>
      <c r="O7" s="43">
        <f t="shared" si="0"/>
        <v>104.30199999999998</v>
      </c>
    </row>
    <row r="8" spans="1:15">
      <c r="A8" s="39" t="s">
        <v>21</v>
      </c>
      <c r="B8" s="43">
        <f>SUM(C8,J8)</f>
        <v>585.82400000000007</v>
      </c>
      <c r="C8" s="43">
        <f>SUM(D8:I8)</f>
        <v>394.73</v>
      </c>
      <c r="D8" s="44">
        <v>155.22</v>
      </c>
      <c r="E8" s="44">
        <v>91</v>
      </c>
      <c r="F8" s="44">
        <v>27.4</v>
      </c>
      <c r="G8" s="44">
        <v>18.3</v>
      </c>
      <c r="H8" s="44">
        <v>11.5</v>
      </c>
      <c r="I8" s="44">
        <v>91.31</v>
      </c>
      <c r="J8" s="43">
        <f>SUM(K8:O8)</f>
        <v>191.09399999999999</v>
      </c>
      <c r="K8" s="44">
        <v>7.59</v>
      </c>
      <c r="L8" s="44">
        <v>9.4320000000000004</v>
      </c>
      <c r="M8" s="44">
        <v>37.520000000000003</v>
      </c>
      <c r="N8" s="44">
        <v>32.25</v>
      </c>
      <c r="O8" s="44">
        <f>41.5+62.802</f>
        <v>104.30199999999999</v>
      </c>
    </row>
    <row r="9" spans="1:15">
      <c r="A9" s="39" t="s">
        <v>22</v>
      </c>
      <c r="B9" s="43">
        <f t="shared" ref="B9:B19" si="1">SUM(C9,J9)</f>
        <v>585.82400000000007</v>
      </c>
      <c r="C9" s="43">
        <f t="shared" ref="C9:C19" si="2">SUM(D9:I9)</f>
        <v>394.73</v>
      </c>
      <c r="D9" s="44">
        <v>155.22</v>
      </c>
      <c r="E9" s="44">
        <v>91</v>
      </c>
      <c r="F9" s="44">
        <v>27.4</v>
      </c>
      <c r="G9" s="44">
        <v>18.3</v>
      </c>
      <c r="H9" s="44">
        <v>11.5</v>
      </c>
      <c r="I9" s="44">
        <v>91.31</v>
      </c>
      <c r="J9" s="43">
        <f t="shared" ref="J9:J19" si="3">SUM(K9:O9)</f>
        <v>191.09399999999999</v>
      </c>
      <c r="K9" s="44">
        <v>7.59</v>
      </c>
      <c r="L9" s="44">
        <v>9.4320000000000004</v>
      </c>
      <c r="M9" s="44">
        <v>37.520000000000003</v>
      </c>
      <c r="N9" s="44">
        <v>32.25</v>
      </c>
      <c r="O9" s="44">
        <f t="shared" ref="O9:O19" si="4">41.5+62.802</f>
        <v>104.30199999999999</v>
      </c>
    </row>
    <row r="10" spans="1:15">
      <c r="A10" s="39" t="s">
        <v>23</v>
      </c>
      <c r="B10" s="43">
        <f t="shared" si="1"/>
        <v>585.82400000000007</v>
      </c>
      <c r="C10" s="43">
        <f t="shared" si="2"/>
        <v>394.73</v>
      </c>
      <c r="D10" s="44">
        <v>155.22</v>
      </c>
      <c r="E10" s="44">
        <v>91</v>
      </c>
      <c r="F10" s="44">
        <v>27.4</v>
      </c>
      <c r="G10" s="44">
        <v>18.3</v>
      </c>
      <c r="H10" s="44">
        <v>11.5</v>
      </c>
      <c r="I10" s="44">
        <v>91.31</v>
      </c>
      <c r="J10" s="43">
        <f t="shared" si="3"/>
        <v>191.09399999999999</v>
      </c>
      <c r="K10" s="44">
        <v>7.59</v>
      </c>
      <c r="L10" s="44">
        <v>9.4320000000000004</v>
      </c>
      <c r="M10" s="44">
        <v>37.520000000000003</v>
      </c>
      <c r="N10" s="44">
        <v>32.25</v>
      </c>
      <c r="O10" s="44">
        <f t="shared" si="4"/>
        <v>104.30199999999999</v>
      </c>
    </row>
    <row r="11" spans="1:15">
      <c r="A11" s="39" t="s">
        <v>24</v>
      </c>
      <c r="B11" s="43">
        <f t="shared" si="1"/>
        <v>585.82400000000007</v>
      </c>
      <c r="C11" s="43">
        <f t="shared" si="2"/>
        <v>394.73</v>
      </c>
      <c r="D11" s="44">
        <v>155.22</v>
      </c>
      <c r="E11" s="44">
        <v>91</v>
      </c>
      <c r="F11" s="44">
        <v>27.4</v>
      </c>
      <c r="G11" s="44">
        <v>18.3</v>
      </c>
      <c r="H11" s="44">
        <v>11.5</v>
      </c>
      <c r="I11" s="44">
        <v>91.31</v>
      </c>
      <c r="J11" s="43">
        <f t="shared" si="3"/>
        <v>191.09399999999999</v>
      </c>
      <c r="K11" s="44">
        <v>7.59</v>
      </c>
      <c r="L11" s="44">
        <v>9.4320000000000004</v>
      </c>
      <c r="M11" s="44">
        <v>37.520000000000003</v>
      </c>
      <c r="N11" s="44">
        <v>32.25</v>
      </c>
      <c r="O11" s="44">
        <f t="shared" si="4"/>
        <v>104.30199999999999</v>
      </c>
    </row>
    <row r="12" spans="1:15">
      <c r="A12" s="39" t="s">
        <v>25</v>
      </c>
      <c r="B12" s="43">
        <f t="shared" si="1"/>
        <v>585.82400000000007</v>
      </c>
      <c r="C12" s="43">
        <f t="shared" si="2"/>
        <v>394.73</v>
      </c>
      <c r="D12" s="44">
        <v>155.22</v>
      </c>
      <c r="E12" s="44">
        <v>91</v>
      </c>
      <c r="F12" s="44">
        <v>27.4</v>
      </c>
      <c r="G12" s="44">
        <v>18.3</v>
      </c>
      <c r="H12" s="44">
        <v>11.5</v>
      </c>
      <c r="I12" s="44">
        <v>91.31</v>
      </c>
      <c r="J12" s="43">
        <f t="shared" si="3"/>
        <v>191.09399999999999</v>
      </c>
      <c r="K12" s="44">
        <v>7.59</v>
      </c>
      <c r="L12" s="44">
        <v>9.4320000000000004</v>
      </c>
      <c r="M12" s="44">
        <v>37.520000000000003</v>
      </c>
      <c r="N12" s="44">
        <v>32.25</v>
      </c>
      <c r="O12" s="44">
        <f t="shared" si="4"/>
        <v>104.30199999999999</v>
      </c>
    </row>
    <row r="13" spans="1:15">
      <c r="A13" s="39" t="s">
        <v>26</v>
      </c>
      <c r="B13" s="43">
        <f t="shared" si="1"/>
        <v>585.82400000000007</v>
      </c>
      <c r="C13" s="43">
        <f t="shared" si="2"/>
        <v>394.73</v>
      </c>
      <c r="D13" s="44">
        <v>155.22</v>
      </c>
      <c r="E13" s="44">
        <v>91</v>
      </c>
      <c r="F13" s="44">
        <v>27.4</v>
      </c>
      <c r="G13" s="44">
        <v>18.3</v>
      </c>
      <c r="H13" s="44">
        <v>11.5</v>
      </c>
      <c r="I13" s="44">
        <v>91.31</v>
      </c>
      <c r="J13" s="43">
        <f t="shared" si="3"/>
        <v>191.09399999999999</v>
      </c>
      <c r="K13" s="44">
        <v>7.59</v>
      </c>
      <c r="L13" s="44">
        <v>9.4320000000000004</v>
      </c>
      <c r="M13" s="44">
        <v>37.520000000000003</v>
      </c>
      <c r="N13" s="44">
        <v>32.25</v>
      </c>
      <c r="O13" s="44">
        <f t="shared" si="4"/>
        <v>104.30199999999999</v>
      </c>
    </row>
    <row r="14" spans="1:15">
      <c r="A14" s="39" t="s">
        <v>27</v>
      </c>
      <c r="B14" s="43">
        <f t="shared" si="1"/>
        <v>585.82400000000007</v>
      </c>
      <c r="C14" s="43">
        <f t="shared" si="2"/>
        <v>394.73</v>
      </c>
      <c r="D14" s="44">
        <v>155.22</v>
      </c>
      <c r="E14" s="44">
        <v>91</v>
      </c>
      <c r="F14" s="44">
        <v>27.4</v>
      </c>
      <c r="G14" s="44">
        <v>18.3</v>
      </c>
      <c r="H14" s="44">
        <v>11.5</v>
      </c>
      <c r="I14" s="44">
        <v>91.31</v>
      </c>
      <c r="J14" s="43">
        <f t="shared" si="3"/>
        <v>191.09399999999999</v>
      </c>
      <c r="K14" s="44">
        <v>7.59</v>
      </c>
      <c r="L14" s="44">
        <v>9.4320000000000004</v>
      </c>
      <c r="M14" s="44">
        <v>37.520000000000003</v>
      </c>
      <c r="N14" s="44">
        <v>32.25</v>
      </c>
      <c r="O14" s="44">
        <f t="shared" si="4"/>
        <v>104.30199999999999</v>
      </c>
    </row>
    <row r="15" spans="1:15">
      <c r="A15" s="39" t="s">
        <v>28</v>
      </c>
      <c r="B15" s="43">
        <f t="shared" si="1"/>
        <v>585.82400000000007</v>
      </c>
      <c r="C15" s="43">
        <f t="shared" si="2"/>
        <v>394.73</v>
      </c>
      <c r="D15" s="44">
        <v>155.22</v>
      </c>
      <c r="E15" s="44">
        <v>91</v>
      </c>
      <c r="F15" s="44">
        <v>27.4</v>
      </c>
      <c r="G15" s="44">
        <v>18.3</v>
      </c>
      <c r="H15" s="44">
        <v>11.5</v>
      </c>
      <c r="I15" s="44">
        <v>91.31</v>
      </c>
      <c r="J15" s="43">
        <f t="shared" si="3"/>
        <v>191.09399999999999</v>
      </c>
      <c r="K15" s="44">
        <v>7.59</v>
      </c>
      <c r="L15" s="44">
        <v>9.4320000000000004</v>
      </c>
      <c r="M15" s="44">
        <v>37.520000000000003</v>
      </c>
      <c r="N15" s="44">
        <v>32.25</v>
      </c>
      <c r="O15" s="44">
        <f t="shared" si="4"/>
        <v>104.30199999999999</v>
      </c>
    </row>
    <row r="16" spans="1:15">
      <c r="A16" s="39" t="s">
        <v>29</v>
      </c>
      <c r="B16" s="43">
        <f t="shared" si="1"/>
        <v>585.82400000000007</v>
      </c>
      <c r="C16" s="43">
        <f t="shared" si="2"/>
        <v>394.73</v>
      </c>
      <c r="D16" s="44">
        <v>155.22</v>
      </c>
      <c r="E16" s="44">
        <v>91</v>
      </c>
      <c r="F16" s="44">
        <v>27.4</v>
      </c>
      <c r="G16" s="44">
        <v>18.3</v>
      </c>
      <c r="H16" s="44">
        <v>11.5</v>
      </c>
      <c r="I16" s="44">
        <v>91.31</v>
      </c>
      <c r="J16" s="43">
        <f t="shared" si="3"/>
        <v>191.09399999999999</v>
      </c>
      <c r="K16" s="44">
        <v>7.59</v>
      </c>
      <c r="L16" s="44">
        <v>9.4320000000000004</v>
      </c>
      <c r="M16" s="44">
        <v>37.520000000000003</v>
      </c>
      <c r="N16" s="44">
        <v>32.25</v>
      </c>
      <c r="O16" s="44">
        <f t="shared" si="4"/>
        <v>104.30199999999999</v>
      </c>
    </row>
    <row r="17" spans="1:15">
      <c r="A17" s="39" t="s">
        <v>30</v>
      </c>
      <c r="B17" s="43">
        <f t="shared" si="1"/>
        <v>585.82400000000007</v>
      </c>
      <c r="C17" s="43">
        <f t="shared" si="2"/>
        <v>394.73</v>
      </c>
      <c r="D17" s="44">
        <v>155.22</v>
      </c>
      <c r="E17" s="44">
        <v>91</v>
      </c>
      <c r="F17" s="44">
        <v>27.4</v>
      </c>
      <c r="G17" s="44">
        <v>18.3</v>
      </c>
      <c r="H17" s="44">
        <v>11.5</v>
      </c>
      <c r="I17" s="44">
        <v>91.31</v>
      </c>
      <c r="J17" s="43">
        <f t="shared" si="3"/>
        <v>191.09399999999999</v>
      </c>
      <c r="K17" s="44">
        <v>7.59</v>
      </c>
      <c r="L17" s="44">
        <v>9.4320000000000004</v>
      </c>
      <c r="M17" s="44">
        <v>37.520000000000003</v>
      </c>
      <c r="N17" s="44">
        <v>32.25</v>
      </c>
      <c r="O17" s="44">
        <f t="shared" si="4"/>
        <v>104.30199999999999</v>
      </c>
    </row>
    <row r="18" spans="1:15">
      <c r="A18" s="39" t="s">
        <v>31</v>
      </c>
      <c r="B18" s="43">
        <f t="shared" si="1"/>
        <v>585.82400000000007</v>
      </c>
      <c r="C18" s="43">
        <f t="shared" si="2"/>
        <v>394.73</v>
      </c>
      <c r="D18" s="44">
        <v>155.22</v>
      </c>
      <c r="E18" s="44">
        <v>91</v>
      </c>
      <c r="F18" s="44">
        <v>27.4</v>
      </c>
      <c r="G18" s="44">
        <v>18.3</v>
      </c>
      <c r="H18" s="44">
        <v>11.5</v>
      </c>
      <c r="I18" s="44">
        <v>91.31</v>
      </c>
      <c r="J18" s="43">
        <f t="shared" si="3"/>
        <v>191.09399999999999</v>
      </c>
      <c r="K18" s="44">
        <v>7.59</v>
      </c>
      <c r="L18" s="44">
        <v>9.4320000000000004</v>
      </c>
      <c r="M18" s="44">
        <v>37.520000000000003</v>
      </c>
      <c r="N18" s="44">
        <v>32.25</v>
      </c>
      <c r="O18" s="44">
        <f t="shared" si="4"/>
        <v>104.30199999999999</v>
      </c>
    </row>
    <row r="19" spans="1:15">
      <c r="A19" s="40" t="s">
        <v>32</v>
      </c>
      <c r="B19" s="45">
        <f t="shared" si="1"/>
        <v>585.82400000000007</v>
      </c>
      <c r="C19" s="45">
        <f t="shared" si="2"/>
        <v>394.73</v>
      </c>
      <c r="D19" s="46">
        <v>155.22</v>
      </c>
      <c r="E19" s="46">
        <v>91</v>
      </c>
      <c r="F19" s="46">
        <v>27.4</v>
      </c>
      <c r="G19" s="46">
        <v>18.3</v>
      </c>
      <c r="H19" s="46">
        <v>11.5</v>
      </c>
      <c r="I19" s="46">
        <v>91.31</v>
      </c>
      <c r="J19" s="45">
        <f t="shared" si="3"/>
        <v>191.09399999999999</v>
      </c>
      <c r="K19" s="46">
        <v>7.59</v>
      </c>
      <c r="L19" s="46">
        <v>9.4320000000000004</v>
      </c>
      <c r="M19" s="46">
        <v>37.520000000000003</v>
      </c>
      <c r="N19" s="46">
        <v>32.25</v>
      </c>
      <c r="O19" s="46">
        <f t="shared" si="4"/>
        <v>104.30199999999999</v>
      </c>
    </row>
    <row r="20" spans="1:15" ht="12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</row>
    <row r="21" spans="1:15" ht="11.25" customHeight="1">
      <c r="A21" s="4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 t="shared" ref="B7:O7" si="0">AVERAGE(B8:B19)</f>
        <v>585.82400000000018</v>
      </c>
      <c r="C7" s="43">
        <f t="shared" si="0"/>
        <v>394.73</v>
      </c>
      <c r="D7" s="43">
        <f t="shared" si="0"/>
        <v>155.22</v>
      </c>
      <c r="E7" s="43">
        <f t="shared" si="0"/>
        <v>91</v>
      </c>
      <c r="F7" s="43">
        <f t="shared" si="0"/>
        <v>27.399999999999995</v>
      </c>
      <c r="G7" s="43">
        <f t="shared" si="0"/>
        <v>18.300000000000004</v>
      </c>
      <c r="H7" s="43">
        <f t="shared" si="0"/>
        <v>11.5</v>
      </c>
      <c r="I7" s="43">
        <f t="shared" si="0"/>
        <v>91.309999999999988</v>
      </c>
      <c r="J7" s="43">
        <f t="shared" si="0"/>
        <v>191.09400000000002</v>
      </c>
      <c r="K7" s="43">
        <f t="shared" si="0"/>
        <v>7.5900000000000025</v>
      </c>
      <c r="L7" s="43">
        <f t="shared" si="0"/>
        <v>9.4320000000000004</v>
      </c>
      <c r="M7" s="43">
        <f t="shared" si="0"/>
        <v>37.519999999999996</v>
      </c>
      <c r="N7" s="43">
        <f t="shared" si="0"/>
        <v>32.25</v>
      </c>
      <c r="O7" s="43">
        <f t="shared" si="0"/>
        <v>104.30199999999998</v>
      </c>
    </row>
    <row r="8" spans="1:15">
      <c r="A8" s="39" t="s">
        <v>21</v>
      </c>
      <c r="B8" s="43">
        <f>SUM(C8,J8)</f>
        <v>585.82400000000007</v>
      </c>
      <c r="C8" s="43">
        <f>SUM(D8:I8)</f>
        <v>394.73</v>
      </c>
      <c r="D8" s="44">
        <v>155.22</v>
      </c>
      <c r="E8" s="44">
        <v>91</v>
      </c>
      <c r="F8" s="44">
        <v>27.4</v>
      </c>
      <c r="G8" s="44">
        <v>18.3</v>
      </c>
      <c r="H8" s="44">
        <v>11.5</v>
      </c>
      <c r="I8" s="44">
        <v>91.31</v>
      </c>
      <c r="J8" s="43">
        <f>SUM(K8:O8)</f>
        <v>191.09399999999999</v>
      </c>
      <c r="K8" s="44">
        <v>7.59</v>
      </c>
      <c r="L8" s="44">
        <v>9.4320000000000004</v>
      </c>
      <c r="M8" s="44">
        <v>37.520000000000003</v>
      </c>
      <c r="N8" s="44">
        <v>32.25</v>
      </c>
      <c r="O8" s="44">
        <f>41.5+62.802</f>
        <v>104.30199999999999</v>
      </c>
    </row>
    <row r="9" spans="1:15">
      <c r="A9" s="39" t="s">
        <v>22</v>
      </c>
      <c r="B9" s="43">
        <f t="shared" ref="B9:B19" si="1">SUM(C9,J9)</f>
        <v>585.82400000000007</v>
      </c>
      <c r="C9" s="43">
        <f t="shared" ref="C9:C19" si="2">SUM(D9:I9)</f>
        <v>394.73</v>
      </c>
      <c r="D9" s="44">
        <v>155.22</v>
      </c>
      <c r="E9" s="44">
        <v>91</v>
      </c>
      <c r="F9" s="44">
        <v>27.4</v>
      </c>
      <c r="G9" s="44">
        <v>18.3</v>
      </c>
      <c r="H9" s="44">
        <v>11.5</v>
      </c>
      <c r="I9" s="44">
        <v>91.31</v>
      </c>
      <c r="J9" s="43">
        <f t="shared" ref="J9:J19" si="3">SUM(K9:O9)</f>
        <v>191.09399999999999</v>
      </c>
      <c r="K9" s="44">
        <v>7.59</v>
      </c>
      <c r="L9" s="44">
        <v>9.4320000000000004</v>
      </c>
      <c r="M9" s="44">
        <v>37.520000000000003</v>
      </c>
      <c r="N9" s="44">
        <v>32.25</v>
      </c>
      <c r="O9" s="44">
        <f>41.5+62.802</f>
        <v>104.30199999999999</v>
      </c>
    </row>
    <row r="10" spans="1:15">
      <c r="A10" s="39" t="s">
        <v>23</v>
      </c>
      <c r="B10" s="43">
        <f t="shared" si="1"/>
        <v>585.82400000000007</v>
      </c>
      <c r="C10" s="43">
        <f t="shared" si="2"/>
        <v>394.73</v>
      </c>
      <c r="D10" s="44">
        <v>155.22</v>
      </c>
      <c r="E10" s="44">
        <v>91</v>
      </c>
      <c r="F10" s="44">
        <v>27.4</v>
      </c>
      <c r="G10" s="44">
        <v>18.3</v>
      </c>
      <c r="H10" s="44">
        <v>11.5</v>
      </c>
      <c r="I10" s="44">
        <v>91.31</v>
      </c>
      <c r="J10" s="43">
        <f t="shared" si="3"/>
        <v>191.09399999999999</v>
      </c>
      <c r="K10" s="44">
        <v>7.59</v>
      </c>
      <c r="L10" s="44">
        <v>9.4320000000000004</v>
      </c>
      <c r="M10" s="44">
        <v>37.520000000000003</v>
      </c>
      <c r="N10" s="44">
        <v>32.25</v>
      </c>
      <c r="O10" s="44">
        <f t="shared" ref="O10:O19" si="4">41.5+62.802</f>
        <v>104.30199999999999</v>
      </c>
    </row>
    <row r="11" spans="1:15">
      <c r="A11" s="39" t="s">
        <v>24</v>
      </c>
      <c r="B11" s="43">
        <f t="shared" si="1"/>
        <v>585.82400000000007</v>
      </c>
      <c r="C11" s="43">
        <f t="shared" si="2"/>
        <v>394.73</v>
      </c>
      <c r="D11" s="44">
        <v>155.22</v>
      </c>
      <c r="E11" s="44">
        <v>91</v>
      </c>
      <c r="F11" s="44">
        <v>27.4</v>
      </c>
      <c r="G11" s="44">
        <v>18.3</v>
      </c>
      <c r="H11" s="44">
        <v>11.5</v>
      </c>
      <c r="I11" s="44">
        <v>91.31</v>
      </c>
      <c r="J11" s="43">
        <f t="shared" si="3"/>
        <v>191.09399999999999</v>
      </c>
      <c r="K11" s="44">
        <v>7.59</v>
      </c>
      <c r="L11" s="44">
        <v>9.4320000000000004</v>
      </c>
      <c r="M11" s="44">
        <v>37.520000000000003</v>
      </c>
      <c r="N11" s="44">
        <v>32.25</v>
      </c>
      <c r="O11" s="44">
        <f t="shared" si="4"/>
        <v>104.30199999999999</v>
      </c>
    </row>
    <row r="12" spans="1:15">
      <c r="A12" s="39" t="s">
        <v>25</v>
      </c>
      <c r="B12" s="43">
        <f t="shared" si="1"/>
        <v>585.82400000000007</v>
      </c>
      <c r="C12" s="43">
        <f t="shared" si="2"/>
        <v>394.73</v>
      </c>
      <c r="D12" s="44">
        <v>155.22</v>
      </c>
      <c r="E12" s="44">
        <v>91</v>
      </c>
      <c r="F12" s="44">
        <v>27.4</v>
      </c>
      <c r="G12" s="44">
        <v>18.3</v>
      </c>
      <c r="H12" s="44">
        <v>11.5</v>
      </c>
      <c r="I12" s="44">
        <v>91.31</v>
      </c>
      <c r="J12" s="43">
        <f t="shared" si="3"/>
        <v>191.09399999999999</v>
      </c>
      <c r="K12" s="44">
        <v>7.59</v>
      </c>
      <c r="L12" s="44">
        <v>9.4320000000000004</v>
      </c>
      <c r="M12" s="44">
        <v>37.520000000000003</v>
      </c>
      <c r="N12" s="44">
        <v>32.25</v>
      </c>
      <c r="O12" s="44">
        <f t="shared" si="4"/>
        <v>104.30199999999999</v>
      </c>
    </row>
    <row r="13" spans="1:15">
      <c r="A13" s="39" t="s">
        <v>26</v>
      </c>
      <c r="B13" s="43">
        <f t="shared" si="1"/>
        <v>585.82400000000007</v>
      </c>
      <c r="C13" s="43">
        <f t="shared" si="2"/>
        <v>394.73</v>
      </c>
      <c r="D13" s="44">
        <v>155.22</v>
      </c>
      <c r="E13" s="44">
        <v>91</v>
      </c>
      <c r="F13" s="44">
        <v>27.4</v>
      </c>
      <c r="G13" s="44">
        <v>18.3</v>
      </c>
      <c r="H13" s="44">
        <v>11.5</v>
      </c>
      <c r="I13" s="44">
        <v>91.31</v>
      </c>
      <c r="J13" s="43">
        <f t="shared" si="3"/>
        <v>191.09399999999999</v>
      </c>
      <c r="K13" s="44">
        <v>7.59</v>
      </c>
      <c r="L13" s="44">
        <v>9.4320000000000004</v>
      </c>
      <c r="M13" s="44">
        <v>37.520000000000003</v>
      </c>
      <c r="N13" s="44">
        <v>32.25</v>
      </c>
      <c r="O13" s="44">
        <f t="shared" si="4"/>
        <v>104.30199999999999</v>
      </c>
    </row>
    <row r="14" spans="1:15">
      <c r="A14" s="39" t="s">
        <v>27</v>
      </c>
      <c r="B14" s="43">
        <f t="shared" si="1"/>
        <v>585.82400000000007</v>
      </c>
      <c r="C14" s="43">
        <f t="shared" si="2"/>
        <v>394.73</v>
      </c>
      <c r="D14" s="44">
        <v>155.22</v>
      </c>
      <c r="E14" s="44">
        <v>91</v>
      </c>
      <c r="F14" s="44">
        <v>27.4</v>
      </c>
      <c r="G14" s="44">
        <v>18.3</v>
      </c>
      <c r="H14" s="44">
        <v>11.5</v>
      </c>
      <c r="I14" s="44">
        <v>91.31</v>
      </c>
      <c r="J14" s="43">
        <f t="shared" si="3"/>
        <v>191.09399999999999</v>
      </c>
      <c r="K14" s="44">
        <v>7.59</v>
      </c>
      <c r="L14" s="44">
        <v>9.4320000000000004</v>
      </c>
      <c r="M14" s="44">
        <v>37.520000000000003</v>
      </c>
      <c r="N14" s="44">
        <v>32.25</v>
      </c>
      <c r="O14" s="44">
        <f t="shared" si="4"/>
        <v>104.30199999999999</v>
      </c>
    </row>
    <row r="15" spans="1:15">
      <c r="A15" s="39" t="s">
        <v>28</v>
      </c>
      <c r="B15" s="43">
        <f t="shared" si="1"/>
        <v>585.82400000000007</v>
      </c>
      <c r="C15" s="43">
        <f t="shared" si="2"/>
        <v>394.73</v>
      </c>
      <c r="D15" s="44">
        <v>155.22</v>
      </c>
      <c r="E15" s="44">
        <v>91</v>
      </c>
      <c r="F15" s="44">
        <v>27.4</v>
      </c>
      <c r="G15" s="44">
        <v>18.3</v>
      </c>
      <c r="H15" s="44">
        <v>11.5</v>
      </c>
      <c r="I15" s="44">
        <v>91.31</v>
      </c>
      <c r="J15" s="43">
        <f t="shared" si="3"/>
        <v>191.09399999999999</v>
      </c>
      <c r="K15" s="44">
        <v>7.59</v>
      </c>
      <c r="L15" s="44">
        <v>9.4320000000000004</v>
      </c>
      <c r="M15" s="44">
        <v>37.520000000000003</v>
      </c>
      <c r="N15" s="44">
        <v>32.25</v>
      </c>
      <c r="O15" s="44">
        <f t="shared" si="4"/>
        <v>104.30199999999999</v>
      </c>
    </row>
    <row r="16" spans="1:15">
      <c r="A16" s="39" t="s">
        <v>29</v>
      </c>
      <c r="B16" s="43">
        <f t="shared" si="1"/>
        <v>585.82400000000007</v>
      </c>
      <c r="C16" s="43">
        <f t="shared" si="2"/>
        <v>394.73</v>
      </c>
      <c r="D16" s="44">
        <v>155.22</v>
      </c>
      <c r="E16" s="44">
        <v>91</v>
      </c>
      <c r="F16" s="44">
        <v>27.4</v>
      </c>
      <c r="G16" s="44">
        <v>18.3</v>
      </c>
      <c r="H16" s="44">
        <v>11.5</v>
      </c>
      <c r="I16" s="44">
        <v>91.31</v>
      </c>
      <c r="J16" s="43">
        <f t="shared" si="3"/>
        <v>191.09399999999999</v>
      </c>
      <c r="K16" s="44">
        <v>7.59</v>
      </c>
      <c r="L16" s="44">
        <v>9.4320000000000004</v>
      </c>
      <c r="M16" s="44">
        <v>37.520000000000003</v>
      </c>
      <c r="N16" s="44">
        <v>32.25</v>
      </c>
      <c r="O16" s="44">
        <f t="shared" si="4"/>
        <v>104.30199999999999</v>
      </c>
    </row>
    <row r="17" spans="1:15">
      <c r="A17" s="39" t="s">
        <v>30</v>
      </c>
      <c r="B17" s="43">
        <f t="shared" si="1"/>
        <v>585.82400000000007</v>
      </c>
      <c r="C17" s="43">
        <f t="shared" si="2"/>
        <v>394.73</v>
      </c>
      <c r="D17" s="44">
        <v>155.22</v>
      </c>
      <c r="E17" s="44">
        <v>91</v>
      </c>
      <c r="F17" s="44">
        <v>27.4</v>
      </c>
      <c r="G17" s="44">
        <v>18.3</v>
      </c>
      <c r="H17" s="44">
        <v>11.5</v>
      </c>
      <c r="I17" s="44">
        <v>91.31</v>
      </c>
      <c r="J17" s="43">
        <f t="shared" si="3"/>
        <v>191.09399999999999</v>
      </c>
      <c r="K17" s="44">
        <v>7.59</v>
      </c>
      <c r="L17" s="44">
        <v>9.4320000000000004</v>
      </c>
      <c r="M17" s="44">
        <v>37.520000000000003</v>
      </c>
      <c r="N17" s="44">
        <v>32.25</v>
      </c>
      <c r="O17" s="44">
        <f t="shared" si="4"/>
        <v>104.30199999999999</v>
      </c>
    </row>
    <row r="18" spans="1:15">
      <c r="A18" s="39" t="s">
        <v>31</v>
      </c>
      <c r="B18" s="43">
        <f t="shared" si="1"/>
        <v>585.82400000000007</v>
      </c>
      <c r="C18" s="43">
        <f t="shared" si="2"/>
        <v>394.73</v>
      </c>
      <c r="D18" s="44">
        <v>155.22</v>
      </c>
      <c r="E18" s="44">
        <v>91</v>
      </c>
      <c r="F18" s="44">
        <v>27.4</v>
      </c>
      <c r="G18" s="44">
        <v>18.3</v>
      </c>
      <c r="H18" s="44">
        <v>11.5</v>
      </c>
      <c r="I18" s="44">
        <v>91.31</v>
      </c>
      <c r="J18" s="43">
        <f t="shared" si="3"/>
        <v>191.09399999999999</v>
      </c>
      <c r="K18" s="44">
        <v>7.59</v>
      </c>
      <c r="L18" s="44">
        <v>9.4320000000000004</v>
      </c>
      <c r="M18" s="44">
        <v>37.520000000000003</v>
      </c>
      <c r="N18" s="44">
        <v>32.25</v>
      </c>
      <c r="O18" s="44">
        <f t="shared" si="4"/>
        <v>104.30199999999999</v>
      </c>
    </row>
    <row r="19" spans="1:15">
      <c r="A19" s="40" t="s">
        <v>32</v>
      </c>
      <c r="B19" s="45">
        <f t="shared" si="1"/>
        <v>585.82400000000007</v>
      </c>
      <c r="C19" s="45">
        <f t="shared" si="2"/>
        <v>394.73</v>
      </c>
      <c r="D19" s="46">
        <v>155.22</v>
      </c>
      <c r="E19" s="46">
        <v>91</v>
      </c>
      <c r="F19" s="46">
        <v>27.4</v>
      </c>
      <c r="G19" s="46">
        <v>18.3</v>
      </c>
      <c r="H19" s="46">
        <v>11.5</v>
      </c>
      <c r="I19" s="46">
        <v>91.31</v>
      </c>
      <c r="J19" s="45">
        <f t="shared" si="3"/>
        <v>191.09399999999999</v>
      </c>
      <c r="K19" s="46">
        <v>7.59</v>
      </c>
      <c r="L19" s="46">
        <v>9.4320000000000004</v>
      </c>
      <c r="M19" s="46">
        <v>37.520000000000003</v>
      </c>
      <c r="N19" s="46">
        <v>32.25</v>
      </c>
      <c r="O19" s="46">
        <f t="shared" si="4"/>
        <v>104.30199999999999</v>
      </c>
    </row>
    <row r="20" spans="1:15" ht="11.25" customHeight="1">
      <c r="A20" s="84" t="s">
        <v>64</v>
      </c>
      <c r="B20" s="84"/>
      <c r="C20" s="41"/>
      <c r="D20" s="42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2"/>
    </row>
    <row r="21" spans="1:15" ht="11.25" customHeight="1">
      <c r="A21" s="4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7AAA-C415-4917-86AE-82060074D2FC}">
  <dimension ref="A1:O23"/>
  <sheetViews>
    <sheetView workbookViewId="0">
      <selection activeCell="L24" sqref="L24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>AVERAGE(B8:B19)</f>
        <v>578.55100000000027</v>
      </c>
      <c r="C7" s="43">
        <f>AVERAGE(C8:C19)</f>
        <v>394.73</v>
      </c>
      <c r="D7" s="43">
        <f>AVERAGE(D8:D19)</f>
        <v>155.22</v>
      </c>
      <c r="E7" s="43">
        <f t="shared" ref="E7:I7" si="0">AVERAGE(E8:E19)</f>
        <v>91</v>
      </c>
      <c r="F7" s="43">
        <f t="shared" si="0"/>
        <v>27.399999999999995</v>
      </c>
      <c r="G7" s="43">
        <f t="shared" si="0"/>
        <v>18.300000000000004</v>
      </c>
      <c r="H7" s="43">
        <f t="shared" si="0"/>
        <v>11.5</v>
      </c>
      <c r="I7" s="43">
        <f t="shared" si="0"/>
        <v>91.309999999999988</v>
      </c>
      <c r="J7" s="43">
        <f>AVERAGE(J8:J19)</f>
        <v>183.82100000000003</v>
      </c>
      <c r="K7" s="43">
        <f>AVERAGE(K8:K19)</f>
        <v>7.5900000000000025</v>
      </c>
      <c r="L7" s="43">
        <f t="shared" ref="L7:O7" si="1">AVERAGE(L8:L19)</f>
        <v>9.4320000000000004</v>
      </c>
      <c r="M7" s="43">
        <f t="shared" si="1"/>
        <v>37.519999999999996</v>
      </c>
      <c r="N7" s="43">
        <f t="shared" si="1"/>
        <v>32.25</v>
      </c>
      <c r="O7" s="43">
        <f t="shared" si="1"/>
        <v>97.028999999999996</v>
      </c>
    </row>
    <row r="8" spans="1:15">
      <c r="A8" s="39" t="s">
        <v>21</v>
      </c>
      <c r="B8" s="43">
        <f>SUM(C8,J8)</f>
        <v>556.73199999999997</v>
      </c>
      <c r="C8" s="43">
        <f>SUM(D8:I8)</f>
        <v>394.73</v>
      </c>
      <c r="D8" s="44">
        <v>155.22</v>
      </c>
      <c r="E8" s="44">
        <v>91</v>
      </c>
      <c r="F8" s="44">
        <v>27.4</v>
      </c>
      <c r="G8" s="44">
        <v>18.3</v>
      </c>
      <c r="H8" s="44">
        <v>11.5</v>
      </c>
      <c r="I8" s="44">
        <v>91.31</v>
      </c>
      <c r="J8" s="43">
        <f>SUM(K8:O8)</f>
        <v>162.00200000000001</v>
      </c>
      <c r="K8" s="44">
        <v>7.59</v>
      </c>
      <c r="L8" s="44">
        <v>9.4320000000000004</v>
      </c>
      <c r="M8" s="44">
        <v>37.520000000000003</v>
      </c>
      <c r="N8" s="44">
        <v>32.25</v>
      </c>
      <c r="O8" s="44">
        <f>27.22+47.99</f>
        <v>75.210000000000008</v>
      </c>
    </row>
    <row r="9" spans="1:15">
      <c r="A9" s="39" t="s">
        <v>22</v>
      </c>
      <c r="B9" s="43">
        <f t="shared" ref="B9:B19" si="2">SUM(C9,J9)</f>
        <v>556.73199999999997</v>
      </c>
      <c r="C9" s="43">
        <f t="shared" ref="C9:C19" si="3">SUM(D9:I9)</f>
        <v>394.73</v>
      </c>
      <c r="D9" s="44">
        <v>155.22</v>
      </c>
      <c r="E9" s="44">
        <v>91</v>
      </c>
      <c r="F9" s="44">
        <v>27.4</v>
      </c>
      <c r="G9" s="44">
        <v>18.3</v>
      </c>
      <c r="H9" s="44">
        <v>11.5</v>
      </c>
      <c r="I9" s="44">
        <v>91.31</v>
      </c>
      <c r="J9" s="43">
        <f t="shared" ref="J9:J19" si="4">SUM(K9:O9)</f>
        <v>162.00200000000001</v>
      </c>
      <c r="K9" s="44">
        <v>7.59</v>
      </c>
      <c r="L9" s="44">
        <v>9.4320000000000004</v>
      </c>
      <c r="M9" s="44">
        <v>37.520000000000003</v>
      </c>
      <c r="N9" s="44">
        <v>32.25</v>
      </c>
      <c r="O9" s="44">
        <f t="shared" ref="O9:O10" si="5">27.22+47.99</f>
        <v>75.210000000000008</v>
      </c>
    </row>
    <row r="10" spans="1:15">
      <c r="A10" s="39" t="s">
        <v>23</v>
      </c>
      <c r="B10" s="43">
        <f t="shared" si="2"/>
        <v>556.73199999999997</v>
      </c>
      <c r="C10" s="43">
        <f t="shared" si="3"/>
        <v>394.73</v>
      </c>
      <c r="D10" s="44">
        <v>155.22</v>
      </c>
      <c r="E10" s="44">
        <v>91</v>
      </c>
      <c r="F10" s="44">
        <v>27.4</v>
      </c>
      <c r="G10" s="44">
        <v>18.3</v>
      </c>
      <c r="H10" s="44">
        <v>11.5</v>
      </c>
      <c r="I10" s="44">
        <v>91.31</v>
      </c>
      <c r="J10" s="43">
        <f t="shared" si="4"/>
        <v>162.00200000000001</v>
      </c>
      <c r="K10" s="44">
        <v>7.59</v>
      </c>
      <c r="L10" s="44">
        <v>9.4320000000000004</v>
      </c>
      <c r="M10" s="44">
        <v>37.520000000000003</v>
      </c>
      <c r="N10" s="44">
        <v>32.25</v>
      </c>
      <c r="O10" s="44">
        <f t="shared" si="5"/>
        <v>75.210000000000008</v>
      </c>
    </row>
    <row r="11" spans="1:15">
      <c r="A11" s="39" t="s">
        <v>24</v>
      </c>
      <c r="B11" s="43">
        <f t="shared" si="2"/>
        <v>585.82400000000007</v>
      </c>
      <c r="C11" s="43">
        <f t="shared" si="3"/>
        <v>394.73</v>
      </c>
      <c r="D11" s="44">
        <v>155.22</v>
      </c>
      <c r="E11" s="44">
        <v>91</v>
      </c>
      <c r="F11" s="44">
        <v>27.4</v>
      </c>
      <c r="G11" s="44">
        <v>18.3</v>
      </c>
      <c r="H11" s="44">
        <v>11.5</v>
      </c>
      <c r="I11" s="44">
        <v>91.31</v>
      </c>
      <c r="J11" s="43">
        <f t="shared" si="4"/>
        <v>191.09399999999999</v>
      </c>
      <c r="K11" s="44">
        <v>7.59</v>
      </c>
      <c r="L11" s="44">
        <v>9.4320000000000004</v>
      </c>
      <c r="M11" s="44">
        <v>37.520000000000003</v>
      </c>
      <c r="N11" s="44">
        <v>32.25</v>
      </c>
      <c r="O11" s="44">
        <f>41.5+62.802</f>
        <v>104.30199999999999</v>
      </c>
    </row>
    <row r="12" spans="1:15">
      <c r="A12" s="39" t="s">
        <v>25</v>
      </c>
      <c r="B12" s="43">
        <f t="shared" si="2"/>
        <v>585.82400000000007</v>
      </c>
      <c r="C12" s="43">
        <f t="shared" si="3"/>
        <v>394.73</v>
      </c>
      <c r="D12" s="44">
        <v>155.22</v>
      </c>
      <c r="E12" s="44">
        <v>91</v>
      </c>
      <c r="F12" s="44">
        <v>27.4</v>
      </c>
      <c r="G12" s="44">
        <v>18.3</v>
      </c>
      <c r="H12" s="44">
        <v>11.5</v>
      </c>
      <c r="I12" s="44">
        <v>91.31</v>
      </c>
      <c r="J12" s="43">
        <f t="shared" si="4"/>
        <v>191.09399999999999</v>
      </c>
      <c r="K12" s="44">
        <v>7.59</v>
      </c>
      <c r="L12" s="44">
        <v>9.4320000000000004</v>
      </c>
      <c r="M12" s="44">
        <v>37.520000000000003</v>
      </c>
      <c r="N12" s="44">
        <v>32.25</v>
      </c>
      <c r="O12" s="44">
        <f t="shared" ref="O12:O19" si="6">41.5+62.802</f>
        <v>104.30199999999999</v>
      </c>
    </row>
    <row r="13" spans="1:15">
      <c r="A13" s="39" t="s">
        <v>26</v>
      </c>
      <c r="B13" s="43">
        <f t="shared" si="2"/>
        <v>585.82400000000007</v>
      </c>
      <c r="C13" s="43">
        <f t="shared" si="3"/>
        <v>394.73</v>
      </c>
      <c r="D13" s="44">
        <v>155.22</v>
      </c>
      <c r="E13" s="44">
        <v>91</v>
      </c>
      <c r="F13" s="44">
        <v>27.4</v>
      </c>
      <c r="G13" s="44">
        <v>18.3</v>
      </c>
      <c r="H13" s="44">
        <v>11.5</v>
      </c>
      <c r="I13" s="44">
        <v>91.31</v>
      </c>
      <c r="J13" s="43">
        <f t="shared" si="4"/>
        <v>191.09399999999999</v>
      </c>
      <c r="K13" s="44">
        <v>7.59</v>
      </c>
      <c r="L13" s="44">
        <v>9.4320000000000004</v>
      </c>
      <c r="M13" s="44">
        <v>37.520000000000003</v>
      </c>
      <c r="N13" s="44">
        <v>32.25</v>
      </c>
      <c r="O13" s="44">
        <f t="shared" si="6"/>
        <v>104.30199999999999</v>
      </c>
    </row>
    <row r="14" spans="1:15">
      <c r="A14" s="39" t="s">
        <v>27</v>
      </c>
      <c r="B14" s="43">
        <f t="shared" si="2"/>
        <v>585.82400000000007</v>
      </c>
      <c r="C14" s="43">
        <f t="shared" si="3"/>
        <v>394.73</v>
      </c>
      <c r="D14" s="44">
        <v>155.22</v>
      </c>
      <c r="E14" s="44">
        <v>91</v>
      </c>
      <c r="F14" s="44">
        <v>27.4</v>
      </c>
      <c r="G14" s="44">
        <v>18.3</v>
      </c>
      <c r="H14" s="44">
        <v>11.5</v>
      </c>
      <c r="I14" s="44">
        <v>91.31</v>
      </c>
      <c r="J14" s="43">
        <f t="shared" si="4"/>
        <v>191.09399999999999</v>
      </c>
      <c r="K14" s="44">
        <v>7.59</v>
      </c>
      <c r="L14" s="44">
        <v>9.4320000000000004</v>
      </c>
      <c r="M14" s="44">
        <v>37.520000000000003</v>
      </c>
      <c r="N14" s="44">
        <v>32.25</v>
      </c>
      <c r="O14" s="44">
        <f t="shared" si="6"/>
        <v>104.30199999999999</v>
      </c>
    </row>
    <row r="15" spans="1:15">
      <c r="A15" s="39" t="s">
        <v>28</v>
      </c>
      <c r="B15" s="43">
        <f t="shared" si="2"/>
        <v>585.82400000000007</v>
      </c>
      <c r="C15" s="43">
        <f t="shared" si="3"/>
        <v>394.73</v>
      </c>
      <c r="D15" s="44">
        <v>155.22</v>
      </c>
      <c r="E15" s="44">
        <v>91</v>
      </c>
      <c r="F15" s="44">
        <v>27.4</v>
      </c>
      <c r="G15" s="44">
        <v>18.3</v>
      </c>
      <c r="H15" s="44">
        <v>11.5</v>
      </c>
      <c r="I15" s="44">
        <v>91.31</v>
      </c>
      <c r="J15" s="43">
        <f t="shared" si="4"/>
        <v>191.09399999999999</v>
      </c>
      <c r="K15" s="44">
        <v>7.59</v>
      </c>
      <c r="L15" s="44">
        <v>9.4320000000000004</v>
      </c>
      <c r="M15" s="44">
        <v>37.520000000000003</v>
      </c>
      <c r="N15" s="44">
        <v>32.25</v>
      </c>
      <c r="O15" s="44">
        <f t="shared" si="6"/>
        <v>104.30199999999999</v>
      </c>
    </row>
    <row r="16" spans="1:15">
      <c r="A16" s="39" t="s">
        <v>29</v>
      </c>
      <c r="B16" s="43">
        <f t="shared" si="2"/>
        <v>585.82400000000007</v>
      </c>
      <c r="C16" s="43">
        <f t="shared" si="3"/>
        <v>394.73</v>
      </c>
      <c r="D16" s="44">
        <v>155.22</v>
      </c>
      <c r="E16" s="44">
        <v>91</v>
      </c>
      <c r="F16" s="44">
        <v>27.4</v>
      </c>
      <c r="G16" s="44">
        <v>18.3</v>
      </c>
      <c r="H16" s="44">
        <v>11.5</v>
      </c>
      <c r="I16" s="44">
        <v>91.31</v>
      </c>
      <c r="J16" s="43">
        <f t="shared" si="4"/>
        <v>191.09399999999999</v>
      </c>
      <c r="K16" s="44">
        <v>7.59</v>
      </c>
      <c r="L16" s="44">
        <v>9.4320000000000004</v>
      </c>
      <c r="M16" s="44">
        <v>37.520000000000003</v>
      </c>
      <c r="N16" s="44">
        <v>32.25</v>
      </c>
      <c r="O16" s="44">
        <f t="shared" si="6"/>
        <v>104.30199999999999</v>
      </c>
    </row>
    <row r="17" spans="1:15">
      <c r="A17" s="39" t="s">
        <v>30</v>
      </c>
      <c r="B17" s="43">
        <f t="shared" si="2"/>
        <v>585.82400000000007</v>
      </c>
      <c r="C17" s="43">
        <f t="shared" si="3"/>
        <v>394.73</v>
      </c>
      <c r="D17" s="44">
        <v>155.22</v>
      </c>
      <c r="E17" s="44">
        <v>91</v>
      </c>
      <c r="F17" s="44">
        <v>27.4</v>
      </c>
      <c r="G17" s="44">
        <v>18.3</v>
      </c>
      <c r="H17" s="44">
        <v>11.5</v>
      </c>
      <c r="I17" s="44">
        <v>91.31</v>
      </c>
      <c r="J17" s="43">
        <f t="shared" si="4"/>
        <v>191.09399999999999</v>
      </c>
      <c r="K17" s="44">
        <v>7.59</v>
      </c>
      <c r="L17" s="44">
        <v>9.4320000000000004</v>
      </c>
      <c r="M17" s="44">
        <v>37.520000000000003</v>
      </c>
      <c r="N17" s="44">
        <v>32.25</v>
      </c>
      <c r="O17" s="44">
        <f t="shared" si="6"/>
        <v>104.30199999999999</v>
      </c>
    </row>
    <row r="18" spans="1:15">
      <c r="A18" s="39" t="s">
        <v>31</v>
      </c>
      <c r="B18" s="43">
        <f t="shared" si="2"/>
        <v>585.82400000000007</v>
      </c>
      <c r="C18" s="43">
        <f t="shared" si="3"/>
        <v>394.73</v>
      </c>
      <c r="D18" s="44">
        <v>155.22</v>
      </c>
      <c r="E18" s="44">
        <v>91</v>
      </c>
      <c r="F18" s="44">
        <v>27.4</v>
      </c>
      <c r="G18" s="44">
        <v>18.3</v>
      </c>
      <c r="H18" s="44">
        <v>11.5</v>
      </c>
      <c r="I18" s="44">
        <v>91.31</v>
      </c>
      <c r="J18" s="43">
        <f t="shared" si="4"/>
        <v>191.09399999999999</v>
      </c>
      <c r="K18" s="44">
        <v>7.59</v>
      </c>
      <c r="L18" s="44">
        <v>9.4320000000000004</v>
      </c>
      <c r="M18" s="44">
        <v>37.520000000000003</v>
      </c>
      <c r="N18" s="44">
        <v>32.25</v>
      </c>
      <c r="O18" s="44">
        <f t="shared" si="6"/>
        <v>104.30199999999999</v>
      </c>
    </row>
    <row r="19" spans="1:15">
      <c r="A19" s="40" t="s">
        <v>32</v>
      </c>
      <c r="B19" s="45">
        <f t="shared" si="2"/>
        <v>585.82400000000007</v>
      </c>
      <c r="C19" s="45">
        <f t="shared" si="3"/>
        <v>394.73</v>
      </c>
      <c r="D19" s="46">
        <v>155.22</v>
      </c>
      <c r="E19" s="46">
        <v>91</v>
      </c>
      <c r="F19" s="46">
        <v>27.4</v>
      </c>
      <c r="G19" s="46">
        <v>18.3</v>
      </c>
      <c r="H19" s="46">
        <v>11.5</v>
      </c>
      <c r="I19" s="46">
        <v>91.31</v>
      </c>
      <c r="J19" s="45">
        <f t="shared" si="4"/>
        <v>191.09399999999999</v>
      </c>
      <c r="K19" s="46">
        <v>7.59</v>
      </c>
      <c r="L19" s="46">
        <v>9.4320000000000004</v>
      </c>
      <c r="M19" s="46">
        <v>37.520000000000003</v>
      </c>
      <c r="N19" s="46">
        <v>32.25</v>
      </c>
      <c r="O19" s="46">
        <f t="shared" si="6"/>
        <v>104.30199999999999</v>
      </c>
    </row>
    <row r="20" spans="1:15" ht="11.25" customHeight="1">
      <c r="A20" s="84" t="s">
        <v>64</v>
      </c>
      <c r="B20" s="84"/>
      <c r="C20" s="41"/>
      <c r="D20" s="42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2"/>
    </row>
    <row r="21" spans="1:15" ht="11.25" customHeight="1">
      <c r="A21" s="4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9070-913D-4CE9-A88D-F2456485BE2E}">
  <dimension ref="A1:O23"/>
  <sheetViews>
    <sheetView tabSelected="1" workbookViewId="0">
      <selection activeCell="J27" sqref="J27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>AVERAGE(B8:B19)</f>
        <v>536.43000000000006</v>
      </c>
      <c r="C7" s="43">
        <f>AVERAGE(C8:C19)</f>
        <v>359.26000000000005</v>
      </c>
      <c r="D7" s="43">
        <f>AVERAGE(D8:D19)</f>
        <v>155.22</v>
      </c>
      <c r="E7" s="43">
        <f t="shared" ref="E7:I7" si="0">AVERAGE(E8:E19)</f>
        <v>68.48</v>
      </c>
      <c r="F7" s="43">
        <f t="shared" si="0"/>
        <v>22.829999999999995</v>
      </c>
      <c r="G7" s="43">
        <f t="shared" si="0"/>
        <v>12.75</v>
      </c>
      <c r="H7" s="43">
        <f t="shared" si="0"/>
        <v>8.67</v>
      </c>
      <c r="I7" s="43">
        <f t="shared" si="0"/>
        <v>91.309999999999988</v>
      </c>
      <c r="J7" s="43">
        <f>AVERAGE(J8:J19)</f>
        <v>177.17000000000004</v>
      </c>
      <c r="K7" s="43">
        <f>AVERAGE(K8:K19)</f>
        <v>7.64</v>
      </c>
      <c r="L7" s="43">
        <f t="shared" ref="L7:O7" si="1">AVERAGE(L8:L19)</f>
        <v>9.5199999999999978</v>
      </c>
      <c r="M7" s="43">
        <f t="shared" si="1"/>
        <v>34.980000000000004</v>
      </c>
      <c r="N7" s="43">
        <f t="shared" si="1"/>
        <v>31.680000000000003</v>
      </c>
      <c r="O7" s="43">
        <f t="shared" si="1"/>
        <v>93.350000000000009</v>
      </c>
    </row>
    <row r="8" spans="1:15">
      <c r="A8" s="39" t="s">
        <v>21</v>
      </c>
      <c r="B8" s="43">
        <f>SUM(C8,J8)</f>
        <v>536.42999999999995</v>
      </c>
      <c r="C8" s="43">
        <f>SUM(D8:I8)</f>
        <v>359.26</v>
      </c>
      <c r="D8" s="92">
        <v>155.22</v>
      </c>
      <c r="E8" s="92">
        <v>68.48</v>
      </c>
      <c r="F8" s="92">
        <v>22.83</v>
      </c>
      <c r="G8" s="92">
        <v>12.75</v>
      </c>
      <c r="H8" s="92">
        <v>8.67</v>
      </c>
      <c r="I8" s="92">
        <v>91.31</v>
      </c>
      <c r="J8" s="43">
        <f>SUM(K8:O8)</f>
        <v>177.17</v>
      </c>
      <c r="K8" s="92">
        <v>7.64</v>
      </c>
      <c r="L8" s="92">
        <v>9.52</v>
      </c>
      <c r="M8" s="92">
        <v>34.979999999999997</v>
      </c>
      <c r="N8" s="92">
        <v>31.68</v>
      </c>
      <c r="O8" s="92">
        <f>37.02+56.33</f>
        <v>93.35</v>
      </c>
    </row>
    <row r="9" spans="1:15">
      <c r="A9" s="39" t="s">
        <v>22</v>
      </c>
      <c r="B9" s="43">
        <f t="shared" ref="B9:B19" si="2">SUM(C9,J9)</f>
        <v>536.42999999999995</v>
      </c>
      <c r="C9" s="43">
        <f t="shared" ref="C9:C19" si="3">SUM(D9:I9)</f>
        <v>359.26</v>
      </c>
      <c r="D9" s="92">
        <v>155.22</v>
      </c>
      <c r="E9" s="92">
        <v>68.48</v>
      </c>
      <c r="F9" s="92">
        <v>22.83</v>
      </c>
      <c r="G9" s="92">
        <v>12.75</v>
      </c>
      <c r="H9" s="92">
        <v>8.67</v>
      </c>
      <c r="I9" s="92">
        <v>91.31</v>
      </c>
      <c r="J9" s="43">
        <f t="shared" ref="J9:J19" si="4">SUM(K9:O9)</f>
        <v>177.17</v>
      </c>
      <c r="K9" s="92">
        <v>7.64</v>
      </c>
      <c r="L9" s="92">
        <v>9.52</v>
      </c>
      <c r="M9" s="92">
        <v>34.979999999999997</v>
      </c>
      <c r="N9" s="92">
        <v>31.68</v>
      </c>
      <c r="O9" s="92">
        <f t="shared" ref="O9:O19" si="5">37.02+56.33</f>
        <v>93.35</v>
      </c>
    </row>
    <row r="10" spans="1:15">
      <c r="A10" s="39" t="s">
        <v>23</v>
      </c>
      <c r="B10" s="43">
        <f t="shared" si="2"/>
        <v>536.42999999999995</v>
      </c>
      <c r="C10" s="43">
        <f t="shared" si="3"/>
        <v>359.26</v>
      </c>
      <c r="D10" s="92">
        <v>155.22</v>
      </c>
      <c r="E10" s="92">
        <v>68.48</v>
      </c>
      <c r="F10" s="92">
        <v>22.83</v>
      </c>
      <c r="G10" s="92">
        <v>12.75</v>
      </c>
      <c r="H10" s="92">
        <v>8.67</v>
      </c>
      <c r="I10" s="92">
        <v>91.31</v>
      </c>
      <c r="J10" s="43">
        <f t="shared" si="4"/>
        <v>177.17</v>
      </c>
      <c r="K10" s="92">
        <v>7.64</v>
      </c>
      <c r="L10" s="92">
        <v>9.52</v>
      </c>
      <c r="M10" s="92">
        <v>34.979999999999997</v>
      </c>
      <c r="N10" s="92">
        <v>31.68</v>
      </c>
      <c r="O10" s="92">
        <f t="shared" si="5"/>
        <v>93.35</v>
      </c>
    </row>
    <row r="11" spans="1:15">
      <c r="A11" s="39" t="s">
        <v>24</v>
      </c>
      <c r="B11" s="43">
        <f t="shared" si="2"/>
        <v>536.42999999999995</v>
      </c>
      <c r="C11" s="43">
        <f t="shared" si="3"/>
        <v>359.26</v>
      </c>
      <c r="D11" s="92">
        <v>155.22</v>
      </c>
      <c r="E11" s="92">
        <v>68.48</v>
      </c>
      <c r="F11" s="92">
        <v>22.83</v>
      </c>
      <c r="G11" s="92">
        <v>12.75</v>
      </c>
      <c r="H11" s="92">
        <v>8.67</v>
      </c>
      <c r="I11" s="92">
        <v>91.31</v>
      </c>
      <c r="J11" s="43">
        <f t="shared" si="4"/>
        <v>177.17</v>
      </c>
      <c r="K11" s="92">
        <v>7.64</v>
      </c>
      <c r="L11" s="92">
        <v>9.52</v>
      </c>
      <c r="M11" s="92">
        <v>34.979999999999997</v>
      </c>
      <c r="N11" s="92">
        <v>31.68</v>
      </c>
      <c r="O11" s="92">
        <f t="shared" si="5"/>
        <v>93.35</v>
      </c>
    </row>
    <row r="12" spans="1:15">
      <c r="A12" s="39" t="s">
        <v>25</v>
      </c>
      <c r="B12" s="43">
        <f t="shared" si="2"/>
        <v>536.42999999999995</v>
      </c>
      <c r="C12" s="43">
        <f t="shared" si="3"/>
        <v>359.26</v>
      </c>
      <c r="D12" s="92">
        <v>155.22</v>
      </c>
      <c r="E12" s="92">
        <v>68.48</v>
      </c>
      <c r="F12" s="92">
        <v>22.83</v>
      </c>
      <c r="G12" s="92">
        <v>12.75</v>
      </c>
      <c r="H12" s="92">
        <v>8.67</v>
      </c>
      <c r="I12" s="92">
        <v>91.31</v>
      </c>
      <c r="J12" s="43">
        <f t="shared" si="4"/>
        <v>177.17</v>
      </c>
      <c r="K12" s="92">
        <v>7.64</v>
      </c>
      <c r="L12" s="92">
        <v>9.52</v>
      </c>
      <c r="M12" s="92">
        <v>34.979999999999997</v>
      </c>
      <c r="N12" s="92">
        <v>31.68</v>
      </c>
      <c r="O12" s="92">
        <f t="shared" si="5"/>
        <v>93.35</v>
      </c>
    </row>
    <row r="13" spans="1:15">
      <c r="A13" s="39" t="s">
        <v>26</v>
      </c>
      <c r="B13" s="43">
        <f t="shared" si="2"/>
        <v>536.42999999999995</v>
      </c>
      <c r="C13" s="43">
        <f t="shared" si="3"/>
        <v>359.26</v>
      </c>
      <c r="D13" s="92">
        <v>155.22</v>
      </c>
      <c r="E13" s="92">
        <v>68.48</v>
      </c>
      <c r="F13" s="92">
        <v>22.83</v>
      </c>
      <c r="G13" s="92">
        <v>12.75</v>
      </c>
      <c r="H13" s="92">
        <v>8.67</v>
      </c>
      <c r="I13" s="92">
        <v>91.31</v>
      </c>
      <c r="J13" s="43">
        <f t="shared" si="4"/>
        <v>177.17</v>
      </c>
      <c r="K13" s="92">
        <v>7.64</v>
      </c>
      <c r="L13" s="92">
        <v>9.52</v>
      </c>
      <c r="M13" s="92">
        <v>34.979999999999997</v>
      </c>
      <c r="N13" s="92">
        <v>31.68</v>
      </c>
      <c r="O13" s="92">
        <f t="shared" si="5"/>
        <v>93.35</v>
      </c>
    </row>
    <row r="14" spans="1:15">
      <c r="A14" s="39" t="s">
        <v>27</v>
      </c>
      <c r="B14" s="43">
        <f t="shared" si="2"/>
        <v>536.42999999999995</v>
      </c>
      <c r="C14" s="43">
        <f t="shared" si="3"/>
        <v>359.26</v>
      </c>
      <c r="D14" s="92">
        <v>155.22</v>
      </c>
      <c r="E14" s="92">
        <v>68.48</v>
      </c>
      <c r="F14" s="92">
        <v>22.83</v>
      </c>
      <c r="G14" s="92">
        <v>12.75</v>
      </c>
      <c r="H14" s="92">
        <v>8.67</v>
      </c>
      <c r="I14" s="92">
        <v>91.31</v>
      </c>
      <c r="J14" s="43">
        <f t="shared" si="4"/>
        <v>177.17</v>
      </c>
      <c r="K14" s="92">
        <v>7.64</v>
      </c>
      <c r="L14" s="92">
        <v>9.52</v>
      </c>
      <c r="M14" s="92">
        <v>34.979999999999997</v>
      </c>
      <c r="N14" s="92">
        <v>31.68</v>
      </c>
      <c r="O14" s="92">
        <f t="shared" si="5"/>
        <v>93.35</v>
      </c>
    </row>
    <row r="15" spans="1:15">
      <c r="A15" s="39" t="s">
        <v>28</v>
      </c>
      <c r="B15" s="43">
        <f t="shared" si="2"/>
        <v>536.42999999999995</v>
      </c>
      <c r="C15" s="43">
        <f t="shared" si="3"/>
        <v>359.26</v>
      </c>
      <c r="D15" s="92">
        <v>155.22</v>
      </c>
      <c r="E15" s="92">
        <v>68.48</v>
      </c>
      <c r="F15" s="92">
        <v>22.83</v>
      </c>
      <c r="G15" s="92">
        <v>12.75</v>
      </c>
      <c r="H15" s="92">
        <v>8.67</v>
      </c>
      <c r="I15" s="92">
        <v>91.31</v>
      </c>
      <c r="J15" s="43">
        <f t="shared" si="4"/>
        <v>177.17</v>
      </c>
      <c r="K15" s="92">
        <v>7.64</v>
      </c>
      <c r="L15" s="92">
        <v>9.52</v>
      </c>
      <c r="M15" s="92">
        <v>34.979999999999997</v>
      </c>
      <c r="N15" s="92">
        <v>31.68</v>
      </c>
      <c r="O15" s="92">
        <f t="shared" si="5"/>
        <v>93.35</v>
      </c>
    </row>
    <row r="16" spans="1:15">
      <c r="A16" s="39" t="s">
        <v>29</v>
      </c>
      <c r="B16" s="43">
        <f t="shared" si="2"/>
        <v>536.42999999999995</v>
      </c>
      <c r="C16" s="43">
        <f t="shared" si="3"/>
        <v>359.26</v>
      </c>
      <c r="D16" s="92">
        <v>155.22</v>
      </c>
      <c r="E16" s="92">
        <v>68.48</v>
      </c>
      <c r="F16" s="92">
        <v>22.83</v>
      </c>
      <c r="G16" s="92">
        <v>12.75</v>
      </c>
      <c r="H16" s="92">
        <v>8.67</v>
      </c>
      <c r="I16" s="92">
        <v>91.31</v>
      </c>
      <c r="J16" s="43">
        <f t="shared" si="4"/>
        <v>177.17</v>
      </c>
      <c r="K16" s="92">
        <v>7.64</v>
      </c>
      <c r="L16" s="92">
        <v>9.52</v>
      </c>
      <c r="M16" s="92">
        <v>34.979999999999997</v>
      </c>
      <c r="N16" s="92">
        <v>31.68</v>
      </c>
      <c r="O16" s="92">
        <f t="shared" si="5"/>
        <v>93.35</v>
      </c>
    </row>
    <row r="17" spans="1:15">
      <c r="A17" s="39" t="s">
        <v>30</v>
      </c>
      <c r="B17" s="43">
        <f t="shared" si="2"/>
        <v>536.42999999999995</v>
      </c>
      <c r="C17" s="43">
        <f t="shared" si="3"/>
        <v>359.26</v>
      </c>
      <c r="D17" s="92">
        <v>155.22</v>
      </c>
      <c r="E17" s="92">
        <v>68.48</v>
      </c>
      <c r="F17" s="92">
        <v>22.83</v>
      </c>
      <c r="G17" s="92">
        <v>12.75</v>
      </c>
      <c r="H17" s="92">
        <v>8.67</v>
      </c>
      <c r="I17" s="92">
        <v>91.31</v>
      </c>
      <c r="J17" s="43">
        <f t="shared" si="4"/>
        <v>177.17</v>
      </c>
      <c r="K17" s="92">
        <v>7.64</v>
      </c>
      <c r="L17" s="92">
        <v>9.52</v>
      </c>
      <c r="M17" s="92">
        <v>34.979999999999997</v>
      </c>
      <c r="N17" s="92">
        <v>31.68</v>
      </c>
      <c r="O17" s="92">
        <f t="shared" si="5"/>
        <v>93.35</v>
      </c>
    </row>
    <row r="18" spans="1:15">
      <c r="A18" s="39" t="s">
        <v>31</v>
      </c>
      <c r="B18" s="43">
        <f t="shared" si="2"/>
        <v>536.42999999999995</v>
      </c>
      <c r="C18" s="43">
        <f t="shared" si="3"/>
        <v>359.26</v>
      </c>
      <c r="D18" s="92">
        <v>155.22</v>
      </c>
      <c r="E18" s="92">
        <v>68.48</v>
      </c>
      <c r="F18" s="92">
        <v>22.83</v>
      </c>
      <c r="G18" s="92">
        <v>12.75</v>
      </c>
      <c r="H18" s="92">
        <v>8.67</v>
      </c>
      <c r="I18" s="92">
        <v>91.31</v>
      </c>
      <c r="J18" s="43">
        <f t="shared" si="4"/>
        <v>177.17</v>
      </c>
      <c r="K18" s="92">
        <v>7.64</v>
      </c>
      <c r="L18" s="92">
        <v>9.52</v>
      </c>
      <c r="M18" s="92">
        <v>34.979999999999997</v>
      </c>
      <c r="N18" s="92">
        <v>31.68</v>
      </c>
      <c r="O18" s="92">
        <f t="shared" si="5"/>
        <v>93.35</v>
      </c>
    </row>
    <row r="19" spans="1:15">
      <c r="A19" s="40" t="s">
        <v>32</v>
      </c>
      <c r="B19" s="45">
        <f t="shared" si="2"/>
        <v>536.42999999999995</v>
      </c>
      <c r="C19" s="45">
        <f t="shared" si="3"/>
        <v>359.26</v>
      </c>
      <c r="D19" s="46">
        <v>155.22</v>
      </c>
      <c r="E19" s="46">
        <v>68.48</v>
      </c>
      <c r="F19" s="46">
        <v>22.83</v>
      </c>
      <c r="G19" s="46">
        <v>12.75</v>
      </c>
      <c r="H19" s="46">
        <v>8.67</v>
      </c>
      <c r="I19" s="46">
        <v>91.31</v>
      </c>
      <c r="J19" s="45">
        <f t="shared" si="4"/>
        <v>177.17</v>
      </c>
      <c r="K19" s="46">
        <v>7.64</v>
      </c>
      <c r="L19" s="46">
        <v>9.52</v>
      </c>
      <c r="M19" s="46">
        <v>34.979999999999997</v>
      </c>
      <c r="N19" s="46">
        <v>31.68</v>
      </c>
      <c r="O19" s="46">
        <f t="shared" si="5"/>
        <v>93.35</v>
      </c>
    </row>
    <row r="20" spans="1:15" ht="11.25" customHeight="1">
      <c r="A20" s="84" t="s">
        <v>64</v>
      </c>
      <c r="B20" s="84"/>
      <c r="C20" s="41"/>
      <c r="D20" s="42"/>
      <c r="E20" s="42"/>
      <c r="F20" s="42"/>
      <c r="G20" s="42"/>
      <c r="H20" s="42"/>
      <c r="I20" s="42"/>
      <c r="J20" s="41"/>
      <c r="K20" s="42"/>
      <c r="L20" s="42"/>
      <c r="M20" s="42"/>
      <c r="N20" s="42"/>
      <c r="O20" s="42"/>
    </row>
    <row r="21" spans="1:15" ht="11.25" customHeight="1">
      <c r="A21" s="67" t="s">
        <v>53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11.25" customHeight="1">
      <c r="A22" s="67" t="s">
        <v>42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workbookViewId="0">
      <selection activeCell="A24" sqref="A24"/>
    </sheetView>
  </sheetViews>
  <sheetFormatPr baseColWidth="10" defaultColWidth="11.42578125" defaultRowHeight="12"/>
  <cols>
    <col min="1" max="4" width="11.42578125" style="5"/>
    <col min="5" max="5" width="11.85546875" style="5" customWidth="1"/>
    <col min="6" max="16384" width="11.42578125" style="5"/>
  </cols>
  <sheetData>
    <row r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>
      <c r="A2" s="20" t="s">
        <v>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>
      <c r="A5" s="79" t="s">
        <v>2</v>
      </c>
      <c r="B5" s="81" t="s">
        <v>3</v>
      </c>
      <c r="C5" s="83" t="s">
        <v>4</v>
      </c>
      <c r="D5" s="83"/>
      <c r="E5" s="83"/>
      <c r="F5" s="83"/>
      <c r="G5" s="83"/>
      <c r="H5" s="83"/>
      <c r="I5" s="83"/>
      <c r="J5" s="81" t="s">
        <v>5</v>
      </c>
      <c r="K5" s="81"/>
      <c r="L5" s="81"/>
      <c r="M5" s="81"/>
      <c r="N5" s="81"/>
      <c r="O5" s="81"/>
      <c r="P5" s="81"/>
      <c r="Q5" s="81"/>
      <c r="R5" s="81"/>
    </row>
    <row r="6" spans="1:18" ht="36">
      <c r="A6" s="80"/>
      <c r="B6" s="82"/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36</v>
      </c>
      <c r="J6" s="17" t="s">
        <v>12</v>
      </c>
      <c r="K6" s="16" t="s">
        <v>13</v>
      </c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  <c r="R6" s="16" t="s">
        <v>20</v>
      </c>
    </row>
    <row r="7" spans="1:18" ht="14.25">
      <c r="A7" s="18" t="s">
        <v>37</v>
      </c>
      <c r="B7" s="63">
        <f>AVERAGE(B8:B19)</f>
        <v>555.70999999999981</v>
      </c>
      <c r="C7" s="63">
        <f t="shared" ref="C7:Q7" si="0">AVERAGE(C8:C19)</f>
        <v>380.07</v>
      </c>
      <c r="D7" s="63">
        <f t="shared" si="0"/>
        <v>143.80999999999997</v>
      </c>
      <c r="E7" s="63">
        <f t="shared" si="0"/>
        <v>91</v>
      </c>
      <c r="F7" s="63">
        <f t="shared" si="0"/>
        <v>27.25</v>
      </c>
      <c r="G7" s="63">
        <f t="shared" si="0"/>
        <v>15.199999999999998</v>
      </c>
      <c r="H7" s="63">
        <f t="shared" si="0"/>
        <v>11.5</v>
      </c>
      <c r="I7" s="63">
        <f>AVERAGE(I8:I19)</f>
        <v>91.309999999999988</v>
      </c>
      <c r="J7" s="63">
        <f t="shared" si="0"/>
        <v>175.64000000000001</v>
      </c>
      <c r="K7" s="63">
        <f t="shared" si="0"/>
        <v>8.3499999999999979</v>
      </c>
      <c r="L7" s="63">
        <f t="shared" si="0"/>
        <v>13.680000000000005</v>
      </c>
      <c r="M7" s="63">
        <f t="shared" si="0"/>
        <v>35</v>
      </c>
      <c r="N7" s="63">
        <f t="shared" si="0"/>
        <v>9.14</v>
      </c>
      <c r="O7" s="63">
        <f t="shared" si="0"/>
        <v>31.680000000000003</v>
      </c>
      <c r="P7" s="63">
        <f t="shared" si="0"/>
        <v>6.1899999999999995</v>
      </c>
      <c r="Q7" s="63">
        <f t="shared" si="0"/>
        <v>24</v>
      </c>
      <c r="R7" s="63">
        <f>AVERAGE(R8:R19)</f>
        <v>60.710000000000008</v>
      </c>
    </row>
    <row r="8" spans="1:18">
      <c r="A8" s="61" t="s">
        <v>21</v>
      </c>
      <c r="B8" s="63">
        <f>SUM(C8,J8)</f>
        <v>568.81999999999994</v>
      </c>
      <c r="C8" s="63">
        <f>SUM(D8:I8)</f>
        <v>380.07</v>
      </c>
      <c r="D8" s="64">
        <v>143.81</v>
      </c>
      <c r="E8" s="64">
        <v>91</v>
      </c>
      <c r="F8" s="64">
        <v>27.25</v>
      </c>
      <c r="G8" s="64">
        <v>15.2</v>
      </c>
      <c r="H8" s="64">
        <v>11.5</v>
      </c>
      <c r="I8" s="64">
        <v>91.31</v>
      </c>
      <c r="J8" s="63">
        <f>SUM(K8:R8)</f>
        <v>188.75</v>
      </c>
      <c r="K8" s="64">
        <v>8.35</v>
      </c>
      <c r="L8" s="64">
        <v>13.68</v>
      </c>
      <c r="M8" s="64">
        <v>35</v>
      </c>
      <c r="N8" s="64">
        <v>9.14</v>
      </c>
      <c r="O8" s="64">
        <v>31.68</v>
      </c>
      <c r="P8" s="64">
        <v>6.19</v>
      </c>
      <c r="Q8" s="64">
        <v>24</v>
      </c>
      <c r="R8" s="64">
        <v>60.71</v>
      </c>
    </row>
    <row r="9" spans="1:18">
      <c r="A9" s="61" t="s">
        <v>22</v>
      </c>
      <c r="B9" s="63">
        <f t="shared" ref="B9:B15" si="1">SUM(C9,J9)</f>
        <v>568.81999999999994</v>
      </c>
      <c r="C9" s="63">
        <f t="shared" ref="C9:C15" si="2">SUM(D9:I9)</f>
        <v>380.07</v>
      </c>
      <c r="D9" s="64">
        <v>143.81</v>
      </c>
      <c r="E9" s="64">
        <v>91</v>
      </c>
      <c r="F9" s="64">
        <v>27.25</v>
      </c>
      <c r="G9" s="64">
        <v>15.2</v>
      </c>
      <c r="H9" s="64">
        <v>11.5</v>
      </c>
      <c r="I9" s="64">
        <v>91.31</v>
      </c>
      <c r="J9" s="63">
        <f t="shared" ref="J9:J19" si="3">SUM(K9:R9)</f>
        <v>188.75</v>
      </c>
      <c r="K9" s="64">
        <v>8.35</v>
      </c>
      <c r="L9" s="64">
        <v>13.68</v>
      </c>
      <c r="M9" s="64">
        <v>35</v>
      </c>
      <c r="N9" s="64">
        <v>9.14</v>
      </c>
      <c r="O9" s="64">
        <v>31.68</v>
      </c>
      <c r="P9" s="64">
        <v>6.19</v>
      </c>
      <c r="Q9" s="64">
        <v>24</v>
      </c>
      <c r="R9" s="64">
        <v>60.71</v>
      </c>
    </row>
    <row r="10" spans="1:18">
      <c r="A10" s="61" t="s">
        <v>23</v>
      </c>
      <c r="B10" s="63">
        <f t="shared" si="1"/>
        <v>568.81999999999994</v>
      </c>
      <c r="C10" s="63">
        <f t="shared" si="2"/>
        <v>380.07</v>
      </c>
      <c r="D10" s="64">
        <v>143.81</v>
      </c>
      <c r="E10" s="64">
        <v>91</v>
      </c>
      <c r="F10" s="64">
        <v>27.25</v>
      </c>
      <c r="G10" s="64">
        <v>15.2</v>
      </c>
      <c r="H10" s="64">
        <v>11.5</v>
      </c>
      <c r="I10" s="64">
        <v>91.31</v>
      </c>
      <c r="J10" s="63">
        <f t="shared" si="3"/>
        <v>188.75</v>
      </c>
      <c r="K10" s="64">
        <v>8.35</v>
      </c>
      <c r="L10" s="64">
        <v>13.68</v>
      </c>
      <c r="M10" s="64">
        <v>35</v>
      </c>
      <c r="N10" s="64">
        <v>9.14</v>
      </c>
      <c r="O10" s="64">
        <v>31.68</v>
      </c>
      <c r="P10" s="64">
        <v>6.19</v>
      </c>
      <c r="Q10" s="64">
        <v>24</v>
      </c>
      <c r="R10" s="64">
        <v>60.71</v>
      </c>
    </row>
    <row r="11" spans="1:18">
      <c r="A11" s="61" t="s">
        <v>24</v>
      </c>
      <c r="B11" s="63">
        <f t="shared" si="1"/>
        <v>568.81999999999994</v>
      </c>
      <c r="C11" s="63">
        <f t="shared" si="2"/>
        <v>380.07</v>
      </c>
      <c r="D11" s="64">
        <v>143.81</v>
      </c>
      <c r="E11" s="64">
        <v>91</v>
      </c>
      <c r="F11" s="64">
        <v>27.25</v>
      </c>
      <c r="G11" s="64">
        <v>15.2</v>
      </c>
      <c r="H11" s="64">
        <v>11.5</v>
      </c>
      <c r="I11" s="64">
        <v>91.31</v>
      </c>
      <c r="J11" s="63">
        <f t="shared" si="3"/>
        <v>188.75</v>
      </c>
      <c r="K11" s="64">
        <v>8.35</v>
      </c>
      <c r="L11" s="64">
        <v>13.68</v>
      </c>
      <c r="M11" s="64">
        <v>35</v>
      </c>
      <c r="N11" s="64">
        <v>9.14</v>
      </c>
      <c r="O11" s="64">
        <v>31.68</v>
      </c>
      <c r="P11" s="64">
        <v>6.19</v>
      </c>
      <c r="Q11" s="64">
        <v>24</v>
      </c>
      <c r="R11" s="64">
        <v>60.71</v>
      </c>
    </row>
    <row r="12" spans="1:18">
      <c r="A12" s="61" t="s">
        <v>25</v>
      </c>
      <c r="B12" s="63">
        <f t="shared" si="1"/>
        <v>568.81999999999994</v>
      </c>
      <c r="C12" s="63">
        <f t="shared" si="2"/>
        <v>380.07</v>
      </c>
      <c r="D12" s="64">
        <v>143.81</v>
      </c>
      <c r="E12" s="64">
        <v>91</v>
      </c>
      <c r="F12" s="64">
        <v>27.25</v>
      </c>
      <c r="G12" s="64">
        <v>15.2</v>
      </c>
      <c r="H12" s="64">
        <v>11.5</v>
      </c>
      <c r="I12" s="64">
        <v>91.31</v>
      </c>
      <c r="J12" s="63">
        <f t="shared" si="3"/>
        <v>188.75</v>
      </c>
      <c r="K12" s="64">
        <v>8.35</v>
      </c>
      <c r="L12" s="64">
        <v>13.68</v>
      </c>
      <c r="M12" s="64">
        <v>35</v>
      </c>
      <c r="N12" s="64">
        <v>9.14</v>
      </c>
      <c r="O12" s="64">
        <v>31.68</v>
      </c>
      <c r="P12" s="64">
        <v>6.19</v>
      </c>
      <c r="Q12" s="64">
        <v>24</v>
      </c>
      <c r="R12" s="64">
        <v>60.71</v>
      </c>
    </row>
    <row r="13" spans="1:18">
      <c r="A13" s="61" t="s">
        <v>26</v>
      </c>
      <c r="B13" s="63">
        <f t="shared" si="1"/>
        <v>568.81999999999994</v>
      </c>
      <c r="C13" s="63">
        <f t="shared" si="2"/>
        <v>380.07</v>
      </c>
      <c r="D13" s="64">
        <v>143.81</v>
      </c>
      <c r="E13" s="64">
        <v>91</v>
      </c>
      <c r="F13" s="64">
        <v>27.25</v>
      </c>
      <c r="G13" s="64">
        <v>15.2</v>
      </c>
      <c r="H13" s="64">
        <v>11.5</v>
      </c>
      <c r="I13" s="64">
        <v>91.31</v>
      </c>
      <c r="J13" s="63">
        <f t="shared" si="3"/>
        <v>188.75</v>
      </c>
      <c r="K13" s="64">
        <v>8.35</v>
      </c>
      <c r="L13" s="64">
        <v>13.68</v>
      </c>
      <c r="M13" s="64">
        <v>35</v>
      </c>
      <c r="N13" s="64">
        <v>9.14</v>
      </c>
      <c r="O13" s="64">
        <v>31.68</v>
      </c>
      <c r="P13" s="64">
        <v>6.19</v>
      </c>
      <c r="Q13" s="64">
        <v>24</v>
      </c>
      <c r="R13" s="64">
        <v>60.71</v>
      </c>
    </row>
    <row r="14" spans="1:18">
      <c r="A14" s="61" t="s">
        <v>27</v>
      </c>
      <c r="B14" s="63">
        <f t="shared" si="1"/>
        <v>568.81999999999994</v>
      </c>
      <c r="C14" s="63">
        <f t="shared" si="2"/>
        <v>380.07</v>
      </c>
      <c r="D14" s="64">
        <v>143.81</v>
      </c>
      <c r="E14" s="64">
        <v>91</v>
      </c>
      <c r="F14" s="64">
        <v>27.25</v>
      </c>
      <c r="G14" s="64">
        <v>15.2</v>
      </c>
      <c r="H14" s="64">
        <v>11.5</v>
      </c>
      <c r="I14" s="64">
        <v>91.31</v>
      </c>
      <c r="J14" s="63">
        <f t="shared" si="3"/>
        <v>188.75</v>
      </c>
      <c r="K14" s="64">
        <v>8.35</v>
      </c>
      <c r="L14" s="64">
        <v>13.68</v>
      </c>
      <c r="M14" s="64">
        <v>35</v>
      </c>
      <c r="N14" s="64">
        <v>9.14</v>
      </c>
      <c r="O14" s="64">
        <v>31.68</v>
      </c>
      <c r="P14" s="64">
        <v>6.19</v>
      </c>
      <c r="Q14" s="64">
        <v>24</v>
      </c>
      <c r="R14" s="64">
        <v>60.71</v>
      </c>
    </row>
    <row r="15" spans="1:18">
      <c r="A15" s="61" t="s">
        <v>28</v>
      </c>
      <c r="B15" s="63">
        <f t="shared" si="1"/>
        <v>568.81999999999994</v>
      </c>
      <c r="C15" s="63">
        <f t="shared" si="2"/>
        <v>380.07</v>
      </c>
      <c r="D15" s="64">
        <v>143.81</v>
      </c>
      <c r="E15" s="64">
        <v>91</v>
      </c>
      <c r="F15" s="64">
        <v>27.25</v>
      </c>
      <c r="G15" s="64">
        <v>15.2</v>
      </c>
      <c r="H15" s="64">
        <v>11.5</v>
      </c>
      <c r="I15" s="64">
        <v>91.31</v>
      </c>
      <c r="J15" s="63">
        <f t="shared" si="3"/>
        <v>188.75</v>
      </c>
      <c r="K15" s="64">
        <v>8.35</v>
      </c>
      <c r="L15" s="64">
        <v>13.68</v>
      </c>
      <c r="M15" s="64">
        <v>35</v>
      </c>
      <c r="N15" s="64">
        <v>9.14</v>
      </c>
      <c r="O15" s="64">
        <v>31.68</v>
      </c>
      <c r="P15" s="64">
        <v>6.19</v>
      </c>
      <c r="Q15" s="64">
        <v>24</v>
      </c>
      <c r="R15" s="64">
        <v>60.71</v>
      </c>
    </row>
    <row r="16" spans="1:18">
      <c r="A16" s="61" t="s">
        <v>29</v>
      </c>
      <c r="B16" s="63">
        <f>SUM(C16,J16)</f>
        <v>529.49</v>
      </c>
      <c r="C16" s="63">
        <f>SUM(D16:I16)</f>
        <v>380.07</v>
      </c>
      <c r="D16" s="64">
        <v>143.81</v>
      </c>
      <c r="E16" s="64">
        <v>91</v>
      </c>
      <c r="F16" s="64">
        <v>27.25</v>
      </c>
      <c r="G16" s="64">
        <v>15.2</v>
      </c>
      <c r="H16" s="64">
        <v>11.5</v>
      </c>
      <c r="I16" s="64">
        <v>91.31</v>
      </c>
      <c r="J16" s="63">
        <f t="shared" si="3"/>
        <v>149.42000000000002</v>
      </c>
      <c r="K16" s="64">
        <v>8.35</v>
      </c>
      <c r="L16" s="64">
        <v>13.68</v>
      </c>
      <c r="M16" s="64">
        <v>35</v>
      </c>
      <c r="N16" s="64" t="s">
        <v>59</v>
      </c>
      <c r="O16" s="64">
        <v>31.68</v>
      </c>
      <c r="P16" s="64" t="s">
        <v>59</v>
      </c>
      <c r="Q16" s="64" t="s">
        <v>59</v>
      </c>
      <c r="R16" s="64">
        <f>35.85+24.86</f>
        <v>60.71</v>
      </c>
    </row>
    <row r="17" spans="1:18">
      <c r="A17" s="61" t="s">
        <v>30</v>
      </c>
      <c r="B17" s="63">
        <f>SUM(C17,J17)</f>
        <v>529.49</v>
      </c>
      <c r="C17" s="63">
        <f>SUM(D17:I17)</f>
        <v>380.07</v>
      </c>
      <c r="D17" s="64">
        <v>143.81</v>
      </c>
      <c r="E17" s="64">
        <v>91</v>
      </c>
      <c r="F17" s="64">
        <v>27.25</v>
      </c>
      <c r="G17" s="64">
        <v>15.2</v>
      </c>
      <c r="H17" s="64">
        <v>11.5</v>
      </c>
      <c r="I17" s="64">
        <v>91.31</v>
      </c>
      <c r="J17" s="63">
        <f t="shared" si="3"/>
        <v>149.42000000000002</v>
      </c>
      <c r="K17" s="64">
        <v>8.35</v>
      </c>
      <c r="L17" s="64">
        <v>13.68</v>
      </c>
      <c r="M17" s="64">
        <v>35</v>
      </c>
      <c r="N17" s="64" t="s">
        <v>59</v>
      </c>
      <c r="O17" s="64">
        <v>31.68</v>
      </c>
      <c r="P17" s="64" t="s">
        <v>59</v>
      </c>
      <c r="Q17" s="64" t="s">
        <v>59</v>
      </c>
      <c r="R17" s="64">
        <f>35.85+24.86</f>
        <v>60.71</v>
      </c>
    </row>
    <row r="18" spans="1:18">
      <c r="A18" s="61" t="s">
        <v>31</v>
      </c>
      <c r="B18" s="63">
        <f t="shared" ref="B18:B19" si="4">SUM(C18,J18)</f>
        <v>529.49</v>
      </c>
      <c r="C18" s="63">
        <f t="shared" ref="C18:C19" si="5">SUM(D18:I18)</f>
        <v>380.07</v>
      </c>
      <c r="D18" s="64">
        <v>143.81</v>
      </c>
      <c r="E18" s="64">
        <v>91</v>
      </c>
      <c r="F18" s="64">
        <v>27.25</v>
      </c>
      <c r="G18" s="64">
        <v>15.2</v>
      </c>
      <c r="H18" s="64">
        <v>11.5</v>
      </c>
      <c r="I18" s="64">
        <v>91.31</v>
      </c>
      <c r="J18" s="63">
        <f t="shared" si="3"/>
        <v>149.42000000000002</v>
      </c>
      <c r="K18" s="64">
        <v>8.35</v>
      </c>
      <c r="L18" s="64">
        <v>13.68</v>
      </c>
      <c r="M18" s="64">
        <v>35</v>
      </c>
      <c r="N18" s="64" t="s">
        <v>59</v>
      </c>
      <c r="O18" s="64">
        <v>31.68</v>
      </c>
      <c r="P18" s="64" t="s">
        <v>59</v>
      </c>
      <c r="Q18" s="64" t="s">
        <v>59</v>
      </c>
      <c r="R18" s="64">
        <f t="shared" ref="R18:R19" si="6">35.85+24.86</f>
        <v>60.71</v>
      </c>
    </row>
    <row r="19" spans="1:18">
      <c r="A19" s="62" t="s">
        <v>32</v>
      </c>
      <c r="B19" s="65">
        <f t="shared" si="4"/>
        <v>529.49</v>
      </c>
      <c r="C19" s="65">
        <f t="shared" si="5"/>
        <v>380.07</v>
      </c>
      <c r="D19" s="66">
        <v>143.81</v>
      </c>
      <c r="E19" s="66">
        <v>91</v>
      </c>
      <c r="F19" s="66">
        <v>27.25</v>
      </c>
      <c r="G19" s="66">
        <v>15.2</v>
      </c>
      <c r="H19" s="66">
        <v>11.5</v>
      </c>
      <c r="I19" s="66">
        <v>91.31</v>
      </c>
      <c r="J19" s="65">
        <f t="shared" si="3"/>
        <v>149.42000000000002</v>
      </c>
      <c r="K19" s="66">
        <v>8.35</v>
      </c>
      <c r="L19" s="66">
        <v>13.68</v>
      </c>
      <c r="M19" s="66">
        <v>35</v>
      </c>
      <c r="N19" s="66" t="s">
        <v>59</v>
      </c>
      <c r="O19" s="66">
        <v>31.68</v>
      </c>
      <c r="P19" s="66" t="s">
        <v>59</v>
      </c>
      <c r="Q19" s="66" t="s">
        <v>59</v>
      </c>
      <c r="R19" s="66">
        <f t="shared" si="6"/>
        <v>60.71</v>
      </c>
    </row>
    <row r="20" spans="1:18" ht="9" customHeight="1">
      <c r="A20" s="77" t="s">
        <v>64</v>
      </c>
      <c r="B20" s="77"/>
      <c r="C20" s="19"/>
      <c r="D20" s="15"/>
      <c r="E20" s="15"/>
      <c r="F20" s="15"/>
      <c r="G20" s="15"/>
      <c r="H20" s="15"/>
      <c r="I20" s="15"/>
      <c r="J20" s="19"/>
      <c r="K20" s="15"/>
      <c r="L20" s="15"/>
      <c r="M20" s="15"/>
      <c r="N20" s="15"/>
      <c r="O20" s="15"/>
      <c r="P20" s="15"/>
      <c r="Q20" s="15"/>
      <c r="R20" s="15"/>
    </row>
    <row r="21" spans="1:18" ht="11.25" customHeight="1">
      <c r="A21" s="13" t="s">
        <v>55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1.25" customHeight="1">
      <c r="A22" s="13" t="s">
        <v>65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1.25" customHeight="1">
      <c r="A23" s="13" t="s">
        <v>58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1.25" customHeight="1">
      <c r="A24" s="14" t="s">
        <v>66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3"/>
      <c r="O24" s="13"/>
      <c r="P24" s="13"/>
      <c r="Q24" s="13"/>
      <c r="R24" s="13"/>
    </row>
  </sheetData>
  <mergeCells count="6">
    <mergeCell ref="A20:B20"/>
    <mergeCell ref="A1:R1"/>
    <mergeCell ref="A5:A6"/>
    <mergeCell ref="B5:B6"/>
    <mergeCell ref="C5:I5"/>
    <mergeCell ref="J5:R5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"/>
  <sheetViews>
    <sheetView workbookViewId="0">
      <selection activeCell="A22" sqref="A22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8" s="6" customForma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s="6" customFormat="1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6" customForma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6" customForma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6" customFormat="1" ht="12" customHeight="1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  <c r="P5" s="73"/>
      <c r="Q5" s="73"/>
      <c r="R5" s="73"/>
    </row>
    <row r="6" spans="1:18" s="22" customFormat="1" ht="36">
      <c r="A6" s="72"/>
      <c r="B6" s="74"/>
      <c r="C6" s="8" t="s">
        <v>6</v>
      </c>
      <c r="D6" s="8" t="s">
        <v>7</v>
      </c>
      <c r="E6" s="8" t="s">
        <v>33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</row>
    <row r="7" spans="1:18" s="6" customFormat="1" ht="14.25">
      <c r="A7" s="10" t="s">
        <v>37</v>
      </c>
      <c r="B7" s="51">
        <f>AVERAGE(B8:B19)</f>
        <v>529.4899999999999</v>
      </c>
      <c r="C7" s="51">
        <f t="shared" ref="C7:R7" si="0">AVERAGE(C8:C19)</f>
        <v>380.07</v>
      </c>
      <c r="D7" s="51">
        <f t="shared" si="0"/>
        <v>143.80999999999997</v>
      </c>
      <c r="E7" s="51">
        <f t="shared" si="0"/>
        <v>91</v>
      </c>
      <c r="F7" s="51">
        <f t="shared" si="0"/>
        <v>27.25</v>
      </c>
      <c r="G7" s="51">
        <f t="shared" si="0"/>
        <v>15.199999999999998</v>
      </c>
      <c r="H7" s="51">
        <f t="shared" si="0"/>
        <v>11.5</v>
      </c>
      <c r="I7" s="51">
        <f t="shared" si="0"/>
        <v>91.309999999999988</v>
      </c>
      <c r="J7" s="51">
        <f t="shared" si="0"/>
        <v>149.42000000000004</v>
      </c>
      <c r="K7" s="51">
        <f t="shared" si="0"/>
        <v>8.3499999999999979</v>
      </c>
      <c r="L7" s="51">
        <f t="shared" si="0"/>
        <v>13.680000000000005</v>
      </c>
      <c r="M7" s="51">
        <f t="shared" si="0"/>
        <v>35</v>
      </c>
      <c r="N7" s="51" t="s">
        <v>59</v>
      </c>
      <c r="O7" s="51">
        <f t="shared" si="0"/>
        <v>31.680000000000003</v>
      </c>
      <c r="P7" s="51" t="s">
        <v>59</v>
      </c>
      <c r="Q7" s="51" t="s">
        <v>59</v>
      </c>
      <c r="R7" s="51">
        <f t="shared" si="0"/>
        <v>60.710000000000008</v>
      </c>
    </row>
    <row r="8" spans="1:18" s="6" customFormat="1">
      <c r="A8" s="39" t="s">
        <v>21</v>
      </c>
      <c r="B8" s="51">
        <f>SUM(C8,J8)</f>
        <v>529.49</v>
      </c>
      <c r="C8" s="51">
        <f>SUM(D8:I8)</f>
        <v>380.07</v>
      </c>
      <c r="D8" s="52">
        <v>143.81</v>
      </c>
      <c r="E8" s="52">
        <v>91</v>
      </c>
      <c r="F8" s="52">
        <v>27.25</v>
      </c>
      <c r="G8" s="52">
        <v>15.2</v>
      </c>
      <c r="H8" s="52">
        <v>11.5</v>
      </c>
      <c r="I8" s="52">
        <v>91.31</v>
      </c>
      <c r="J8" s="51">
        <f>SUM(K8:R8)</f>
        <v>149.42000000000002</v>
      </c>
      <c r="K8" s="52">
        <v>8.35</v>
      </c>
      <c r="L8" s="52">
        <v>13.68</v>
      </c>
      <c r="M8" s="52">
        <v>35</v>
      </c>
      <c r="N8" s="52" t="s">
        <v>59</v>
      </c>
      <c r="O8" s="52">
        <v>31.68</v>
      </c>
      <c r="P8" s="52" t="s">
        <v>59</v>
      </c>
      <c r="Q8" s="52" t="s">
        <v>59</v>
      </c>
      <c r="R8" s="52">
        <f>35.85+24.86</f>
        <v>60.71</v>
      </c>
    </row>
    <row r="9" spans="1:18" s="6" customFormat="1">
      <c r="A9" s="39" t="s">
        <v>22</v>
      </c>
      <c r="B9" s="51">
        <f t="shared" ref="B9:B15" si="1">SUM(C9,J9)</f>
        <v>529.49</v>
      </c>
      <c r="C9" s="51">
        <f t="shared" ref="C9:C15" si="2">SUM(D9:I9)</f>
        <v>380.07</v>
      </c>
      <c r="D9" s="52">
        <v>143.81</v>
      </c>
      <c r="E9" s="52">
        <v>91</v>
      </c>
      <c r="F9" s="52">
        <v>27.25</v>
      </c>
      <c r="G9" s="52">
        <v>15.2</v>
      </c>
      <c r="H9" s="52">
        <v>11.5</v>
      </c>
      <c r="I9" s="52">
        <v>91.31</v>
      </c>
      <c r="J9" s="51">
        <f t="shared" ref="J9:J19" si="3">SUM(K9:R9)</f>
        <v>149.42000000000002</v>
      </c>
      <c r="K9" s="52">
        <v>8.35</v>
      </c>
      <c r="L9" s="52">
        <v>13.68</v>
      </c>
      <c r="M9" s="52">
        <v>35</v>
      </c>
      <c r="N9" s="52" t="s">
        <v>59</v>
      </c>
      <c r="O9" s="52">
        <v>31.68</v>
      </c>
      <c r="P9" s="52" t="s">
        <v>59</v>
      </c>
      <c r="Q9" s="52" t="s">
        <v>59</v>
      </c>
      <c r="R9" s="52">
        <f t="shared" ref="R9:R19" si="4">35.85+24.86</f>
        <v>60.71</v>
      </c>
    </row>
    <row r="10" spans="1:18" s="6" customFormat="1">
      <c r="A10" s="39" t="s">
        <v>23</v>
      </c>
      <c r="B10" s="51">
        <f t="shared" si="1"/>
        <v>529.49</v>
      </c>
      <c r="C10" s="51">
        <f t="shared" si="2"/>
        <v>380.07</v>
      </c>
      <c r="D10" s="52">
        <v>143.81</v>
      </c>
      <c r="E10" s="52">
        <v>91</v>
      </c>
      <c r="F10" s="52">
        <v>27.25</v>
      </c>
      <c r="G10" s="52">
        <v>15.2</v>
      </c>
      <c r="H10" s="52">
        <v>11.5</v>
      </c>
      <c r="I10" s="52">
        <v>91.31</v>
      </c>
      <c r="J10" s="51">
        <f t="shared" si="3"/>
        <v>149.42000000000002</v>
      </c>
      <c r="K10" s="52">
        <v>8.35</v>
      </c>
      <c r="L10" s="52">
        <v>13.68</v>
      </c>
      <c r="M10" s="52">
        <v>35</v>
      </c>
      <c r="N10" s="52" t="s">
        <v>59</v>
      </c>
      <c r="O10" s="52">
        <v>31.68</v>
      </c>
      <c r="P10" s="52" t="s">
        <v>59</v>
      </c>
      <c r="Q10" s="52" t="s">
        <v>59</v>
      </c>
      <c r="R10" s="52">
        <f t="shared" si="4"/>
        <v>60.71</v>
      </c>
    </row>
    <row r="11" spans="1:18" s="6" customFormat="1">
      <c r="A11" s="39" t="s">
        <v>24</v>
      </c>
      <c r="B11" s="51">
        <f t="shared" si="1"/>
        <v>529.49</v>
      </c>
      <c r="C11" s="51">
        <f t="shared" si="2"/>
        <v>380.07</v>
      </c>
      <c r="D11" s="52">
        <v>143.81</v>
      </c>
      <c r="E11" s="52">
        <v>91</v>
      </c>
      <c r="F11" s="52">
        <v>27.25</v>
      </c>
      <c r="G11" s="52">
        <v>15.2</v>
      </c>
      <c r="H11" s="52">
        <v>11.5</v>
      </c>
      <c r="I11" s="52">
        <v>91.31</v>
      </c>
      <c r="J11" s="51">
        <f t="shared" si="3"/>
        <v>149.42000000000002</v>
      </c>
      <c r="K11" s="52">
        <v>8.35</v>
      </c>
      <c r="L11" s="52">
        <v>13.68</v>
      </c>
      <c r="M11" s="52">
        <v>35</v>
      </c>
      <c r="N11" s="52" t="s">
        <v>59</v>
      </c>
      <c r="O11" s="52">
        <v>31.68</v>
      </c>
      <c r="P11" s="52" t="s">
        <v>59</v>
      </c>
      <c r="Q11" s="52" t="s">
        <v>59</v>
      </c>
      <c r="R11" s="52">
        <f t="shared" si="4"/>
        <v>60.71</v>
      </c>
    </row>
    <row r="12" spans="1:18" s="6" customFormat="1">
      <c r="A12" s="39" t="s">
        <v>25</v>
      </c>
      <c r="B12" s="51">
        <f t="shared" si="1"/>
        <v>529.49</v>
      </c>
      <c r="C12" s="51">
        <f t="shared" si="2"/>
        <v>380.07</v>
      </c>
      <c r="D12" s="52">
        <v>143.81</v>
      </c>
      <c r="E12" s="52">
        <v>91</v>
      </c>
      <c r="F12" s="52">
        <v>27.25</v>
      </c>
      <c r="G12" s="52">
        <v>15.2</v>
      </c>
      <c r="H12" s="52">
        <v>11.5</v>
      </c>
      <c r="I12" s="52">
        <v>91.31</v>
      </c>
      <c r="J12" s="51">
        <f t="shared" si="3"/>
        <v>149.42000000000002</v>
      </c>
      <c r="K12" s="52">
        <v>8.35</v>
      </c>
      <c r="L12" s="52">
        <v>13.68</v>
      </c>
      <c r="M12" s="52">
        <v>35</v>
      </c>
      <c r="N12" s="52" t="s">
        <v>59</v>
      </c>
      <c r="O12" s="52">
        <v>31.68</v>
      </c>
      <c r="P12" s="52" t="s">
        <v>59</v>
      </c>
      <c r="Q12" s="52" t="s">
        <v>59</v>
      </c>
      <c r="R12" s="52">
        <f t="shared" si="4"/>
        <v>60.71</v>
      </c>
    </row>
    <row r="13" spans="1:18" s="6" customFormat="1">
      <c r="A13" s="39" t="s">
        <v>26</v>
      </c>
      <c r="B13" s="51">
        <f t="shared" si="1"/>
        <v>529.49</v>
      </c>
      <c r="C13" s="51">
        <f t="shared" si="2"/>
        <v>380.07</v>
      </c>
      <c r="D13" s="52">
        <v>143.81</v>
      </c>
      <c r="E13" s="52">
        <v>91</v>
      </c>
      <c r="F13" s="52">
        <v>27.25</v>
      </c>
      <c r="G13" s="52">
        <v>15.2</v>
      </c>
      <c r="H13" s="52">
        <v>11.5</v>
      </c>
      <c r="I13" s="52">
        <v>91.31</v>
      </c>
      <c r="J13" s="51">
        <f t="shared" si="3"/>
        <v>149.42000000000002</v>
      </c>
      <c r="K13" s="52">
        <v>8.35</v>
      </c>
      <c r="L13" s="52">
        <v>13.68</v>
      </c>
      <c r="M13" s="52">
        <v>35</v>
      </c>
      <c r="N13" s="52" t="s">
        <v>59</v>
      </c>
      <c r="O13" s="52">
        <v>31.68</v>
      </c>
      <c r="P13" s="52" t="s">
        <v>59</v>
      </c>
      <c r="Q13" s="52" t="s">
        <v>59</v>
      </c>
      <c r="R13" s="52">
        <f t="shared" si="4"/>
        <v>60.71</v>
      </c>
    </row>
    <row r="14" spans="1:18" s="23" customFormat="1">
      <c r="A14" s="39" t="s">
        <v>27</v>
      </c>
      <c r="B14" s="51">
        <f t="shared" si="1"/>
        <v>529.49</v>
      </c>
      <c r="C14" s="51">
        <f t="shared" si="2"/>
        <v>380.07</v>
      </c>
      <c r="D14" s="52">
        <v>143.81</v>
      </c>
      <c r="E14" s="52">
        <v>91</v>
      </c>
      <c r="F14" s="52">
        <v>27.25</v>
      </c>
      <c r="G14" s="52">
        <v>15.2</v>
      </c>
      <c r="H14" s="52">
        <v>11.5</v>
      </c>
      <c r="I14" s="52">
        <v>91.31</v>
      </c>
      <c r="J14" s="51">
        <f t="shared" si="3"/>
        <v>149.42000000000002</v>
      </c>
      <c r="K14" s="52">
        <v>8.35</v>
      </c>
      <c r="L14" s="52">
        <v>13.68</v>
      </c>
      <c r="M14" s="52">
        <v>35</v>
      </c>
      <c r="N14" s="52" t="s">
        <v>59</v>
      </c>
      <c r="O14" s="52">
        <v>31.68</v>
      </c>
      <c r="P14" s="52" t="s">
        <v>59</v>
      </c>
      <c r="Q14" s="52" t="s">
        <v>59</v>
      </c>
      <c r="R14" s="52">
        <f t="shared" si="4"/>
        <v>60.71</v>
      </c>
    </row>
    <row r="15" spans="1:18" s="6" customFormat="1">
      <c r="A15" s="39" t="s">
        <v>28</v>
      </c>
      <c r="B15" s="51">
        <f t="shared" si="1"/>
        <v>529.49</v>
      </c>
      <c r="C15" s="51">
        <f t="shared" si="2"/>
        <v>380.07</v>
      </c>
      <c r="D15" s="52">
        <v>143.81</v>
      </c>
      <c r="E15" s="52">
        <v>91</v>
      </c>
      <c r="F15" s="52">
        <v>27.25</v>
      </c>
      <c r="G15" s="52">
        <v>15.2</v>
      </c>
      <c r="H15" s="52">
        <v>11.5</v>
      </c>
      <c r="I15" s="52">
        <v>91.31</v>
      </c>
      <c r="J15" s="51">
        <f t="shared" si="3"/>
        <v>149.42000000000002</v>
      </c>
      <c r="K15" s="52">
        <v>8.35</v>
      </c>
      <c r="L15" s="52">
        <v>13.68</v>
      </c>
      <c r="M15" s="52">
        <v>35</v>
      </c>
      <c r="N15" s="52" t="s">
        <v>59</v>
      </c>
      <c r="O15" s="52">
        <v>31.68</v>
      </c>
      <c r="P15" s="52" t="s">
        <v>59</v>
      </c>
      <c r="Q15" s="52" t="s">
        <v>59</v>
      </c>
      <c r="R15" s="52">
        <f t="shared" si="4"/>
        <v>60.71</v>
      </c>
    </row>
    <row r="16" spans="1:18" s="6" customFormat="1">
      <c r="A16" s="39" t="s">
        <v>29</v>
      </c>
      <c r="B16" s="51">
        <f>SUM(C16,J16)</f>
        <v>529.49</v>
      </c>
      <c r="C16" s="51">
        <f>SUM(D16:I16)</f>
        <v>380.07</v>
      </c>
      <c r="D16" s="52">
        <v>143.81</v>
      </c>
      <c r="E16" s="52">
        <v>91</v>
      </c>
      <c r="F16" s="52">
        <v>27.25</v>
      </c>
      <c r="G16" s="52">
        <v>15.2</v>
      </c>
      <c r="H16" s="52">
        <v>11.5</v>
      </c>
      <c r="I16" s="52">
        <v>91.31</v>
      </c>
      <c r="J16" s="51">
        <f t="shared" si="3"/>
        <v>149.42000000000002</v>
      </c>
      <c r="K16" s="52">
        <v>8.35</v>
      </c>
      <c r="L16" s="52">
        <v>13.68</v>
      </c>
      <c r="M16" s="52">
        <v>35</v>
      </c>
      <c r="N16" s="52" t="s">
        <v>59</v>
      </c>
      <c r="O16" s="52">
        <v>31.68</v>
      </c>
      <c r="P16" s="52" t="s">
        <v>59</v>
      </c>
      <c r="Q16" s="52" t="s">
        <v>59</v>
      </c>
      <c r="R16" s="52">
        <f t="shared" si="4"/>
        <v>60.71</v>
      </c>
    </row>
    <row r="17" spans="1:18" s="6" customFormat="1">
      <c r="A17" s="39" t="s">
        <v>30</v>
      </c>
      <c r="B17" s="51">
        <f>SUM(C17,J17)</f>
        <v>529.49</v>
      </c>
      <c r="C17" s="51">
        <f>SUM(D17:I17)</f>
        <v>380.07</v>
      </c>
      <c r="D17" s="52">
        <v>143.81</v>
      </c>
      <c r="E17" s="52">
        <v>91</v>
      </c>
      <c r="F17" s="52">
        <v>27.25</v>
      </c>
      <c r="G17" s="52">
        <v>15.2</v>
      </c>
      <c r="H17" s="52">
        <v>11.5</v>
      </c>
      <c r="I17" s="52">
        <v>91.31</v>
      </c>
      <c r="J17" s="51">
        <f t="shared" si="3"/>
        <v>149.42000000000002</v>
      </c>
      <c r="K17" s="52">
        <v>8.35</v>
      </c>
      <c r="L17" s="52">
        <v>13.68</v>
      </c>
      <c r="M17" s="52">
        <v>35</v>
      </c>
      <c r="N17" s="52" t="s">
        <v>59</v>
      </c>
      <c r="O17" s="52">
        <v>31.68</v>
      </c>
      <c r="P17" s="52" t="s">
        <v>59</v>
      </c>
      <c r="Q17" s="52" t="s">
        <v>59</v>
      </c>
      <c r="R17" s="52">
        <f t="shared" si="4"/>
        <v>60.71</v>
      </c>
    </row>
    <row r="18" spans="1:18" s="6" customFormat="1">
      <c r="A18" s="39" t="s">
        <v>31</v>
      </c>
      <c r="B18" s="51">
        <f t="shared" ref="B18:B19" si="5">SUM(C18,J18)</f>
        <v>529.49</v>
      </c>
      <c r="C18" s="51">
        <f t="shared" ref="C18:C19" si="6">SUM(D18:I18)</f>
        <v>380.07</v>
      </c>
      <c r="D18" s="52">
        <v>143.81</v>
      </c>
      <c r="E18" s="52">
        <v>91</v>
      </c>
      <c r="F18" s="52">
        <v>27.25</v>
      </c>
      <c r="G18" s="52">
        <v>15.2</v>
      </c>
      <c r="H18" s="52">
        <v>11.5</v>
      </c>
      <c r="I18" s="52">
        <v>91.31</v>
      </c>
      <c r="J18" s="51">
        <f t="shared" si="3"/>
        <v>149.42000000000002</v>
      </c>
      <c r="K18" s="52">
        <v>8.35</v>
      </c>
      <c r="L18" s="52">
        <v>13.68</v>
      </c>
      <c r="M18" s="52">
        <v>35</v>
      </c>
      <c r="N18" s="52" t="s">
        <v>59</v>
      </c>
      <c r="O18" s="52">
        <v>31.68</v>
      </c>
      <c r="P18" s="52" t="s">
        <v>59</v>
      </c>
      <c r="Q18" s="52" t="s">
        <v>59</v>
      </c>
      <c r="R18" s="52">
        <f t="shared" si="4"/>
        <v>60.71</v>
      </c>
    </row>
    <row r="19" spans="1:18" s="6" customFormat="1">
      <c r="A19" s="40" t="s">
        <v>32</v>
      </c>
      <c r="B19" s="53">
        <f t="shared" si="5"/>
        <v>529.49</v>
      </c>
      <c r="C19" s="53">
        <f t="shared" si="6"/>
        <v>380.07</v>
      </c>
      <c r="D19" s="54">
        <v>143.81</v>
      </c>
      <c r="E19" s="54">
        <v>91</v>
      </c>
      <c r="F19" s="54">
        <v>27.25</v>
      </c>
      <c r="G19" s="54">
        <v>15.2</v>
      </c>
      <c r="H19" s="54">
        <v>11.5</v>
      </c>
      <c r="I19" s="54">
        <v>91.31</v>
      </c>
      <c r="J19" s="53">
        <f t="shared" si="3"/>
        <v>149.42000000000002</v>
      </c>
      <c r="K19" s="54">
        <v>8.35</v>
      </c>
      <c r="L19" s="54">
        <v>13.68</v>
      </c>
      <c r="M19" s="54">
        <v>35</v>
      </c>
      <c r="N19" s="54" t="s">
        <v>59</v>
      </c>
      <c r="O19" s="54">
        <v>31.68</v>
      </c>
      <c r="P19" s="54" t="s">
        <v>59</v>
      </c>
      <c r="Q19" s="54" t="s">
        <v>59</v>
      </c>
      <c r="R19" s="54">
        <f t="shared" si="4"/>
        <v>60.71</v>
      </c>
    </row>
    <row r="20" spans="1:18" s="6" customFormat="1" ht="11.25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  <c r="P20" s="7"/>
      <c r="Q20" s="7"/>
      <c r="R20" s="7"/>
    </row>
    <row r="21" spans="1:18" s="6" customFormat="1" ht="11.25" customHeight="1">
      <c r="A21" s="68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1:18" s="6" customFormat="1" ht="11.25" customHeight="1">
      <c r="A22" s="4" t="s">
        <v>38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s="6" customFormat="1" ht="11.25" customHeight="1">
      <c r="A23" s="68" t="s">
        <v>58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 s="6" customFormat="1" ht="11.25" customHeight="1">
      <c r="A24" s="69" t="s">
        <v>34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4"/>
      <c r="O24" s="4"/>
      <c r="P24" s="4"/>
      <c r="Q24" s="4"/>
      <c r="R24" s="4"/>
    </row>
  </sheetData>
  <mergeCells count="9">
    <mergeCell ref="A23:R23"/>
    <mergeCell ref="A21:R21"/>
    <mergeCell ref="A24:M24"/>
    <mergeCell ref="A1:R1"/>
    <mergeCell ref="A5:A6"/>
    <mergeCell ref="B5:B6"/>
    <mergeCell ref="C5:I5"/>
    <mergeCell ref="J5:R5"/>
    <mergeCell ref="A20:B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activeCell="A22" sqref="A22"/>
    </sheetView>
  </sheetViews>
  <sheetFormatPr baseColWidth="10" defaultColWidth="11.42578125" defaultRowHeight="12"/>
  <cols>
    <col min="1" max="4" width="11.42578125" style="5"/>
    <col min="5" max="5" width="12" style="5" customWidth="1"/>
    <col min="6" max="16384" width="11.42578125" style="5"/>
  </cols>
  <sheetData>
    <row r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  <c r="P5" s="73"/>
      <c r="Q5" s="73"/>
      <c r="R5" s="73"/>
    </row>
    <row r="6" spans="1:18" ht="36">
      <c r="A6" s="72"/>
      <c r="B6" s="74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</row>
    <row r="7" spans="1:18" ht="14.25">
      <c r="A7" s="10" t="s">
        <v>37</v>
      </c>
      <c r="B7" s="47">
        <f>AVERAGE(B8:B19)</f>
        <v>529.4899999999999</v>
      </c>
      <c r="C7" s="47">
        <f t="shared" ref="C7:R7" si="0">AVERAGE(C8:C19)</f>
        <v>380.07</v>
      </c>
      <c r="D7" s="47">
        <f t="shared" si="0"/>
        <v>143.80999999999997</v>
      </c>
      <c r="E7" s="47">
        <f t="shared" si="0"/>
        <v>91</v>
      </c>
      <c r="F7" s="47">
        <f t="shared" si="0"/>
        <v>27.25</v>
      </c>
      <c r="G7" s="47">
        <f t="shared" si="0"/>
        <v>15.199999999999998</v>
      </c>
      <c r="H7" s="47">
        <f t="shared" si="0"/>
        <v>11.5</v>
      </c>
      <c r="I7" s="47">
        <f t="shared" si="0"/>
        <v>91.309999999999988</v>
      </c>
      <c r="J7" s="47">
        <f t="shared" si="0"/>
        <v>149.42000000000004</v>
      </c>
      <c r="K7" s="47">
        <f t="shared" si="0"/>
        <v>8.3499999999999979</v>
      </c>
      <c r="L7" s="47">
        <f t="shared" si="0"/>
        <v>13.680000000000005</v>
      </c>
      <c r="M7" s="47">
        <f t="shared" si="0"/>
        <v>35</v>
      </c>
      <c r="N7" s="47" t="s">
        <v>59</v>
      </c>
      <c r="O7" s="47">
        <f t="shared" si="0"/>
        <v>31.680000000000003</v>
      </c>
      <c r="P7" s="47" t="s">
        <v>59</v>
      </c>
      <c r="Q7" s="47" t="s">
        <v>59</v>
      </c>
      <c r="R7" s="47">
        <f t="shared" si="0"/>
        <v>60.710000000000008</v>
      </c>
    </row>
    <row r="8" spans="1:18">
      <c r="A8" s="39" t="s">
        <v>21</v>
      </c>
      <c r="B8" s="47">
        <f>SUM(C8,J8)</f>
        <v>529.49</v>
      </c>
      <c r="C8" s="47">
        <f>SUM(D8:I8)</f>
        <v>380.07</v>
      </c>
      <c r="D8" s="48">
        <v>143.81</v>
      </c>
      <c r="E8" s="48">
        <v>91</v>
      </c>
      <c r="F8" s="48">
        <v>27.25</v>
      </c>
      <c r="G8" s="48">
        <v>15.2</v>
      </c>
      <c r="H8" s="48">
        <v>11.5</v>
      </c>
      <c r="I8" s="48">
        <v>91.31</v>
      </c>
      <c r="J8" s="47">
        <f>SUM(K8:R8)</f>
        <v>149.42000000000002</v>
      </c>
      <c r="K8" s="48">
        <v>8.35</v>
      </c>
      <c r="L8" s="48">
        <v>13.68</v>
      </c>
      <c r="M8" s="48">
        <v>35</v>
      </c>
      <c r="N8" s="48" t="s">
        <v>59</v>
      </c>
      <c r="O8" s="48">
        <v>31.68</v>
      </c>
      <c r="P8" s="48" t="s">
        <v>59</v>
      </c>
      <c r="Q8" s="48" t="s">
        <v>59</v>
      </c>
      <c r="R8" s="48">
        <f>35.85+24.86</f>
        <v>60.71</v>
      </c>
    </row>
    <row r="9" spans="1:18">
      <c r="A9" s="39" t="s">
        <v>22</v>
      </c>
      <c r="B9" s="47">
        <f t="shared" ref="B9:B19" si="1">SUM(C9,J9)</f>
        <v>529.49</v>
      </c>
      <c r="C9" s="47">
        <f t="shared" ref="C9:C19" si="2">SUM(D9:I9)</f>
        <v>380.07</v>
      </c>
      <c r="D9" s="48">
        <v>143.81</v>
      </c>
      <c r="E9" s="48">
        <v>91</v>
      </c>
      <c r="F9" s="48">
        <v>27.25</v>
      </c>
      <c r="G9" s="48">
        <v>15.2</v>
      </c>
      <c r="H9" s="48">
        <v>11.5</v>
      </c>
      <c r="I9" s="48">
        <v>91.31</v>
      </c>
      <c r="J9" s="47">
        <f t="shared" ref="J9:J19" si="3">SUM(K9:R9)</f>
        <v>149.42000000000002</v>
      </c>
      <c r="K9" s="48">
        <v>8.35</v>
      </c>
      <c r="L9" s="48">
        <v>13.68</v>
      </c>
      <c r="M9" s="48">
        <v>35</v>
      </c>
      <c r="N9" s="48" t="s">
        <v>59</v>
      </c>
      <c r="O9" s="48">
        <v>31.68</v>
      </c>
      <c r="P9" s="48" t="s">
        <v>59</v>
      </c>
      <c r="Q9" s="48" t="s">
        <v>59</v>
      </c>
      <c r="R9" s="48">
        <f t="shared" ref="R9:R19" si="4">35.85+24.86</f>
        <v>60.71</v>
      </c>
    </row>
    <row r="10" spans="1:18">
      <c r="A10" s="39" t="s">
        <v>23</v>
      </c>
      <c r="B10" s="47">
        <f t="shared" si="1"/>
        <v>529.49</v>
      </c>
      <c r="C10" s="47">
        <f t="shared" si="2"/>
        <v>380.07</v>
      </c>
      <c r="D10" s="48">
        <v>143.81</v>
      </c>
      <c r="E10" s="48">
        <v>91</v>
      </c>
      <c r="F10" s="48">
        <v>27.25</v>
      </c>
      <c r="G10" s="48">
        <v>15.2</v>
      </c>
      <c r="H10" s="48">
        <v>11.5</v>
      </c>
      <c r="I10" s="48">
        <v>91.31</v>
      </c>
      <c r="J10" s="47">
        <f t="shared" si="3"/>
        <v>149.42000000000002</v>
      </c>
      <c r="K10" s="48">
        <v>8.35</v>
      </c>
      <c r="L10" s="48">
        <v>13.68</v>
      </c>
      <c r="M10" s="48">
        <v>35</v>
      </c>
      <c r="N10" s="48" t="s">
        <v>59</v>
      </c>
      <c r="O10" s="48">
        <v>31.68</v>
      </c>
      <c r="P10" s="48" t="s">
        <v>59</v>
      </c>
      <c r="Q10" s="48" t="s">
        <v>59</v>
      </c>
      <c r="R10" s="48">
        <f t="shared" si="4"/>
        <v>60.71</v>
      </c>
    </row>
    <row r="11" spans="1:18">
      <c r="A11" s="39" t="s">
        <v>24</v>
      </c>
      <c r="B11" s="47">
        <f t="shared" si="1"/>
        <v>529.49</v>
      </c>
      <c r="C11" s="47">
        <f t="shared" si="2"/>
        <v>380.07</v>
      </c>
      <c r="D11" s="48">
        <v>143.81</v>
      </c>
      <c r="E11" s="48">
        <v>91</v>
      </c>
      <c r="F11" s="48">
        <v>27.25</v>
      </c>
      <c r="G11" s="48">
        <v>15.2</v>
      </c>
      <c r="H11" s="48">
        <v>11.5</v>
      </c>
      <c r="I11" s="48">
        <v>91.31</v>
      </c>
      <c r="J11" s="47">
        <f t="shared" si="3"/>
        <v>149.42000000000002</v>
      </c>
      <c r="K11" s="48">
        <v>8.35</v>
      </c>
      <c r="L11" s="48">
        <v>13.68</v>
      </c>
      <c r="M11" s="48">
        <v>35</v>
      </c>
      <c r="N11" s="48" t="s">
        <v>59</v>
      </c>
      <c r="O11" s="48">
        <v>31.68</v>
      </c>
      <c r="P11" s="48" t="s">
        <v>59</v>
      </c>
      <c r="Q11" s="48" t="s">
        <v>59</v>
      </c>
      <c r="R11" s="48">
        <f t="shared" si="4"/>
        <v>60.71</v>
      </c>
    </row>
    <row r="12" spans="1:18">
      <c r="A12" s="39" t="s">
        <v>25</v>
      </c>
      <c r="B12" s="47">
        <f>SUM(C12,J12)</f>
        <v>529.49</v>
      </c>
      <c r="C12" s="47">
        <f t="shared" si="2"/>
        <v>380.07</v>
      </c>
      <c r="D12" s="48">
        <v>143.81</v>
      </c>
      <c r="E12" s="48">
        <v>91</v>
      </c>
      <c r="F12" s="48">
        <v>27.25</v>
      </c>
      <c r="G12" s="48">
        <v>15.2</v>
      </c>
      <c r="H12" s="48">
        <v>11.5</v>
      </c>
      <c r="I12" s="48">
        <v>91.31</v>
      </c>
      <c r="J12" s="47">
        <f t="shared" si="3"/>
        <v>149.42000000000002</v>
      </c>
      <c r="K12" s="48">
        <v>8.35</v>
      </c>
      <c r="L12" s="48">
        <v>13.68</v>
      </c>
      <c r="M12" s="48">
        <v>35</v>
      </c>
      <c r="N12" s="48" t="s">
        <v>59</v>
      </c>
      <c r="O12" s="48">
        <v>31.68</v>
      </c>
      <c r="P12" s="48" t="s">
        <v>59</v>
      </c>
      <c r="Q12" s="48" t="s">
        <v>59</v>
      </c>
      <c r="R12" s="48">
        <f t="shared" si="4"/>
        <v>60.71</v>
      </c>
    </row>
    <row r="13" spans="1:18">
      <c r="A13" s="39" t="s">
        <v>26</v>
      </c>
      <c r="B13" s="47">
        <f t="shared" si="1"/>
        <v>529.49</v>
      </c>
      <c r="C13" s="47">
        <f t="shared" si="2"/>
        <v>380.07</v>
      </c>
      <c r="D13" s="48">
        <v>143.81</v>
      </c>
      <c r="E13" s="48">
        <v>91</v>
      </c>
      <c r="F13" s="48">
        <v>27.25</v>
      </c>
      <c r="G13" s="48">
        <v>15.2</v>
      </c>
      <c r="H13" s="48">
        <v>11.5</v>
      </c>
      <c r="I13" s="48">
        <v>91.31</v>
      </c>
      <c r="J13" s="47">
        <f t="shared" si="3"/>
        <v>149.42000000000002</v>
      </c>
      <c r="K13" s="48">
        <v>8.35</v>
      </c>
      <c r="L13" s="48">
        <v>13.68</v>
      </c>
      <c r="M13" s="48">
        <v>35</v>
      </c>
      <c r="N13" s="48" t="s">
        <v>59</v>
      </c>
      <c r="O13" s="48">
        <v>31.68</v>
      </c>
      <c r="P13" s="48" t="s">
        <v>59</v>
      </c>
      <c r="Q13" s="48" t="s">
        <v>59</v>
      </c>
      <c r="R13" s="48">
        <f t="shared" si="4"/>
        <v>60.71</v>
      </c>
    </row>
    <row r="14" spans="1:18">
      <c r="A14" s="39" t="s">
        <v>27</v>
      </c>
      <c r="B14" s="47">
        <f t="shared" si="1"/>
        <v>529.49</v>
      </c>
      <c r="C14" s="47">
        <f t="shared" si="2"/>
        <v>380.07</v>
      </c>
      <c r="D14" s="48">
        <v>143.81</v>
      </c>
      <c r="E14" s="48">
        <v>91</v>
      </c>
      <c r="F14" s="48">
        <v>27.25</v>
      </c>
      <c r="G14" s="48">
        <v>15.2</v>
      </c>
      <c r="H14" s="48">
        <v>11.5</v>
      </c>
      <c r="I14" s="48">
        <v>91.31</v>
      </c>
      <c r="J14" s="47">
        <f t="shared" si="3"/>
        <v>149.42000000000002</v>
      </c>
      <c r="K14" s="48">
        <v>8.35</v>
      </c>
      <c r="L14" s="48">
        <v>13.68</v>
      </c>
      <c r="M14" s="48">
        <v>35</v>
      </c>
      <c r="N14" s="48" t="s">
        <v>59</v>
      </c>
      <c r="O14" s="48">
        <v>31.68</v>
      </c>
      <c r="P14" s="48" t="s">
        <v>59</v>
      </c>
      <c r="Q14" s="48" t="s">
        <v>59</v>
      </c>
      <c r="R14" s="48">
        <f t="shared" si="4"/>
        <v>60.71</v>
      </c>
    </row>
    <row r="15" spans="1:18">
      <c r="A15" s="39" t="s">
        <v>28</v>
      </c>
      <c r="B15" s="47">
        <f t="shared" si="1"/>
        <v>529.49</v>
      </c>
      <c r="C15" s="47">
        <f t="shared" si="2"/>
        <v>380.07</v>
      </c>
      <c r="D15" s="48">
        <v>143.81</v>
      </c>
      <c r="E15" s="48">
        <v>91</v>
      </c>
      <c r="F15" s="48">
        <v>27.25</v>
      </c>
      <c r="G15" s="48">
        <v>15.2</v>
      </c>
      <c r="H15" s="48">
        <v>11.5</v>
      </c>
      <c r="I15" s="48">
        <v>91.31</v>
      </c>
      <c r="J15" s="47">
        <f t="shared" si="3"/>
        <v>149.42000000000002</v>
      </c>
      <c r="K15" s="48">
        <v>8.35</v>
      </c>
      <c r="L15" s="48">
        <v>13.68</v>
      </c>
      <c r="M15" s="48">
        <v>35</v>
      </c>
      <c r="N15" s="48" t="s">
        <v>59</v>
      </c>
      <c r="O15" s="48">
        <v>31.68</v>
      </c>
      <c r="P15" s="48" t="s">
        <v>59</v>
      </c>
      <c r="Q15" s="48" t="s">
        <v>59</v>
      </c>
      <c r="R15" s="48">
        <f t="shared" si="4"/>
        <v>60.71</v>
      </c>
    </row>
    <row r="16" spans="1:18">
      <c r="A16" s="39" t="s">
        <v>29</v>
      </c>
      <c r="B16" s="47">
        <f t="shared" si="1"/>
        <v>529.49</v>
      </c>
      <c r="C16" s="47">
        <f t="shared" si="2"/>
        <v>380.07</v>
      </c>
      <c r="D16" s="48">
        <v>143.81</v>
      </c>
      <c r="E16" s="48">
        <v>91</v>
      </c>
      <c r="F16" s="48">
        <v>27.25</v>
      </c>
      <c r="G16" s="48">
        <v>15.2</v>
      </c>
      <c r="H16" s="48">
        <v>11.5</v>
      </c>
      <c r="I16" s="48">
        <v>91.31</v>
      </c>
      <c r="J16" s="47">
        <f t="shared" si="3"/>
        <v>149.42000000000002</v>
      </c>
      <c r="K16" s="48">
        <v>8.35</v>
      </c>
      <c r="L16" s="48">
        <v>13.68</v>
      </c>
      <c r="M16" s="48">
        <v>35</v>
      </c>
      <c r="N16" s="48" t="s">
        <v>59</v>
      </c>
      <c r="O16" s="48">
        <v>31.68</v>
      </c>
      <c r="P16" s="48" t="s">
        <v>59</v>
      </c>
      <c r="Q16" s="48" t="s">
        <v>59</v>
      </c>
      <c r="R16" s="48">
        <f t="shared" si="4"/>
        <v>60.71</v>
      </c>
    </row>
    <row r="17" spans="1:18">
      <c r="A17" s="39" t="s">
        <v>30</v>
      </c>
      <c r="B17" s="47">
        <f t="shared" si="1"/>
        <v>529.49</v>
      </c>
      <c r="C17" s="47">
        <f t="shared" si="2"/>
        <v>380.07</v>
      </c>
      <c r="D17" s="48">
        <v>143.81</v>
      </c>
      <c r="E17" s="48">
        <v>91</v>
      </c>
      <c r="F17" s="48">
        <v>27.25</v>
      </c>
      <c r="G17" s="48">
        <v>15.2</v>
      </c>
      <c r="H17" s="48">
        <v>11.5</v>
      </c>
      <c r="I17" s="48">
        <v>91.31</v>
      </c>
      <c r="J17" s="47">
        <f t="shared" si="3"/>
        <v>149.42000000000002</v>
      </c>
      <c r="K17" s="48">
        <v>8.35</v>
      </c>
      <c r="L17" s="48">
        <v>13.68</v>
      </c>
      <c r="M17" s="48">
        <v>35</v>
      </c>
      <c r="N17" s="48" t="s">
        <v>59</v>
      </c>
      <c r="O17" s="48">
        <v>31.68</v>
      </c>
      <c r="P17" s="48" t="s">
        <v>59</v>
      </c>
      <c r="Q17" s="48" t="s">
        <v>59</v>
      </c>
      <c r="R17" s="48">
        <f t="shared" si="4"/>
        <v>60.71</v>
      </c>
    </row>
    <row r="18" spans="1:18">
      <c r="A18" s="39" t="s">
        <v>31</v>
      </c>
      <c r="B18" s="47">
        <f t="shared" si="1"/>
        <v>529.49</v>
      </c>
      <c r="C18" s="47">
        <f t="shared" si="2"/>
        <v>380.07</v>
      </c>
      <c r="D18" s="48">
        <v>143.81</v>
      </c>
      <c r="E18" s="48">
        <v>91</v>
      </c>
      <c r="F18" s="48">
        <v>27.25</v>
      </c>
      <c r="G18" s="48">
        <v>15.2</v>
      </c>
      <c r="H18" s="48">
        <v>11.5</v>
      </c>
      <c r="I18" s="48">
        <v>91.31</v>
      </c>
      <c r="J18" s="47">
        <f t="shared" si="3"/>
        <v>149.42000000000002</v>
      </c>
      <c r="K18" s="48">
        <v>8.35</v>
      </c>
      <c r="L18" s="48">
        <v>13.68</v>
      </c>
      <c r="M18" s="48">
        <v>35</v>
      </c>
      <c r="N18" s="48" t="s">
        <v>59</v>
      </c>
      <c r="O18" s="48">
        <v>31.68</v>
      </c>
      <c r="P18" s="48" t="s">
        <v>59</v>
      </c>
      <c r="Q18" s="48" t="s">
        <v>59</v>
      </c>
      <c r="R18" s="48">
        <f t="shared" si="4"/>
        <v>60.71</v>
      </c>
    </row>
    <row r="19" spans="1:18">
      <c r="A19" s="40" t="s">
        <v>32</v>
      </c>
      <c r="B19" s="49">
        <f t="shared" si="1"/>
        <v>529.49</v>
      </c>
      <c r="C19" s="49">
        <f t="shared" si="2"/>
        <v>380.07</v>
      </c>
      <c r="D19" s="50">
        <v>143.81</v>
      </c>
      <c r="E19" s="50">
        <v>91</v>
      </c>
      <c r="F19" s="50">
        <v>27.25</v>
      </c>
      <c r="G19" s="50">
        <v>15.2</v>
      </c>
      <c r="H19" s="50">
        <v>11.5</v>
      </c>
      <c r="I19" s="50">
        <v>91.31</v>
      </c>
      <c r="J19" s="49">
        <f t="shared" si="3"/>
        <v>149.42000000000002</v>
      </c>
      <c r="K19" s="50">
        <v>8.35</v>
      </c>
      <c r="L19" s="50">
        <v>13.68</v>
      </c>
      <c r="M19" s="50">
        <v>35</v>
      </c>
      <c r="N19" s="50" t="s">
        <v>59</v>
      </c>
      <c r="O19" s="50">
        <v>31.68</v>
      </c>
      <c r="P19" s="50" t="s">
        <v>59</v>
      </c>
      <c r="Q19" s="50" t="s">
        <v>59</v>
      </c>
      <c r="R19" s="50">
        <f t="shared" si="4"/>
        <v>60.71</v>
      </c>
    </row>
    <row r="20" spans="1:18" ht="10.5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  <c r="P20" s="7"/>
      <c r="Q20" s="7"/>
      <c r="R20" s="7"/>
    </row>
    <row r="21" spans="1:18" ht="10.5" customHeight="1">
      <c r="A21" s="4" t="s">
        <v>57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0.5" customHeight="1">
      <c r="A22" s="4" t="s">
        <v>38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0.5" customHeight="1">
      <c r="A23" s="4" t="s">
        <v>58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0.5" customHeight="1">
      <c r="A24" s="24" t="s">
        <v>34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5"/>
      <c r="R24" s="25"/>
    </row>
  </sheetData>
  <mergeCells count="6">
    <mergeCell ref="A20:B20"/>
    <mergeCell ref="A1:R1"/>
    <mergeCell ref="A5:A6"/>
    <mergeCell ref="B5:B6"/>
    <mergeCell ref="C5:I5"/>
    <mergeCell ref="J5:R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" style="5" customWidth="1"/>
    <col min="6" max="16384" width="11.42578125" style="5"/>
  </cols>
  <sheetData>
    <row r="1" spans="1: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7">
        <f t="shared" ref="B7:O7" si="0">AVERAGE(B8:B19)</f>
        <v>529.4899999999999</v>
      </c>
      <c r="C7" s="47">
        <f t="shared" si="0"/>
        <v>380.07</v>
      </c>
      <c r="D7" s="47">
        <f t="shared" si="0"/>
        <v>143.80999999999997</v>
      </c>
      <c r="E7" s="47">
        <f t="shared" si="0"/>
        <v>91</v>
      </c>
      <c r="F7" s="47">
        <f t="shared" si="0"/>
        <v>27.25</v>
      </c>
      <c r="G7" s="47">
        <f t="shared" si="0"/>
        <v>15.199999999999998</v>
      </c>
      <c r="H7" s="47">
        <f t="shared" si="0"/>
        <v>11.5</v>
      </c>
      <c r="I7" s="47">
        <f t="shared" si="0"/>
        <v>91.309999999999988</v>
      </c>
      <c r="J7" s="47">
        <f t="shared" si="0"/>
        <v>149.42000000000004</v>
      </c>
      <c r="K7" s="47">
        <f t="shared" si="0"/>
        <v>8.3499999999999979</v>
      </c>
      <c r="L7" s="47">
        <f t="shared" si="0"/>
        <v>13.680000000000005</v>
      </c>
      <c r="M7" s="47">
        <f t="shared" si="0"/>
        <v>35</v>
      </c>
      <c r="N7" s="47">
        <f t="shared" si="0"/>
        <v>31.680000000000003</v>
      </c>
      <c r="O7" s="47">
        <f t="shared" si="0"/>
        <v>60.710000000000008</v>
      </c>
    </row>
    <row r="8" spans="1:15">
      <c r="A8" s="39" t="s">
        <v>21</v>
      </c>
      <c r="B8" s="47">
        <f>SUM(C8,J8)</f>
        <v>529.49</v>
      </c>
      <c r="C8" s="47">
        <f>SUM(D8:I8)</f>
        <v>380.07</v>
      </c>
      <c r="D8" s="48">
        <v>143.81</v>
      </c>
      <c r="E8" s="48">
        <v>91</v>
      </c>
      <c r="F8" s="48">
        <v>27.25</v>
      </c>
      <c r="G8" s="48">
        <v>15.2</v>
      </c>
      <c r="H8" s="48">
        <v>11.5</v>
      </c>
      <c r="I8" s="48">
        <v>91.31</v>
      </c>
      <c r="J8" s="47">
        <f>SUM(K8:O8)</f>
        <v>149.42000000000002</v>
      </c>
      <c r="K8" s="48">
        <v>8.35</v>
      </c>
      <c r="L8" s="48">
        <v>13.68</v>
      </c>
      <c r="M8" s="48">
        <v>35</v>
      </c>
      <c r="N8" s="48">
        <v>31.68</v>
      </c>
      <c r="O8" s="48">
        <f>35.85+24.86</f>
        <v>60.71</v>
      </c>
    </row>
    <row r="9" spans="1:15">
      <c r="A9" s="39" t="s">
        <v>22</v>
      </c>
      <c r="B9" s="47">
        <f t="shared" ref="B9:B19" si="1">SUM(C9,J9)</f>
        <v>529.49</v>
      </c>
      <c r="C9" s="47">
        <f t="shared" ref="C9:C19" si="2">SUM(D9:I9)</f>
        <v>380.07</v>
      </c>
      <c r="D9" s="48">
        <v>143.81</v>
      </c>
      <c r="E9" s="48">
        <v>91</v>
      </c>
      <c r="F9" s="48">
        <v>27.25</v>
      </c>
      <c r="G9" s="48">
        <v>15.2</v>
      </c>
      <c r="H9" s="48">
        <v>11.5</v>
      </c>
      <c r="I9" s="48">
        <v>91.31</v>
      </c>
      <c r="J9" s="47">
        <f t="shared" ref="J9:J19" si="3">SUM(K9:O9)</f>
        <v>149.42000000000002</v>
      </c>
      <c r="K9" s="48">
        <v>8.35</v>
      </c>
      <c r="L9" s="48">
        <v>13.68</v>
      </c>
      <c r="M9" s="48">
        <v>35</v>
      </c>
      <c r="N9" s="48">
        <v>31.68</v>
      </c>
      <c r="O9" s="48">
        <f t="shared" ref="O9:O19" si="4">35.85+24.86</f>
        <v>60.71</v>
      </c>
    </row>
    <row r="10" spans="1:15">
      <c r="A10" s="39" t="s">
        <v>23</v>
      </c>
      <c r="B10" s="47">
        <f t="shared" si="1"/>
        <v>529.49</v>
      </c>
      <c r="C10" s="47">
        <f t="shared" si="2"/>
        <v>380.07</v>
      </c>
      <c r="D10" s="48">
        <v>143.81</v>
      </c>
      <c r="E10" s="48">
        <v>91</v>
      </c>
      <c r="F10" s="48">
        <v>27.25</v>
      </c>
      <c r="G10" s="48">
        <v>15.2</v>
      </c>
      <c r="H10" s="48">
        <v>11.5</v>
      </c>
      <c r="I10" s="48">
        <v>91.31</v>
      </c>
      <c r="J10" s="47">
        <f t="shared" si="3"/>
        <v>149.42000000000002</v>
      </c>
      <c r="K10" s="48">
        <v>8.35</v>
      </c>
      <c r="L10" s="48">
        <v>13.68</v>
      </c>
      <c r="M10" s="48">
        <v>35</v>
      </c>
      <c r="N10" s="48">
        <v>31.68</v>
      </c>
      <c r="O10" s="48">
        <f t="shared" si="4"/>
        <v>60.71</v>
      </c>
    </row>
    <row r="11" spans="1:15">
      <c r="A11" s="39" t="s">
        <v>24</v>
      </c>
      <c r="B11" s="47">
        <f t="shared" si="1"/>
        <v>529.49</v>
      </c>
      <c r="C11" s="47">
        <f t="shared" si="2"/>
        <v>380.07</v>
      </c>
      <c r="D11" s="48">
        <v>143.81</v>
      </c>
      <c r="E11" s="48">
        <v>91</v>
      </c>
      <c r="F11" s="48">
        <v>27.25</v>
      </c>
      <c r="G11" s="48">
        <v>15.2</v>
      </c>
      <c r="H11" s="48">
        <v>11.5</v>
      </c>
      <c r="I11" s="48">
        <v>91.31</v>
      </c>
      <c r="J11" s="47">
        <f t="shared" si="3"/>
        <v>149.42000000000002</v>
      </c>
      <c r="K11" s="48">
        <v>8.35</v>
      </c>
      <c r="L11" s="48">
        <v>13.68</v>
      </c>
      <c r="M11" s="48">
        <v>35</v>
      </c>
      <c r="N11" s="48">
        <v>31.68</v>
      </c>
      <c r="O11" s="48">
        <f t="shared" si="4"/>
        <v>60.71</v>
      </c>
    </row>
    <row r="12" spans="1:15">
      <c r="A12" s="39" t="s">
        <v>25</v>
      </c>
      <c r="B12" s="47">
        <f t="shared" si="1"/>
        <v>529.49</v>
      </c>
      <c r="C12" s="47">
        <f t="shared" si="2"/>
        <v>380.07</v>
      </c>
      <c r="D12" s="48">
        <v>143.81</v>
      </c>
      <c r="E12" s="48">
        <v>91</v>
      </c>
      <c r="F12" s="48">
        <v>27.25</v>
      </c>
      <c r="G12" s="48">
        <v>15.2</v>
      </c>
      <c r="H12" s="48">
        <v>11.5</v>
      </c>
      <c r="I12" s="48">
        <v>91.31</v>
      </c>
      <c r="J12" s="47">
        <f t="shared" si="3"/>
        <v>149.42000000000002</v>
      </c>
      <c r="K12" s="48">
        <v>8.35</v>
      </c>
      <c r="L12" s="48">
        <v>13.68</v>
      </c>
      <c r="M12" s="48">
        <v>35</v>
      </c>
      <c r="N12" s="48">
        <v>31.68</v>
      </c>
      <c r="O12" s="48">
        <f t="shared" si="4"/>
        <v>60.71</v>
      </c>
    </row>
    <row r="13" spans="1:15">
      <c r="A13" s="39" t="s">
        <v>26</v>
      </c>
      <c r="B13" s="47">
        <f t="shared" si="1"/>
        <v>529.49</v>
      </c>
      <c r="C13" s="47">
        <f t="shared" si="2"/>
        <v>380.07</v>
      </c>
      <c r="D13" s="48">
        <v>143.81</v>
      </c>
      <c r="E13" s="48">
        <v>91</v>
      </c>
      <c r="F13" s="48">
        <v>27.25</v>
      </c>
      <c r="G13" s="48">
        <v>15.2</v>
      </c>
      <c r="H13" s="48">
        <v>11.5</v>
      </c>
      <c r="I13" s="48">
        <v>91.31</v>
      </c>
      <c r="J13" s="47">
        <f t="shared" si="3"/>
        <v>149.42000000000002</v>
      </c>
      <c r="K13" s="48">
        <v>8.35</v>
      </c>
      <c r="L13" s="48">
        <v>13.68</v>
      </c>
      <c r="M13" s="48">
        <v>35</v>
      </c>
      <c r="N13" s="48">
        <v>31.68</v>
      </c>
      <c r="O13" s="48">
        <f t="shared" si="4"/>
        <v>60.71</v>
      </c>
    </row>
    <row r="14" spans="1:15">
      <c r="A14" s="39" t="s">
        <v>27</v>
      </c>
      <c r="B14" s="47">
        <f t="shared" si="1"/>
        <v>529.49</v>
      </c>
      <c r="C14" s="47">
        <f t="shared" si="2"/>
        <v>380.07</v>
      </c>
      <c r="D14" s="48">
        <v>143.81</v>
      </c>
      <c r="E14" s="48">
        <v>91</v>
      </c>
      <c r="F14" s="48">
        <v>27.25</v>
      </c>
      <c r="G14" s="48">
        <v>15.2</v>
      </c>
      <c r="H14" s="48">
        <v>11.5</v>
      </c>
      <c r="I14" s="48">
        <v>91.31</v>
      </c>
      <c r="J14" s="47">
        <f t="shared" si="3"/>
        <v>149.42000000000002</v>
      </c>
      <c r="K14" s="48">
        <v>8.35</v>
      </c>
      <c r="L14" s="48">
        <v>13.68</v>
      </c>
      <c r="M14" s="48">
        <v>35</v>
      </c>
      <c r="N14" s="48">
        <v>31.68</v>
      </c>
      <c r="O14" s="48">
        <f t="shared" si="4"/>
        <v>60.71</v>
      </c>
    </row>
    <row r="15" spans="1:15">
      <c r="A15" s="39" t="s">
        <v>28</v>
      </c>
      <c r="B15" s="47">
        <f t="shared" si="1"/>
        <v>529.49</v>
      </c>
      <c r="C15" s="47">
        <f t="shared" si="2"/>
        <v>380.07</v>
      </c>
      <c r="D15" s="48">
        <v>143.81</v>
      </c>
      <c r="E15" s="48">
        <v>91</v>
      </c>
      <c r="F15" s="48">
        <v>27.25</v>
      </c>
      <c r="G15" s="48">
        <v>15.2</v>
      </c>
      <c r="H15" s="48">
        <v>11.5</v>
      </c>
      <c r="I15" s="48">
        <v>91.31</v>
      </c>
      <c r="J15" s="47">
        <f t="shared" si="3"/>
        <v>149.42000000000002</v>
      </c>
      <c r="K15" s="48">
        <v>8.35</v>
      </c>
      <c r="L15" s="48">
        <v>13.68</v>
      </c>
      <c r="M15" s="48">
        <v>35</v>
      </c>
      <c r="N15" s="48">
        <v>31.68</v>
      </c>
      <c r="O15" s="48">
        <f t="shared" si="4"/>
        <v>60.71</v>
      </c>
    </row>
    <row r="16" spans="1:15">
      <c r="A16" s="39" t="s">
        <v>29</v>
      </c>
      <c r="B16" s="47">
        <f t="shared" si="1"/>
        <v>529.49</v>
      </c>
      <c r="C16" s="47">
        <f t="shared" si="2"/>
        <v>380.07</v>
      </c>
      <c r="D16" s="48">
        <v>143.81</v>
      </c>
      <c r="E16" s="48">
        <v>91</v>
      </c>
      <c r="F16" s="48">
        <v>27.25</v>
      </c>
      <c r="G16" s="48">
        <v>15.2</v>
      </c>
      <c r="H16" s="48">
        <v>11.5</v>
      </c>
      <c r="I16" s="48">
        <v>91.31</v>
      </c>
      <c r="J16" s="47">
        <f t="shared" si="3"/>
        <v>149.42000000000002</v>
      </c>
      <c r="K16" s="48">
        <v>8.35</v>
      </c>
      <c r="L16" s="48">
        <v>13.68</v>
      </c>
      <c r="M16" s="48">
        <v>35</v>
      </c>
      <c r="N16" s="48">
        <v>31.68</v>
      </c>
      <c r="O16" s="48">
        <f t="shared" si="4"/>
        <v>60.71</v>
      </c>
    </row>
    <row r="17" spans="1:15">
      <c r="A17" s="39" t="s">
        <v>30</v>
      </c>
      <c r="B17" s="47">
        <f t="shared" si="1"/>
        <v>529.49</v>
      </c>
      <c r="C17" s="47">
        <f t="shared" si="2"/>
        <v>380.07</v>
      </c>
      <c r="D17" s="48">
        <v>143.81</v>
      </c>
      <c r="E17" s="48">
        <v>91</v>
      </c>
      <c r="F17" s="48">
        <v>27.25</v>
      </c>
      <c r="G17" s="48">
        <v>15.2</v>
      </c>
      <c r="H17" s="48">
        <v>11.5</v>
      </c>
      <c r="I17" s="48">
        <v>91.31</v>
      </c>
      <c r="J17" s="47">
        <f t="shared" si="3"/>
        <v>149.42000000000002</v>
      </c>
      <c r="K17" s="48">
        <v>8.35</v>
      </c>
      <c r="L17" s="48">
        <v>13.68</v>
      </c>
      <c r="M17" s="48">
        <v>35</v>
      </c>
      <c r="N17" s="48">
        <v>31.68</v>
      </c>
      <c r="O17" s="48">
        <f t="shared" si="4"/>
        <v>60.71</v>
      </c>
    </row>
    <row r="18" spans="1:15">
      <c r="A18" s="39" t="s">
        <v>31</v>
      </c>
      <c r="B18" s="47">
        <f t="shared" si="1"/>
        <v>529.49</v>
      </c>
      <c r="C18" s="47">
        <f t="shared" si="2"/>
        <v>380.07</v>
      </c>
      <c r="D18" s="48">
        <v>143.81</v>
      </c>
      <c r="E18" s="48">
        <v>91</v>
      </c>
      <c r="F18" s="48">
        <v>27.25</v>
      </c>
      <c r="G18" s="48">
        <v>15.2</v>
      </c>
      <c r="H18" s="48">
        <v>11.5</v>
      </c>
      <c r="I18" s="48">
        <v>91.31</v>
      </c>
      <c r="J18" s="47">
        <f t="shared" si="3"/>
        <v>149.42000000000002</v>
      </c>
      <c r="K18" s="48">
        <v>8.35</v>
      </c>
      <c r="L18" s="48">
        <v>13.68</v>
      </c>
      <c r="M18" s="48">
        <v>35</v>
      </c>
      <c r="N18" s="48">
        <v>31.68</v>
      </c>
      <c r="O18" s="48">
        <f t="shared" si="4"/>
        <v>60.71</v>
      </c>
    </row>
    <row r="19" spans="1:15">
      <c r="A19" s="40" t="s">
        <v>32</v>
      </c>
      <c r="B19" s="49">
        <f t="shared" si="1"/>
        <v>529.49</v>
      </c>
      <c r="C19" s="49">
        <f t="shared" si="2"/>
        <v>380.07</v>
      </c>
      <c r="D19" s="50">
        <v>143.81</v>
      </c>
      <c r="E19" s="50">
        <v>91</v>
      </c>
      <c r="F19" s="50">
        <v>27.25</v>
      </c>
      <c r="G19" s="50">
        <v>15.2</v>
      </c>
      <c r="H19" s="50">
        <v>11.5</v>
      </c>
      <c r="I19" s="50">
        <v>91.31</v>
      </c>
      <c r="J19" s="49">
        <f t="shared" si="3"/>
        <v>149.42000000000002</v>
      </c>
      <c r="K19" s="50">
        <v>8.35</v>
      </c>
      <c r="L19" s="50">
        <v>13.68</v>
      </c>
      <c r="M19" s="50">
        <v>35</v>
      </c>
      <c r="N19" s="50">
        <v>31.68</v>
      </c>
      <c r="O19" s="50">
        <f t="shared" si="4"/>
        <v>60.71</v>
      </c>
    </row>
    <row r="20" spans="1:15" ht="11.25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</row>
    <row r="21" spans="1:15" ht="11.25" customHeight="1">
      <c r="A21" s="4" t="s">
        <v>56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38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.140625" style="5" customWidth="1"/>
    <col min="6" max="16384" width="11.42578125" style="5"/>
  </cols>
  <sheetData>
    <row r="1" spans="1: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>
      <c r="A2" s="1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6</v>
      </c>
      <c r="D6" s="8" t="s">
        <v>7</v>
      </c>
      <c r="E6" s="8" t="s">
        <v>33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7">
        <f t="shared" ref="B7:O7" si="0">AVERAGE(B8:B19)</f>
        <v>529.4899999999999</v>
      </c>
      <c r="C7" s="47">
        <f t="shared" si="0"/>
        <v>380.07</v>
      </c>
      <c r="D7" s="47">
        <f t="shared" si="0"/>
        <v>143.80999999999997</v>
      </c>
      <c r="E7" s="47">
        <f t="shared" si="0"/>
        <v>91</v>
      </c>
      <c r="F7" s="47">
        <f t="shared" si="0"/>
        <v>27.25</v>
      </c>
      <c r="G7" s="47">
        <f t="shared" si="0"/>
        <v>15.199999999999998</v>
      </c>
      <c r="H7" s="47">
        <f t="shared" si="0"/>
        <v>11.5</v>
      </c>
      <c r="I7" s="47">
        <f t="shared" si="0"/>
        <v>91.309999999999988</v>
      </c>
      <c r="J7" s="47">
        <f t="shared" si="0"/>
        <v>149.42000000000004</v>
      </c>
      <c r="K7" s="47">
        <f t="shared" si="0"/>
        <v>8.3499999999999979</v>
      </c>
      <c r="L7" s="47">
        <f t="shared" si="0"/>
        <v>13.680000000000005</v>
      </c>
      <c r="M7" s="47">
        <f t="shared" si="0"/>
        <v>35</v>
      </c>
      <c r="N7" s="47">
        <f t="shared" si="0"/>
        <v>31.680000000000003</v>
      </c>
      <c r="O7" s="47">
        <f t="shared" si="0"/>
        <v>60.710000000000008</v>
      </c>
    </row>
    <row r="8" spans="1:15">
      <c r="A8" s="39" t="s">
        <v>21</v>
      </c>
      <c r="B8" s="47">
        <f>SUM(C8,J8)</f>
        <v>529.49</v>
      </c>
      <c r="C8" s="47">
        <f>SUM(D8:I8)</f>
        <v>380.07</v>
      </c>
      <c r="D8" s="48">
        <v>143.81</v>
      </c>
      <c r="E8" s="48">
        <v>91</v>
      </c>
      <c r="F8" s="48">
        <v>27.25</v>
      </c>
      <c r="G8" s="48">
        <v>15.2</v>
      </c>
      <c r="H8" s="48">
        <v>11.5</v>
      </c>
      <c r="I8" s="48">
        <v>91.31</v>
      </c>
      <c r="J8" s="47">
        <f>SUM(K8:O8)</f>
        <v>149.42000000000002</v>
      </c>
      <c r="K8" s="48">
        <v>8.35</v>
      </c>
      <c r="L8" s="48">
        <v>13.68</v>
      </c>
      <c r="M8" s="48">
        <v>35</v>
      </c>
      <c r="N8" s="48">
        <v>31.68</v>
      </c>
      <c r="O8" s="48">
        <f t="shared" ref="O8:O14" si="1">35.85+24.86</f>
        <v>60.71</v>
      </c>
    </row>
    <row r="9" spans="1:15">
      <c r="A9" s="39" t="s">
        <v>22</v>
      </c>
      <c r="B9" s="47">
        <f t="shared" ref="B9:B19" si="2">SUM(C9,J9)</f>
        <v>529.49</v>
      </c>
      <c r="C9" s="47">
        <f t="shared" ref="C9:C19" si="3">SUM(D9:I9)</f>
        <v>380.07</v>
      </c>
      <c r="D9" s="48">
        <v>143.81</v>
      </c>
      <c r="E9" s="48">
        <v>91</v>
      </c>
      <c r="F9" s="48">
        <v>27.25</v>
      </c>
      <c r="G9" s="48">
        <v>15.2</v>
      </c>
      <c r="H9" s="48">
        <v>11.5</v>
      </c>
      <c r="I9" s="48">
        <v>91.31</v>
      </c>
      <c r="J9" s="47">
        <f t="shared" ref="J9:J19" si="4">SUM(K9:O9)</f>
        <v>149.42000000000002</v>
      </c>
      <c r="K9" s="48">
        <v>8.35</v>
      </c>
      <c r="L9" s="48">
        <v>13.68</v>
      </c>
      <c r="M9" s="48">
        <v>35</v>
      </c>
      <c r="N9" s="48">
        <v>31.68</v>
      </c>
      <c r="O9" s="48">
        <f t="shared" si="1"/>
        <v>60.71</v>
      </c>
    </row>
    <row r="10" spans="1:15">
      <c r="A10" s="39" t="s">
        <v>23</v>
      </c>
      <c r="B10" s="47">
        <f t="shared" si="2"/>
        <v>529.49</v>
      </c>
      <c r="C10" s="47">
        <f t="shared" si="3"/>
        <v>380.07</v>
      </c>
      <c r="D10" s="48">
        <v>143.81</v>
      </c>
      <c r="E10" s="48">
        <v>91</v>
      </c>
      <c r="F10" s="48">
        <v>27.25</v>
      </c>
      <c r="G10" s="48">
        <v>15.2</v>
      </c>
      <c r="H10" s="48">
        <v>11.5</v>
      </c>
      <c r="I10" s="48">
        <v>91.31</v>
      </c>
      <c r="J10" s="47">
        <f t="shared" si="4"/>
        <v>149.42000000000002</v>
      </c>
      <c r="K10" s="48">
        <v>8.35</v>
      </c>
      <c r="L10" s="48">
        <v>13.68</v>
      </c>
      <c r="M10" s="48">
        <v>35</v>
      </c>
      <c r="N10" s="48">
        <v>31.68</v>
      </c>
      <c r="O10" s="48">
        <f t="shared" si="1"/>
        <v>60.71</v>
      </c>
    </row>
    <row r="11" spans="1:15">
      <c r="A11" s="39" t="s">
        <v>24</v>
      </c>
      <c r="B11" s="47">
        <f t="shared" si="2"/>
        <v>529.49</v>
      </c>
      <c r="C11" s="47">
        <f t="shared" si="3"/>
        <v>380.07</v>
      </c>
      <c r="D11" s="48">
        <v>143.81</v>
      </c>
      <c r="E11" s="48">
        <v>91</v>
      </c>
      <c r="F11" s="48">
        <v>27.25</v>
      </c>
      <c r="G11" s="48">
        <v>15.2</v>
      </c>
      <c r="H11" s="48">
        <v>11.5</v>
      </c>
      <c r="I11" s="48">
        <v>91.31</v>
      </c>
      <c r="J11" s="47">
        <f t="shared" si="4"/>
        <v>149.42000000000002</v>
      </c>
      <c r="K11" s="48">
        <v>8.35</v>
      </c>
      <c r="L11" s="48">
        <v>13.68</v>
      </c>
      <c r="M11" s="48">
        <v>35</v>
      </c>
      <c r="N11" s="48">
        <v>31.68</v>
      </c>
      <c r="O11" s="48">
        <f t="shared" si="1"/>
        <v>60.71</v>
      </c>
    </row>
    <row r="12" spans="1:15">
      <c r="A12" s="39" t="s">
        <v>25</v>
      </c>
      <c r="B12" s="47">
        <f t="shared" si="2"/>
        <v>529.49</v>
      </c>
      <c r="C12" s="47">
        <f t="shared" si="3"/>
        <v>380.07</v>
      </c>
      <c r="D12" s="48">
        <v>143.81</v>
      </c>
      <c r="E12" s="48">
        <v>91</v>
      </c>
      <c r="F12" s="48">
        <v>27.25</v>
      </c>
      <c r="G12" s="48">
        <v>15.2</v>
      </c>
      <c r="H12" s="48">
        <v>11.5</v>
      </c>
      <c r="I12" s="48">
        <v>91.31</v>
      </c>
      <c r="J12" s="47">
        <f t="shared" si="4"/>
        <v>149.42000000000002</v>
      </c>
      <c r="K12" s="48">
        <v>8.35</v>
      </c>
      <c r="L12" s="48">
        <v>13.68</v>
      </c>
      <c r="M12" s="48">
        <v>35</v>
      </c>
      <c r="N12" s="48">
        <v>31.68</v>
      </c>
      <c r="O12" s="48">
        <f t="shared" si="1"/>
        <v>60.71</v>
      </c>
    </row>
    <row r="13" spans="1:15">
      <c r="A13" s="39" t="s">
        <v>26</v>
      </c>
      <c r="B13" s="47">
        <f t="shared" si="2"/>
        <v>529.49</v>
      </c>
      <c r="C13" s="47">
        <f t="shared" si="3"/>
        <v>380.07</v>
      </c>
      <c r="D13" s="48">
        <v>143.81</v>
      </c>
      <c r="E13" s="48">
        <v>91</v>
      </c>
      <c r="F13" s="48">
        <v>27.25</v>
      </c>
      <c r="G13" s="48">
        <v>15.2</v>
      </c>
      <c r="H13" s="48">
        <v>11.5</v>
      </c>
      <c r="I13" s="48">
        <v>91.31</v>
      </c>
      <c r="J13" s="47">
        <f t="shared" si="4"/>
        <v>149.42000000000002</v>
      </c>
      <c r="K13" s="48">
        <v>8.35</v>
      </c>
      <c r="L13" s="48">
        <v>13.68</v>
      </c>
      <c r="M13" s="48">
        <v>35</v>
      </c>
      <c r="N13" s="48">
        <v>31.68</v>
      </c>
      <c r="O13" s="48">
        <f t="shared" si="1"/>
        <v>60.71</v>
      </c>
    </row>
    <row r="14" spans="1:15">
      <c r="A14" s="39" t="s">
        <v>27</v>
      </c>
      <c r="B14" s="47">
        <f t="shared" si="2"/>
        <v>529.49</v>
      </c>
      <c r="C14" s="47">
        <f t="shared" si="3"/>
        <v>380.07</v>
      </c>
      <c r="D14" s="48">
        <v>143.81</v>
      </c>
      <c r="E14" s="48">
        <v>91</v>
      </c>
      <c r="F14" s="48">
        <v>27.25</v>
      </c>
      <c r="G14" s="48">
        <v>15.2</v>
      </c>
      <c r="H14" s="48">
        <v>11.5</v>
      </c>
      <c r="I14" s="48">
        <v>91.31</v>
      </c>
      <c r="J14" s="47">
        <f t="shared" si="4"/>
        <v>149.42000000000002</v>
      </c>
      <c r="K14" s="48">
        <v>8.35</v>
      </c>
      <c r="L14" s="48">
        <v>13.68</v>
      </c>
      <c r="M14" s="48">
        <v>35</v>
      </c>
      <c r="N14" s="48">
        <v>31.68</v>
      </c>
      <c r="O14" s="48">
        <f t="shared" si="1"/>
        <v>60.71</v>
      </c>
    </row>
    <row r="15" spans="1:15">
      <c r="A15" s="39" t="s">
        <v>28</v>
      </c>
      <c r="B15" s="47">
        <f t="shared" si="2"/>
        <v>529.49</v>
      </c>
      <c r="C15" s="47">
        <f t="shared" si="3"/>
        <v>380.07</v>
      </c>
      <c r="D15" s="48">
        <v>143.81</v>
      </c>
      <c r="E15" s="48">
        <v>91</v>
      </c>
      <c r="F15" s="48">
        <v>27.25</v>
      </c>
      <c r="G15" s="48">
        <v>15.2</v>
      </c>
      <c r="H15" s="48">
        <v>11.5</v>
      </c>
      <c r="I15" s="48">
        <v>91.31</v>
      </c>
      <c r="J15" s="47">
        <f t="shared" si="4"/>
        <v>149.42000000000002</v>
      </c>
      <c r="K15" s="48">
        <v>8.35</v>
      </c>
      <c r="L15" s="48">
        <v>13.68</v>
      </c>
      <c r="M15" s="48">
        <v>35</v>
      </c>
      <c r="N15" s="48">
        <v>31.68</v>
      </c>
      <c r="O15" s="48">
        <f>24.86+35.85</f>
        <v>60.71</v>
      </c>
    </row>
    <row r="16" spans="1:15">
      <c r="A16" s="39" t="s">
        <v>29</v>
      </c>
      <c r="B16" s="47">
        <f t="shared" si="2"/>
        <v>529.49</v>
      </c>
      <c r="C16" s="47">
        <f t="shared" si="3"/>
        <v>380.07</v>
      </c>
      <c r="D16" s="48">
        <v>143.81</v>
      </c>
      <c r="E16" s="48">
        <v>91</v>
      </c>
      <c r="F16" s="48">
        <v>27.25</v>
      </c>
      <c r="G16" s="48">
        <v>15.2</v>
      </c>
      <c r="H16" s="48">
        <v>11.5</v>
      </c>
      <c r="I16" s="48">
        <v>91.31</v>
      </c>
      <c r="J16" s="47">
        <f t="shared" si="4"/>
        <v>149.42000000000002</v>
      </c>
      <c r="K16" s="48">
        <v>8.35</v>
      </c>
      <c r="L16" s="48">
        <v>13.68</v>
      </c>
      <c r="M16" s="48">
        <v>35</v>
      </c>
      <c r="N16" s="48">
        <v>31.68</v>
      </c>
      <c r="O16" s="48">
        <f>24.86+35.85</f>
        <v>60.71</v>
      </c>
    </row>
    <row r="17" spans="1:15">
      <c r="A17" s="39" t="s">
        <v>30</v>
      </c>
      <c r="B17" s="47">
        <f t="shared" si="2"/>
        <v>529.49</v>
      </c>
      <c r="C17" s="47">
        <f t="shared" si="3"/>
        <v>380.07</v>
      </c>
      <c r="D17" s="48">
        <v>143.81</v>
      </c>
      <c r="E17" s="48">
        <v>91</v>
      </c>
      <c r="F17" s="48">
        <v>27.25</v>
      </c>
      <c r="G17" s="48">
        <v>15.2</v>
      </c>
      <c r="H17" s="48">
        <v>11.5</v>
      </c>
      <c r="I17" s="48">
        <v>91.31</v>
      </c>
      <c r="J17" s="47">
        <f t="shared" si="4"/>
        <v>149.42000000000002</v>
      </c>
      <c r="K17" s="48">
        <v>8.35</v>
      </c>
      <c r="L17" s="48">
        <v>13.68</v>
      </c>
      <c r="M17" s="48">
        <v>35</v>
      </c>
      <c r="N17" s="48">
        <v>31.68</v>
      </c>
      <c r="O17" s="48">
        <f>24.86+35.85</f>
        <v>60.71</v>
      </c>
    </row>
    <row r="18" spans="1:15">
      <c r="A18" s="39" t="s">
        <v>31</v>
      </c>
      <c r="B18" s="47">
        <f t="shared" si="2"/>
        <v>529.49</v>
      </c>
      <c r="C18" s="47">
        <f t="shared" si="3"/>
        <v>380.07</v>
      </c>
      <c r="D18" s="48">
        <v>143.81</v>
      </c>
      <c r="E18" s="48">
        <v>91</v>
      </c>
      <c r="F18" s="48">
        <v>27.25</v>
      </c>
      <c r="G18" s="48">
        <v>15.2</v>
      </c>
      <c r="H18" s="48">
        <v>11.5</v>
      </c>
      <c r="I18" s="48">
        <v>91.31</v>
      </c>
      <c r="J18" s="47">
        <f t="shared" si="4"/>
        <v>149.42000000000002</v>
      </c>
      <c r="K18" s="48">
        <v>8.35</v>
      </c>
      <c r="L18" s="48">
        <v>13.68</v>
      </c>
      <c r="M18" s="48">
        <v>35</v>
      </c>
      <c r="N18" s="48">
        <v>31.68</v>
      </c>
      <c r="O18" s="48">
        <f>35.85+24.86</f>
        <v>60.71</v>
      </c>
    </row>
    <row r="19" spans="1:15">
      <c r="A19" s="40" t="s">
        <v>32</v>
      </c>
      <c r="B19" s="49">
        <f t="shared" si="2"/>
        <v>529.49</v>
      </c>
      <c r="C19" s="49">
        <f t="shared" si="3"/>
        <v>380.07</v>
      </c>
      <c r="D19" s="50">
        <v>143.81</v>
      </c>
      <c r="E19" s="50">
        <v>91</v>
      </c>
      <c r="F19" s="50">
        <v>27.25</v>
      </c>
      <c r="G19" s="50">
        <v>15.2</v>
      </c>
      <c r="H19" s="50">
        <v>11.5</v>
      </c>
      <c r="I19" s="50">
        <v>91.31</v>
      </c>
      <c r="J19" s="49">
        <f t="shared" si="4"/>
        <v>149.42000000000002</v>
      </c>
      <c r="K19" s="50">
        <v>8.35</v>
      </c>
      <c r="L19" s="50">
        <v>13.68</v>
      </c>
      <c r="M19" s="50">
        <v>35</v>
      </c>
      <c r="N19" s="50">
        <v>31.68</v>
      </c>
      <c r="O19" s="50">
        <f>35.85+24.86</f>
        <v>60.71</v>
      </c>
    </row>
    <row r="20" spans="1:15" ht="12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</row>
    <row r="21" spans="1:15" ht="12" customHeight="1">
      <c r="A21" s="4" t="s">
        <v>55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2" customHeight="1">
      <c r="A22" s="4" t="s">
        <v>38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2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36"/>
    <col min="5" max="5" width="12.7109375" style="36" customWidth="1"/>
    <col min="6" max="16384" width="11.42578125" style="36"/>
  </cols>
  <sheetData>
    <row r="1" spans="1:1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>
      <c r="A5" s="87" t="s">
        <v>2</v>
      </c>
      <c r="B5" s="89" t="s">
        <v>3</v>
      </c>
      <c r="C5" s="91" t="s">
        <v>4</v>
      </c>
      <c r="D5" s="91"/>
      <c r="E5" s="91"/>
      <c r="F5" s="91"/>
      <c r="G5" s="91"/>
      <c r="H5" s="91"/>
      <c r="I5" s="91"/>
      <c r="J5" s="89" t="s">
        <v>5</v>
      </c>
      <c r="K5" s="89"/>
      <c r="L5" s="89"/>
      <c r="M5" s="89"/>
      <c r="N5" s="89"/>
      <c r="O5" s="89"/>
    </row>
    <row r="6" spans="1:15" ht="36">
      <c r="A6" s="88"/>
      <c r="B6" s="90"/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  <c r="I6" s="32" t="s">
        <v>40</v>
      </c>
      <c r="J6" s="33" t="s">
        <v>12</v>
      </c>
      <c r="K6" s="32" t="s">
        <v>13</v>
      </c>
      <c r="L6" s="32" t="s">
        <v>14</v>
      </c>
      <c r="M6" s="32" t="s">
        <v>15</v>
      </c>
      <c r="N6" s="32" t="s">
        <v>17</v>
      </c>
      <c r="O6" s="32" t="s">
        <v>20</v>
      </c>
    </row>
    <row r="7" spans="1:15" ht="13.5">
      <c r="A7" s="34" t="s">
        <v>41</v>
      </c>
      <c r="B7" s="57">
        <f t="shared" ref="B7:J7" si="0">AVERAGE(B8:B19)</f>
        <v>529.49999999999989</v>
      </c>
      <c r="C7" s="57">
        <f t="shared" si="0"/>
        <v>380.07</v>
      </c>
      <c r="D7" s="57">
        <f t="shared" si="0"/>
        <v>143.80999999999997</v>
      </c>
      <c r="E7" s="57">
        <f t="shared" si="0"/>
        <v>91</v>
      </c>
      <c r="F7" s="57">
        <f t="shared" si="0"/>
        <v>27.25</v>
      </c>
      <c r="G7" s="57">
        <f t="shared" si="0"/>
        <v>15.199999999999998</v>
      </c>
      <c r="H7" s="57">
        <f t="shared" si="0"/>
        <v>11.5</v>
      </c>
      <c r="I7" s="57">
        <f t="shared" si="0"/>
        <v>91.309999999999988</v>
      </c>
      <c r="J7" s="57">
        <f t="shared" si="0"/>
        <v>149.43000000000004</v>
      </c>
      <c r="K7" s="57">
        <f t="shared" ref="K7:O7" si="1">AVERAGE(K8:K19)</f>
        <v>8.3499999999999979</v>
      </c>
      <c r="L7" s="57">
        <f t="shared" si="1"/>
        <v>13.680000000000005</v>
      </c>
      <c r="M7" s="57">
        <f t="shared" si="1"/>
        <v>35</v>
      </c>
      <c r="N7" s="57">
        <f t="shared" si="1"/>
        <v>31.69</v>
      </c>
      <c r="O7" s="57">
        <f t="shared" si="1"/>
        <v>60.710000000000008</v>
      </c>
    </row>
    <row r="8" spans="1:15">
      <c r="A8" s="55" t="s">
        <v>21</v>
      </c>
      <c r="B8" s="57">
        <f>SUM(C8,J8)</f>
        <v>529.49</v>
      </c>
      <c r="C8" s="57">
        <f>SUM(D8:I8)</f>
        <v>380.07</v>
      </c>
      <c r="D8" s="58">
        <v>143.81</v>
      </c>
      <c r="E8" s="58">
        <v>91</v>
      </c>
      <c r="F8" s="58">
        <v>27.25</v>
      </c>
      <c r="G8" s="58">
        <v>15.2</v>
      </c>
      <c r="H8" s="58">
        <v>11.5</v>
      </c>
      <c r="I8" s="58">
        <v>91.31</v>
      </c>
      <c r="J8" s="57">
        <f>SUM(K8:O8)</f>
        <v>149.42000000000002</v>
      </c>
      <c r="K8" s="58">
        <v>8.35</v>
      </c>
      <c r="L8" s="58">
        <v>13.68</v>
      </c>
      <c r="M8" s="58">
        <v>35</v>
      </c>
      <c r="N8" s="58">
        <v>31.68</v>
      </c>
      <c r="O8" s="58">
        <f t="shared" ref="O8:O19" si="2">35.85+24.86</f>
        <v>60.71</v>
      </c>
    </row>
    <row r="9" spans="1:15">
      <c r="A9" s="55" t="s">
        <v>22</v>
      </c>
      <c r="B9" s="57">
        <f t="shared" ref="B9:B19" si="3">SUM(C9,J9)</f>
        <v>529.49</v>
      </c>
      <c r="C9" s="57">
        <f t="shared" ref="C9:C19" si="4">SUM(D9:I9)</f>
        <v>380.07</v>
      </c>
      <c r="D9" s="58">
        <v>143.81</v>
      </c>
      <c r="E9" s="58">
        <v>91</v>
      </c>
      <c r="F9" s="58">
        <v>27.25</v>
      </c>
      <c r="G9" s="58">
        <v>15.2</v>
      </c>
      <c r="H9" s="58">
        <v>11.5</v>
      </c>
      <c r="I9" s="58">
        <v>91.31</v>
      </c>
      <c r="J9" s="57">
        <f t="shared" ref="J9:J19" si="5">SUM(K9:O9)</f>
        <v>149.42000000000002</v>
      </c>
      <c r="K9" s="58">
        <v>8.35</v>
      </c>
      <c r="L9" s="58">
        <v>13.68</v>
      </c>
      <c r="M9" s="58">
        <v>35</v>
      </c>
      <c r="N9" s="58">
        <v>31.68</v>
      </c>
      <c r="O9" s="58">
        <f t="shared" si="2"/>
        <v>60.71</v>
      </c>
    </row>
    <row r="10" spans="1:15">
      <c r="A10" s="55" t="s">
        <v>23</v>
      </c>
      <c r="B10" s="57">
        <f t="shared" si="3"/>
        <v>529.61</v>
      </c>
      <c r="C10" s="57">
        <f t="shared" si="4"/>
        <v>380.07</v>
      </c>
      <c r="D10" s="58">
        <v>143.81</v>
      </c>
      <c r="E10" s="58">
        <v>91</v>
      </c>
      <c r="F10" s="58">
        <v>27.25</v>
      </c>
      <c r="G10" s="58">
        <v>15.2</v>
      </c>
      <c r="H10" s="58">
        <v>11.5</v>
      </c>
      <c r="I10" s="58">
        <v>91.31</v>
      </c>
      <c r="J10" s="57">
        <f t="shared" si="5"/>
        <v>149.54</v>
      </c>
      <c r="K10" s="58">
        <v>8.35</v>
      </c>
      <c r="L10" s="58">
        <v>13.68</v>
      </c>
      <c r="M10" s="58">
        <v>35</v>
      </c>
      <c r="N10" s="58">
        <v>31.8</v>
      </c>
      <c r="O10" s="58">
        <f t="shared" si="2"/>
        <v>60.71</v>
      </c>
    </row>
    <row r="11" spans="1:15">
      <c r="A11" s="55" t="s">
        <v>24</v>
      </c>
      <c r="B11" s="57">
        <f t="shared" si="3"/>
        <v>529.49</v>
      </c>
      <c r="C11" s="57">
        <f t="shared" si="4"/>
        <v>380.07</v>
      </c>
      <c r="D11" s="58">
        <v>143.81</v>
      </c>
      <c r="E11" s="58">
        <v>91</v>
      </c>
      <c r="F11" s="58">
        <v>27.25</v>
      </c>
      <c r="G11" s="58">
        <v>15.2</v>
      </c>
      <c r="H11" s="58">
        <v>11.5</v>
      </c>
      <c r="I11" s="58">
        <v>91.31</v>
      </c>
      <c r="J11" s="57">
        <f t="shared" si="5"/>
        <v>149.42000000000002</v>
      </c>
      <c r="K11" s="58">
        <v>8.35</v>
      </c>
      <c r="L11" s="58">
        <v>13.68</v>
      </c>
      <c r="M11" s="58">
        <v>35</v>
      </c>
      <c r="N11" s="58">
        <v>31.68</v>
      </c>
      <c r="O11" s="58">
        <f t="shared" si="2"/>
        <v>60.71</v>
      </c>
    </row>
    <row r="12" spans="1:15">
      <c r="A12" s="55" t="s">
        <v>25</v>
      </c>
      <c r="B12" s="57">
        <f t="shared" si="3"/>
        <v>529.49</v>
      </c>
      <c r="C12" s="57">
        <f t="shared" si="4"/>
        <v>380.07</v>
      </c>
      <c r="D12" s="58">
        <v>143.81</v>
      </c>
      <c r="E12" s="58">
        <v>91</v>
      </c>
      <c r="F12" s="58">
        <v>27.25</v>
      </c>
      <c r="G12" s="58">
        <v>15.2</v>
      </c>
      <c r="H12" s="58">
        <v>11.5</v>
      </c>
      <c r="I12" s="58">
        <v>91.31</v>
      </c>
      <c r="J12" s="57">
        <f t="shared" si="5"/>
        <v>149.42000000000002</v>
      </c>
      <c r="K12" s="58">
        <v>8.35</v>
      </c>
      <c r="L12" s="58">
        <v>13.68</v>
      </c>
      <c r="M12" s="58">
        <v>35</v>
      </c>
      <c r="N12" s="58">
        <v>31.68</v>
      </c>
      <c r="O12" s="58">
        <f t="shared" si="2"/>
        <v>60.71</v>
      </c>
    </row>
    <row r="13" spans="1:15">
      <c r="A13" s="55" t="s">
        <v>26</v>
      </c>
      <c r="B13" s="57">
        <f t="shared" si="3"/>
        <v>529.49</v>
      </c>
      <c r="C13" s="57">
        <f t="shared" si="4"/>
        <v>380.07</v>
      </c>
      <c r="D13" s="58">
        <v>143.81</v>
      </c>
      <c r="E13" s="58">
        <v>91</v>
      </c>
      <c r="F13" s="58">
        <v>27.25</v>
      </c>
      <c r="G13" s="58">
        <v>15.2</v>
      </c>
      <c r="H13" s="58">
        <v>11.5</v>
      </c>
      <c r="I13" s="58">
        <v>91.31</v>
      </c>
      <c r="J13" s="57">
        <f t="shared" si="5"/>
        <v>149.42000000000002</v>
      </c>
      <c r="K13" s="58">
        <v>8.35</v>
      </c>
      <c r="L13" s="58">
        <v>13.68</v>
      </c>
      <c r="M13" s="58">
        <v>35</v>
      </c>
      <c r="N13" s="58">
        <v>31.68</v>
      </c>
      <c r="O13" s="58">
        <f t="shared" si="2"/>
        <v>60.71</v>
      </c>
    </row>
    <row r="14" spans="1:15">
      <c r="A14" s="55" t="s">
        <v>27</v>
      </c>
      <c r="B14" s="57">
        <f t="shared" si="3"/>
        <v>529.49</v>
      </c>
      <c r="C14" s="57">
        <f t="shared" si="4"/>
        <v>380.07</v>
      </c>
      <c r="D14" s="58">
        <v>143.81</v>
      </c>
      <c r="E14" s="58">
        <v>91</v>
      </c>
      <c r="F14" s="58">
        <v>27.25</v>
      </c>
      <c r="G14" s="58">
        <v>15.2</v>
      </c>
      <c r="H14" s="58">
        <v>11.5</v>
      </c>
      <c r="I14" s="58">
        <v>91.31</v>
      </c>
      <c r="J14" s="57">
        <f t="shared" si="5"/>
        <v>149.42000000000002</v>
      </c>
      <c r="K14" s="58">
        <v>8.35</v>
      </c>
      <c r="L14" s="58">
        <v>13.68</v>
      </c>
      <c r="M14" s="58">
        <v>35</v>
      </c>
      <c r="N14" s="58">
        <v>31.68</v>
      </c>
      <c r="O14" s="58">
        <f t="shared" si="2"/>
        <v>60.71</v>
      </c>
    </row>
    <row r="15" spans="1:15">
      <c r="A15" s="55" t="s">
        <v>28</v>
      </c>
      <c r="B15" s="57">
        <f t="shared" si="3"/>
        <v>529.49</v>
      </c>
      <c r="C15" s="57">
        <f t="shared" si="4"/>
        <v>380.07</v>
      </c>
      <c r="D15" s="58">
        <v>143.81</v>
      </c>
      <c r="E15" s="58">
        <v>91</v>
      </c>
      <c r="F15" s="58">
        <v>27.25</v>
      </c>
      <c r="G15" s="58">
        <v>15.2</v>
      </c>
      <c r="H15" s="58">
        <v>11.5</v>
      </c>
      <c r="I15" s="58">
        <v>91.31</v>
      </c>
      <c r="J15" s="57">
        <f t="shared" si="5"/>
        <v>149.42000000000002</v>
      </c>
      <c r="K15" s="58">
        <v>8.35</v>
      </c>
      <c r="L15" s="58">
        <v>13.68</v>
      </c>
      <c r="M15" s="58">
        <v>35</v>
      </c>
      <c r="N15" s="58">
        <v>31.68</v>
      </c>
      <c r="O15" s="58">
        <f t="shared" si="2"/>
        <v>60.71</v>
      </c>
    </row>
    <row r="16" spans="1:15">
      <c r="A16" s="55" t="s">
        <v>29</v>
      </c>
      <c r="B16" s="57">
        <f t="shared" si="3"/>
        <v>529.49</v>
      </c>
      <c r="C16" s="57">
        <f t="shared" si="4"/>
        <v>380.07</v>
      </c>
      <c r="D16" s="58">
        <v>143.81</v>
      </c>
      <c r="E16" s="58">
        <v>91</v>
      </c>
      <c r="F16" s="58">
        <v>27.25</v>
      </c>
      <c r="G16" s="58">
        <v>15.2</v>
      </c>
      <c r="H16" s="58">
        <v>11.5</v>
      </c>
      <c r="I16" s="58">
        <v>91.31</v>
      </c>
      <c r="J16" s="57">
        <f t="shared" si="5"/>
        <v>149.42000000000002</v>
      </c>
      <c r="K16" s="58">
        <v>8.35</v>
      </c>
      <c r="L16" s="58">
        <v>13.68</v>
      </c>
      <c r="M16" s="58">
        <v>35</v>
      </c>
      <c r="N16" s="58">
        <v>31.68</v>
      </c>
      <c r="O16" s="58">
        <f t="shared" si="2"/>
        <v>60.71</v>
      </c>
    </row>
    <row r="17" spans="1:15">
      <c r="A17" s="55" t="s">
        <v>30</v>
      </c>
      <c r="B17" s="57">
        <f t="shared" si="3"/>
        <v>529.49</v>
      </c>
      <c r="C17" s="57">
        <f t="shared" si="4"/>
        <v>380.07</v>
      </c>
      <c r="D17" s="58">
        <v>143.81</v>
      </c>
      <c r="E17" s="58">
        <v>91</v>
      </c>
      <c r="F17" s="58">
        <v>27.25</v>
      </c>
      <c r="G17" s="58">
        <v>15.2</v>
      </c>
      <c r="H17" s="58">
        <v>11.5</v>
      </c>
      <c r="I17" s="58">
        <v>91.31</v>
      </c>
      <c r="J17" s="57">
        <f t="shared" si="5"/>
        <v>149.42000000000002</v>
      </c>
      <c r="K17" s="58">
        <v>8.35</v>
      </c>
      <c r="L17" s="58">
        <v>13.68</v>
      </c>
      <c r="M17" s="58">
        <v>35</v>
      </c>
      <c r="N17" s="58">
        <v>31.68</v>
      </c>
      <c r="O17" s="58">
        <f t="shared" si="2"/>
        <v>60.71</v>
      </c>
    </row>
    <row r="18" spans="1:15">
      <c r="A18" s="55" t="s">
        <v>31</v>
      </c>
      <c r="B18" s="57">
        <f t="shared" si="3"/>
        <v>529.49</v>
      </c>
      <c r="C18" s="57">
        <f t="shared" si="4"/>
        <v>380.07</v>
      </c>
      <c r="D18" s="58">
        <v>143.81</v>
      </c>
      <c r="E18" s="58">
        <v>91</v>
      </c>
      <c r="F18" s="58">
        <v>27.25</v>
      </c>
      <c r="G18" s="58">
        <v>15.2</v>
      </c>
      <c r="H18" s="58">
        <v>11.5</v>
      </c>
      <c r="I18" s="58">
        <v>91.31</v>
      </c>
      <c r="J18" s="57">
        <f t="shared" si="5"/>
        <v>149.42000000000002</v>
      </c>
      <c r="K18" s="58">
        <v>8.35</v>
      </c>
      <c r="L18" s="58">
        <v>13.68</v>
      </c>
      <c r="M18" s="58">
        <v>35</v>
      </c>
      <c r="N18" s="58">
        <v>31.68</v>
      </c>
      <c r="O18" s="58">
        <f t="shared" si="2"/>
        <v>60.71</v>
      </c>
    </row>
    <row r="19" spans="1:15">
      <c r="A19" s="56" t="s">
        <v>32</v>
      </c>
      <c r="B19" s="59">
        <f t="shared" si="3"/>
        <v>529.49</v>
      </c>
      <c r="C19" s="59">
        <f t="shared" si="4"/>
        <v>380.07</v>
      </c>
      <c r="D19" s="60">
        <v>143.81</v>
      </c>
      <c r="E19" s="60">
        <v>91</v>
      </c>
      <c r="F19" s="60">
        <v>27.25</v>
      </c>
      <c r="G19" s="60">
        <v>15.2</v>
      </c>
      <c r="H19" s="60">
        <v>11.5</v>
      </c>
      <c r="I19" s="60">
        <v>91.31</v>
      </c>
      <c r="J19" s="59">
        <f t="shared" si="5"/>
        <v>149.42000000000002</v>
      </c>
      <c r="K19" s="60">
        <v>8.35</v>
      </c>
      <c r="L19" s="60">
        <v>13.68</v>
      </c>
      <c r="M19" s="60">
        <v>35</v>
      </c>
      <c r="N19" s="60">
        <v>31.68</v>
      </c>
      <c r="O19" s="60">
        <f t="shared" si="2"/>
        <v>60.71</v>
      </c>
    </row>
    <row r="20" spans="1:15" ht="11.25" customHeight="1">
      <c r="A20" s="85" t="s">
        <v>64</v>
      </c>
      <c r="B20" s="85"/>
      <c r="C20" s="35"/>
      <c r="D20" s="29"/>
      <c r="E20" s="29"/>
      <c r="F20" s="29"/>
      <c r="G20" s="29"/>
      <c r="H20" s="29"/>
      <c r="I20" s="29"/>
      <c r="J20" s="35"/>
      <c r="K20" s="29"/>
      <c r="L20" s="29"/>
      <c r="M20" s="29"/>
      <c r="N20" s="29"/>
      <c r="O20" s="29"/>
    </row>
    <row r="21" spans="1:15" ht="10.5" customHeight="1">
      <c r="A21" s="30" t="s">
        <v>54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0.5" customHeight="1">
      <c r="A22" s="30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A23" s="31" t="s">
        <v>34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8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>
      <c r="A2" s="1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 t="shared" ref="B7:O7" si="0">AVERAGE(B8:B19)</f>
        <v>529.4899999999999</v>
      </c>
      <c r="C7" s="43">
        <f t="shared" si="0"/>
        <v>380.07</v>
      </c>
      <c r="D7" s="43">
        <f t="shared" si="0"/>
        <v>143.80999999999997</v>
      </c>
      <c r="E7" s="43">
        <f t="shared" si="0"/>
        <v>91</v>
      </c>
      <c r="F7" s="43">
        <f t="shared" si="0"/>
        <v>27.25</v>
      </c>
      <c r="G7" s="43">
        <f t="shared" si="0"/>
        <v>15.199999999999998</v>
      </c>
      <c r="H7" s="43">
        <f t="shared" si="0"/>
        <v>11.5</v>
      </c>
      <c r="I7" s="43">
        <f t="shared" si="0"/>
        <v>91.309999999999988</v>
      </c>
      <c r="J7" s="43">
        <f t="shared" si="0"/>
        <v>149.42000000000004</v>
      </c>
      <c r="K7" s="43">
        <f t="shared" si="0"/>
        <v>8.3499999999999979</v>
      </c>
      <c r="L7" s="43">
        <f t="shared" si="0"/>
        <v>13.680000000000005</v>
      </c>
      <c r="M7" s="43">
        <f t="shared" si="0"/>
        <v>35</v>
      </c>
      <c r="N7" s="43">
        <f t="shared" si="0"/>
        <v>31.680000000000003</v>
      </c>
      <c r="O7" s="43">
        <f t="shared" si="0"/>
        <v>60.710000000000008</v>
      </c>
    </row>
    <row r="8" spans="1:15">
      <c r="A8" s="39" t="s">
        <v>21</v>
      </c>
      <c r="B8" s="43">
        <f>SUM(C8,J8)</f>
        <v>529.49</v>
      </c>
      <c r="C8" s="43">
        <f>SUM(D8:I8)</f>
        <v>380.07</v>
      </c>
      <c r="D8" s="44">
        <v>143.81</v>
      </c>
      <c r="E8" s="44">
        <v>91</v>
      </c>
      <c r="F8" s="44">
        <v>27.25</v>
      </c>
      <c r="G8" s="44">
        <v>15.2</v>
      </c>
      <c r="H8" s="44">
        <v>11.5</v>
      </c>
      <c r="I8" s="44">
        <v>91.31</v>
      </c>
      <c r="J8" s="43">
        <f>SUM(K8:O8)</f>
        <v>149.42000000000002</v>
      </c>
      <c r="K8" s="44">
        <v>8.35</v>
      </c>
      <c r="L8" s="44">
        <v>13.68</v>
      </c>
      <c r="M8" s="44">
        <v>35</v>
      </c>
      <c r="N8" s="44">
        <v>31.68</v>
      </c>
      <c r="O8" s="44">
        <f t="shared" ref="O8:O13" si="1">35.85+24.86</f>
        <v>60.71</v>
      </c>
    </row>
    <row r="9" spans="1:15">
      <c r="A9" s="39" t="s">
        <v>22</v>
      </c>
      <c r="B9" s="43">
        <f t="shared" ref="B9:B19" si="2">SUM(C9,J9)</f>
        <v>529.49</v>
      </c>
      <c r="C9" s="43">
        <f t="shared" ref="C9:C19" si="3">SUM(D9:I9)</f>
        <v>380.07</v>
      </c>
      <c r="D9" s="44">
        <v>143.81</v>
      </c>
      <c r="E9" s="44">
        <v>91</v>
      </c>
      <c r="F9" s="44">
        <v>27.25</v>
      </c>
      <c r="G9" s="44">
        <v>15.2</v>
      </c>
      <c r="H9" s="44">
        <v>11.5</v>
      </c>
      <c r="I9" s="44">
        <v>91.31</v>
      </c>
      <c r="J9" s="43">
        <f t="shared" ref="J9:J19" si="4">SUM(K9:O9)</f>
        <v>149.42000000000002</v>
      </c>
      <c r="K9" s="44">
        <v>8.35</v>
      </c>
      <c r="L9" s="44">
        <v>13.68</v>
      </c>
      <c r="M9" s="44">
        <v>35</v>
      </c>
      <c r="N9" s="44">
        <v>31.68</v>
      </c>
      <c r="O9" s="44">
        <f t="shared" si="1"/>
        <v>60.71</v>
      </c>
    </row>
    <row r="10" spans="1:15">
      <c r="A10" s="39" t="s">
        <v>23</v>
      </c>
      <c r="B10" s="43">
        <f t="shared" si="2"/>
        <v>529.49</v>
      </c>
      <c r="C10" s="43">
        <f t="shared" si="3"/>
        <v>380.07</v>
      </c>
      <c r="D10" s="44">
        <v>143.81</v>
      </c>
      <c r="E10" s="44">
        <v>91</v>
      </c>
      <c r="F10" s="44">
        <v>27.25</v>
      </c>
      <c r="G10" s="44">
        <v>15.2</v>
      </c>
      <c r="H10" s="44">
        <v>11.5</v>
      </c>
      <c r="I10" s="44">
        <v>91.31</v>
      </c>
      <c r="J10" s="43">
        <f t="shared" si="4"/>
        <v>149.42000000000002</v>
      </c>
      <c r="K10" s="44">
        <v>8.35</v>
      </c>
      <c r="L10" s="44">
        <v>13.68</v>
      </c>
      <c r="M10" s="44">
        <v>35</v>
      </c>
      <c r="N10" s="44">
        <v>31.68</v>
      </c>
      <c r="O10" s="44">
        <f t="shared" si="1"/>
        <v>60.71</v>
      </c>
    </row>
    <row r="11" spans="1:15">
      <c r="A11" s="39" t="s">
        <v>24</v>
      </c>
      <c r="B11" s="43">
        <f t="shared" si="2"/>
        <v>529.49</v>
      </c>
      <c r="C11" s="43">
        <f t="shared" si="3"/>
        <v>380.07</v>
      </c>
      <c r="D11" s="44">
        <v>143.81</v>
      </c>
      <c r="E11" s="44">
        <v>91</v>
      </c>
      <c r="F11" s="44">
        <v>27.25</v>
      </c>
      <c r="G11" s="44">
        <v>15.2</v>
      </c>
      <c r="H11" s="44">
        <v>11.5</v>
      </c>
      <c r="I11" s="44">
        <v>91.31</v>
      </c>
      <c r="J11" s="43">
        <f t="shared" si="4"/>
        <v>149.42000000000002</v>
      </c>
      <c r="K11" s="44">
        <v>8.35</v>
      </c>
      <c r="L11" s="44">
        <v>13.68</v>
      </c>
      <c r="M11" s="44">
        <v>35</v>
      </c>
      <c r="N11" s="44">
        <v>31.68</v>
      </c>
      <c r="O11" s="44">
        <f t="shared" si="1"/>
        <v>60.71</v>
      </c>
    </row>
    <row r="12" spans="1:15">
      <c r="A12" s="39" t="s">
        <v>25</v>
      </c>
      <c r="B12" s="43">
        <f t="shared" si="2"/>
        <v>529.49</v>
      </c>
      <c r="C12" s="43">
        <f t="shared" si="3"/>
        <v>380.07</v>
      </c>
      <c r="D12" s="44">
        <v>143.81</v>
      </c>
      <c r="E12" s="44">
        <v>91</v>
      </c>
      <c r="F12" s="44">
        <v>27.25</v>
      </c>
      <c r="G12" s="44">
        <v>15.2</v>
      </c>
      <c r="H12" s="44">
        <v>11.5</v>
      </c>
      <c r="I12" s="44">
        <v>91.31</v>
      </c>
      <c r="J12" s="43">
        <f t="shared" si="4"/>
        <v>149.42000000000002</v>
      </c>
      <c r="K12" s="44">
        <v>8.35</v>
      </c>
      <c r="L12" s="44">
        <v>13.68</v>
      </c>
      <c r="M12" s="44">
        <v>35</v>
      </c>
      <c r="N12" s="44">
        <v>31.68</v>
      </c>
      <c r="O12" s="44">
        <f t="shared" si="1"/>
        <v>60.71</v>
      </c>
    </row>
    <row r="13" spans="1:15">
      <c r="A13" s="39" t="s">
        <v>26</v>
      </c>
      <c r="B13" s="43">
        <f t="shared" si="2"/>
        <v>529.49</v>
      </c>
      <c r="C13" s="43">
        <f t="shared" si="3"/>
        <v>380.07</v>
      </c>
      <c r="D13" s="44">
        <v>143.81</v>
      </c>
      <c r="E13" s="44">
        <v>91</v>
      </c>
      <c r="F13" s="44">
        <v>27.25</v>
      </c>
      <c r="G13" s="44">
        <v>15.2</v>
      </c>
      <c r="H13" s="44">
        <v>11.5</v>
      </c>
      <c r="I13" s="44">
        <v>91.31</v>
      </c>
      <c r="J13" s="43">
        <f t="shared" si="4"/>
        <v>149.42000000000002</v>
      </c>
      <c r="K13" s="44">
        <v>8.35</v>
      </c>
      <c r="L13" s="44">
        <v>13.68</v>
      </c>
      <c r="M13" s="44">
        <v>35</v>
      </c>
      <c r="N13" s="44">
        <v>31.68</v>
      </c>
      <c r="O13" s="44">
        <f t="shared" si="1"/>
        <v>60.71</v>
      </c>
    </row>
    <row r="14" spans="1:15">
      <c r="A14" s="39" t="s">
        <v>27</v>
      </c>
      <c r="B14" s="43">
        <f t="shared" si="2"/>
        <v>529.49</v>
      </c>
      <c r="C14" s="43">
        <f t="shared" si="3"/>
        <v>380.07</v>
      </c>
      <c r="D14" s="44">
        <v>143.81</v>
      </c>
      <c r="E14" s="44">
        <v>91</v>
      </c>
      <c r="F14" s="44">
        <v>27.25</v>
      </c>
      <c r="G14" s="44">
        <v>15.2</v>
      </c>
      <c r="H14" s="44">
        <v>11.5</v>
      </c>
      <c r="I14" s="44">
        <v>91.31</v>
      </c>
      <c r="J14" s="43">
        <f t="shared" si="4"/>
        <v>149.42000000000002</v>
      </c>
      <c r="K14" s="44">
        <v>8.35</v>
      </c>
      <c r="L14" s="44">
        <v>13.68</v>
      </c>
      <c r="M14" s="44">
        <v>35</v>
      </c>
      <c r="N14" s="44">
        <v>31.68</v>
      </c>
      <c r="O14" s="44">
        <f>35.85+24.86</f>
        <v>60.71</v>
      </c>
    </row>
    <row r="15" spans="1:15">
      <c r="A15" s="39" t="s">
        <v>28</v>
      </c>
      <c r="B15" s="43">
        <f t="shared" si="2"/>
        <v>529.49</v>
      </c>
      <c r="C15" s="43">
        <f t="shared" si="3"/>
        <v>380.07</v>
      </c>
      <c r="D15" s="44">
        <v>143.81</v>
      </c>
      <c r="E15" s="44">
        <v>91</v>
      </c>
      <c r="F15" s="44">
        <v>27.25</v>
      </c>
      <c r="G15" s="44">
        <v>15.2</v>
      </c>
      <c r="H15" s="44">
        <v>11.5</v>
      </c>
      <c r="I15" s="44">
        <v>91.31</v>
      </c>
      <c r="J15" s="43">
        <f t="shared" si="4"/>
        <v>149.42000000000002</v>
      </c>
      <c r="K15" s="44">
        <v>8.35</v>
      </c>
      <c r="L15" s="44">
        <v>13.68</v>
      </c>
      <c r="M15" s="44">
        <v>35</v>
      </c>
      <c r="N15" s="44">
        <v>31.68</v>
      </c>
      <c r="O15" s="44">
        <f>35.85+24.86</f>
        <v>60.71</v>
      </c>
    </row>
    <row r="16" spans="1:15">
      <c r="A16" s="39" t="s">
        <v>29</v>
      </c>
      <c r="B16" s="43">
        <f t="shared" si="2"/>
        <v>529.49</v>
      </c>
      <c r="C16" s="43">
        <f t="shared" si="3"/>
        <v>380.07</v>
      </c>
      <c r="D16" s="44">
        <v>143.81</v>
      </c>
      <c r="E16" s="44">
        <v>91</v>
      </c>
      <c r="F16" s="44">
        <v>27.25</v>
      </c>
      <c r="G16" s="44">
        <v>15.2</v>
      </c>
      <c r="H16" s="44">
        <v>11.5</v>
      </c>
      <c r="I16" s="44">
        <v>91.31</v>
      </c>
      <c r="J16" s="43">
        <f t="shared" si="4"/>
        <v>149.42000000000002</v>
      </c>
      <c r="K16" s="44">
        <v>8.35</v>
      </c>
      <c r="L16" s="44">
        <v>13.68</v>
      </c>
      <c r="M16" s="44">
        <v>35</v>
      </c>
      <c r="N16" s="44">
        <v>31.68</v>
      </c>
      <c r="O16" s="44">
        <f>35.85+24.86</f>
        <v>60.71</v>
      </c>
    </row>
    <row r="17" spans="1:15">
      <c r="A17" s="39" t="s">
        <v>30</v>
      </c>
      <c r="B17" s="43">
        <f t="shared" si="2"/>
        <v>529.49</v>
      </c>
      <c r="C17" s="43">
        <f t="shared" si="3"/>
        <v>380.07</v>
      </c>
      <c r="D17" s="44">
        <v>143.81</v>
      </c>
      <c r="E17" s="44">
        <v>91</v>
      </c>
      <c r="F17" s="44">
        <v>27.25</v>
      </c>
      <c r="G17" s="44">
        <v>15.2</v>
      </c>
      <c r="H17" s="44">
        <v>11.5</v>
      </c>
      <c r="I17" s="44">
        <v>91.31</v>
      </c>
      <c r="J17" s="43">
        <f t="shared" si="4"/>
        <v>149.42000000000002</v>
      </c>
      <c r="K17" s="44">
        <v>8.35</v>
      </c>
      <c r="L17" s="44">
        <v>13.68</v>
      </c>
      <c r="M17" s="44">
        <v>35</v>
      </c>
      <c r="N17" s="44">
        <v>31.68</v>
      </c>
      <c r="O17" s="44">
        <f>35.85+24.86</f>
        <v>60.71</v>
      </c>
    </row>
    <row r="18" spans="1:15">
      <c r="A18" s="39" t="s">
        <v>31</v>
      </c>
      <c r="B18" s="43">
        <f t="shared" si="2"/>
        <v>529.49</v>
      </c>
      <c r="C18" s="43">
        <f t="shared" si="3"/>
        <v>380.07</v>
      </c>
      <c r="D18" s="44">
        <v>143.81</v>
      </c>
      <c r="E18" s="44">
        <v>91</v>
      </c>
      <c r="F18" s="44">
        <v>27.25</v>
      </c>
      <c r="G18" s="44">
        <v>15.2</v>
      </c>
      <c r="H18" s="44">
        <v>11.5</v>
      </c>
      <c r="I18" s="44">
        <v>91.31</v>
      </c>
      <c r="J18" s="43">
        <f t="shared" si="4"/>
        <v>149.42000000000002</v>
      </c>
      <c r="K18" s="44">
        <v>8.35</v>
      </c>
      <c r="L18" s="44">
        <v>13.68</v>
      </c>
      <c r="M18" s="44">
        <v>35</v>
      </c>
      <c r="N18" s="44">
        <v>31.68</v>
      </c>
      <c r="O18" s="44">
        <f t="shared" ref="O18:O19" si="5">35.85+24.86</f>
        <v>60.71</v>
      </c>
    </row>
    <row r="19" spans="1:15">
      <c r="A19" s="40" t="s">
        <v>32</v>
      </c>
      <c r="B19" s="45">
        <f t="shared" si="2"/>
        <v>529.49</v>
      </c>
      <c r="C19" s="45">
        <f t="shared" si="3"/>
        <v>380.07</v>
      </c>
      <c r="D19" s="46">
        <v>143.81</v>
      </c>
      <c r="E19" s="46">
        <v>91</v>
      </c>
      <c r="F19" s="46">
        <v>27.25</v>
      </c>
      <c r="G19" s="46">
        <v>15.2</v>
      </c>
      <c r="H19" s="46">
        <v>11.5</v>
      </c>
      <c r="I19" s="46">
        <v>91.31</v>
      </c>
      <c r="J19" s="45">
        <f t="shared" si="4"/>
        <v>149.42000000000002</v>
      </c>
      <c r="K19" s="46">
        <v>8.35</v>
      </c>
      <c r="L19" s="46">
        <v>13.68</v>
      </c>
      <c r="M19" s="46">
        <v>35</v>
      </c>
      <c r="N19" s="46">
        <v>31.68</v>
      </c>
      <c r="O19" s="46">
        <f t="shared" si="5"/>
        <v>60.71</v>
      </c>
    </row>
    <row r="20" spans="1:15" ht="12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</row>
    <row r="21" spans="1:15" ht="11.25" customHeight="1">
      <c r="A21" s="4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workbookViewId="0">
      <selection activeCell="A23" sqref="A23"/>
    </sheetView>
  </sheetViews>
  <sheetFormatPr baseColWidth="10" defaultColWidth="11.42578125" defaultRowHeight="12"/>
  <cols>
    <col min="1" max="4" width="11.42578125" style="5"/>
    <col min="5" max="5" width="12.42578125" style="5" customWidth="1"/>
    <col min="6" max="16384" width="11.42578125" style="5"/>
  </cols>
  <sheetData>
    <row r="1" spans="1:15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1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71" t="s">
        <v>2</v>
      </c>
      <c r="B5" s="73" t="s">
        <v>3</v>
      </c>
      <c r="C5" s="75" t="s">
        <v>4</v>
      </c>
      <c r="D5" s="75"/>
      <c r="E5" s="75"/>
      <c r="F5" s="75"/>
      <c r="G5" s="75"/>
      <c r="H5" s="75"/>
      <c r="I5" s="75"/>
      <c r="J5" s="73" t="s">
        <v>5</v>
      </c>
      <c r="K5" s="73"/>
      <c r="L5" s="73"/>
      <c r="M5" s="73"/>
      <c r="N5" s="73"/>
      <c r="O5" s="73"/>
    </row>
    <row r="6" spans="1:15" ht="36">
      <c r="A6" s="72"/>
      <c r="B6" s="74"/>
      <c r="C6" s="8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36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17</v>
      </c>
      <c r="O6" s="8" t="s">
        <v>20</v>
      </c>
    </row>
    <row r="7" spans="1:15" ht="14.25">
      <c r="A7" s="10" t="s">
        <v>37</v>
      </c>
      <c r="B7" s="43">
        <f t="shared" ref="B7:O7" si="0">AVERAGE(B8:B19)</f>
        <v>529.4899999999999</v>
      </c>
      <c r="C7" s="43">
        <f t="shared" si="0"/>
        <v>380.07</v>
      </c>
      <c r="D7" s="43">
        <f t="shared" si="0"/>
        <v>143.80999999999997</v>
      </c>
      <c r="E7" s="43">
        <f t="shared" si="0"/>
        <v>91</v>
      </c>
      <c r="F7" s="43">
        <f t="shared" si="0"/>
        <v>27.25</v>
      </c>
      <c r="G7" s="43">
        <f t="shared" si="0"/>
        <v>15.199999999999998</v>
      </c>
      <c r="H7" s="43">
        <f t="shared" si="0"/>
        <v>11.5</v>
      </c>
      <c r="I7" s="43">
        <f t="shared" si="0"/>
        <v>91.309999999999988</v>
      </c>
      <c r="J7" s="43">
        <f t="shared" si="0"/>
        <v>149.42000000000004</v>
      </c>
      <c r="K7" s="43">
        <f t="shared" si="0"/>
        <v>8.3499999999999979</v>
      </c>
      <c r="L7" s="43">
        <f t="shared" si="0"/>
        <v>13.680000000000005</v>
      </c>
      <c r="M7" s="43">
        <f t="shared" si="0"/>
        <v>35</v>
      </c>
      <c r="N7" s="43">
        <f t="shared" si="0"/>
        <v>31.680000000000003</v>
      </c>
      <c r="O7" s="43">
        <f t="shared" si="0"/>
        <v>60.710000000000008</v>
      </c>
    </row>
    <row r="8" spans="1:15">
      <c r="A8" s="39" t="s">
        <v>21</v>
      </c>
      <c r="B8" s="43">
        <f>SUM(C8,J8)</f>
        <v>529.49</v>
      </c>
      <c r="C8" s="43">
        <f>SUM(D8:I8)</f>
        <v>380.07</v>
      </c>
      <c r="D8" s="44">
        <v>143.81</v>
      </c>
      <c r="E8" s="44">
        <v>91</v>
      </c>
      <c r="F8" s="44">
        <v>27.25</v>
      </c>
      <c r="G8" s="44">
        <v>15.2</v>
      </c>
      <c r="H8" s="44">
        <v>11.5</v>
      </c>
      <c r="I8" s="44">
        <v>91.31</v>
      </c>
      <c r="J8" s="43">
        <f>SUM(K8:O8)</f>
        <v>149.42000000000002</v>
      </c>
      <c r="K8" s="44">
        <v>8.35</v>
      </c>
      <c r="L8" s="44">
        <v>13.68</v>
      </c>
      <c r="M8" s="44">
        <v>35</v>
      </c>
      <c r="N8" s="44">
        <v>31.68</v>
      </c>
      <c r="O8" s="44">
        <f>35.85+24.86</f>
        <v>60.71</v>
      </c>
    </row>
    <row r="9" spans="1:15">
      <c r="A9" s="39" t="s">
        <v>22</v>
      </c>
      <c r="B9" s="43">
        <f t="shared" ref="B9:B19" si="1">SUM(C9,J9)</f>
        <v>529.49</v>
      </c>
      <c r="C9" s="43">
        <f t="shared" ref="C9:C19" si="2">SUM(D9:I9)</f>
        <v>380.07</v>
      </c>
      <c r="D9" s="44">
        <v>143.81</v>
      </c>
      <c r="E9" s="44">
        <v>91</v>
      </c>
      <c r="F9" s="44">
        <v>27.25</v>
      </c>
      <c r="G9" s="44">
        <v>15.2</v>
      </c>
      <c r="H9" s="44">
        <v>11.5</v>
      </c>
      <c r="I9" s="44">
        <v>91.31</v>
      </c>
      <c r="J9" s="43">
        <f t="shared" ref="J9:J19" si="3">SUM(K9:O9)</f>
        <v>149.42000000000002</v>
      </c>
      <c r="K9" s="44">
        <v>8.35</v>
      </c>
      <c r="L9" s="44">
        <v>13.68</v>
      </c>
      <c r="M9" s="44">
        <v>35</v>
      </c>
      <c r="N9" s="44">
        <v>31.68</v>
      </c>
      <c r="O9" s="44">
        <f>35.85+24.86</f>
        <v>60.71</v>
      </c>
    </row>
    <row r="10" spans="1:15">
      <c r="A10" s="39" t="s">
        <v>23</v>
      </c>
      <c r="B10" s="43">
        <f t="shared" si="1"/>
        <v>529.49</v>
      </c>
      <c r="C10" s="43">
        <f t="shared" si="2"/>
        <v>380.07</v>
      </c>
      <c r="D10" s="44">
        <v>143.81</v>
      </c>
      <c r="E10" s="44">
        <v>91</v>
      </c>
      <c r="F10" s="44">
        <v>27.25</v>
      </c>
      <c r="G10" s="44">
        <v>15.2</v>
      </c>
      <c r="H10" s="44">
        <v>11.5</v>
      </c>
      <c r="I10" s="44">
        <v>91.31</v>
      </c>
      <c r="J10" s="43">
        <f t="shared" si="3"/>
        <v>149.42000000000002</v>
      </c>
      <c r="K10" s="44">
        <v>8.35</v>
      </c>
      <c r="L10" s="44">
        <v>13.68</v>
      </c>
      <c r="M10" s="44">
        <v>35</v>
      </c>
      <c r="N10" s="44">
        <v>31.68</v>
      </c>
      <c r="O10" s="44">
        <f>35.85+24.86</f>
        <v>60.71</v>
      </c>
    </row>
    <row r="11" spans="1:15">
      <c r="A11" s="39" t="s">
        <v>24</v>
      </c>
      <c r="B11" s="43">
        <f t="shared" si="1"/>
        <v>529.49</v>
      </c>
      <c r="C11" s="43">
        <f t="shared" si="2"/>
        <v>380.07</v>
      </c>
      <c r="D11" s="44">
        <v>143.81</v>
      </c>
      <c r="E11" s="44">
        <v>91</v>
      </c>
      <c r="F11" s="44">
        <v>27.25</v>
      </c>
      <c r="G11" s="44">
        <v>15.2</v>
      </c>
      <c r="H11" s="44">
        <v>11.5</v>
      </c>
      <c r="I11" s="44">
        <v>91.31</v>
      </c>
      <c r="J11" s="43">
        <f t="shared" si="3"/>
        <v>149.42000000000002</v>
      </c>
      <c r="K11" s="44">
        <v>8.35</v>
      </c>
      <c r="L11" s="44">
        <v>13.68</v>
      </c>
      <c r="M11" s="44">
        <v>35</v>
      </c>
      <c r="N11" s="44">
        <v>31.68</v>
      </c>
      <c r="O11" s="44">
        <f>35.85+24.86</f>
        <v>60.71</v>
      </c>
    </row>
    <row r="12" spans="1:15">
      <c r="A12" s="39" t="s">
        <v>25</v>
      </c>
      <c r="B12" s="43">
        <f t="shared" si="1"/>
        <v>529.49</v>
      </c>
      <c r="C12" s="43">
        <f t="shared" si="2"/>
        <v>380.07</v>
      </c>
      <c r="D12" s="44">
        <v>143.81</v>
      </c>
      <c r="E12" s="44">
        <v>91</v>
      </c>
      <c r="F12" s="44">
        <v>27.25</v>
      </c>
      <c r="G12" s="44">
        <v>15.2</v>
      </c>
      <c r="H12" s="44">
        <v>11.5</v>
      </c>
      <c r="I12" s="44">
        <v>91.31</v>
      </c>
      <c r="J12" s="43">
        <f t="shared" si="3"/>
        <v>149.42000000000002</v>
      </c>
      <c r="K12" s="44">
        <v>8.35</v>
      </c>
      <c r="L12" s="44">
        <v>13.68</v>
      </c>
      <c r="M12" s="44">
        <v>35</v>
      </c>
      <c r="N12" s="44">
        <v>31.68</v>
      </c>
      <c r="O12" s="44">
        <f t="shared" ref="O12:O19" si="4">35.85+24.86</f>
        <v>60.71</v>
      </c>
    </row>
    <row r="13" spans="1:15">
      <c r="A13" s="39" t="s">
        <v>26</v>
      </c>
      <c r="B13" s="43">
        <f t="shared" si="1"/>
        <v>529.49</v>
      </c>
      <c r="C13" s="43">
        <f t="shared" si="2"/>
        <v>380.07</v>
      </c>
      <c r="D13" s="44">
        <v>143.81</v>
      </c>
      <c r="E13" s="44">
        <v>91</v>
      </c>
      <c r="F13" s="44">
        <v>27.25</v>
      </c>
      <c r="G13" s="44">
        <v>15.2</v>
      </c>
      <c r="H13" s="44">
        <v>11.5</v>
      </c>
      <c r="I13" s="44">
        <v>91.31</v>
      </c>
      <c r="J13" s="43">
        <f t="shared" si="3"/>
        <v>149.42000000000002</v>
      </c>
      <c r="K13" s="44">
        <v>8.35</v>
      </c>
      <c r="L13" s="44">
        <v>13.68</v>
      </c>
      <c r="M13" s="44">
        <v>35</v>
      </c>
      <c r="N13" s="44">
        <v>31.68</v>
      </c>
      <c r="O13" s="44">
        <f t="shared" si="4"/>
        <v>60.71</v>
      </c>
    </row>
    <row r="14" spans="1:15">
      <c r="A14" s="39" t="s">
        <v>27</v>
      </c>
      <c r="B14" s="43">
        <f t="shared" si="1"/>
        <v>529.49</v>
      </c>
      <c r="C14" s="43">
        <f t="shared" si="2"/>
        <v>380.07</v>
      </c>
      <c r="D14" s="44">
        <v>143.81</v>
      </c>
      <c r="E14" s="44">
        <v>91</v>
      </c>
      <c r="F14" s="44">
        <v>27.25</v>
      </c>
      <c r="G14" s="44">
        <v>15.2</v>
      </c>
      <c r="H14" s="44">
        <v>11.5</v>
      </c>
      <c r="I14" s="44">
        <v>91.31</v>
      </c>
      <c r="J14" s="43">
        <f t="shared" si="3"/>
        <v>149.42000000000002</v>
      </c>
      <c r="K14" s="44">
        <v>8.35</v>
      </c>
      <c r="L14" s="44">
        <v>13.68</v>
      </c>
      <c r="M14" s="44">
        <v>35</v>
      </c>
      <c r="N14" s="44">
        <v>31.68</v>
      </c>
      <c r="O14" s="44">
        <f t="shared" si="4"/>
        <v>60.71</v>
      </c>
    </row>
    <row r="15" spans="1:15">
      <c r="A15" s="39" t="s">
        <v>28</v>
      </c>
      <c r="B15" s="43">
        <f t="shared" si="1"/>
        <v>529.49</v>
      </c>
      <c r="C15" s="43">
        <f t="shared" si="2"/>
        <v>380.07</v>
      </c>
      <c r="D15" s="44">
        <v>143.81</v>
      </c>
      <c r="E15" s="44">
        <v>91</v>
      </c>
      <c r="F15" s="44">
        <v>27.25</v>
      </c>
      <c r="G15" s="44">
        <v>15.2</v>
      </c>
      <c r="H15" s="44">
        <v>11.5</v>
      </c>
      <c r="I15" s="44">
        <v>91.31</v>
      </c>
      <c r="J15" s="43">
        <f t="shared" si="3"/>
        <v>149.42000000000002</v>
      </c>
      <c r="K15" s="44">
        <v>8.35</v>
      </c>
      <c r="L15" s="44">
        <v>13.68</v>
      </c>
      <c r="M15" s="44">
        <v>35</v>
      </c>
      <c r="N15" s="44">
        <v>31.68</v>
      </c>
      <c r="O15" s="44">
        <f t="shared" si="4"/>
        <v>60.71</v>
      </c>
    </row>
    <row r="16" spans="1:15">
      <c r="A16" s="39" t="s">
        <v>29</v>
      </c>
      <c r="B16" s="43">
        <f t="shared" si="1"/>
        <v>529.49</v>
      </c>
      <c r="C16" s="43">
        <f t="shared" si="2"/>
        <v>380.07</v>
      </c>
      <c r="D16" s="44">
        <v>143.81</v>
      </c>
      <c r="E16" s="44">
        <v>91</v>
      </c>
      <c r="F16" s="44">
        <v>27.25</v>
      </c>
      <c r="G16" s="44">
        <v>15.2</v>
      </c>
      <c r="H16" s="44">
        <v>11.5</v>
      </c>
      <c r="I16" s="44">
        <v>91.31</v>
      </c>
      <c r="J16" s="43">
        <f t="shared" si="3"/>
        <v>149.42000000000002</v>
      </c>
      <c r="K16" s="44">
        <v>8.35</v>
      </c>
      <c r="L16" s="44">
        <v>13.68</v>
      </c>
      <c r="M16" s="44">
        <v>35</v>
      </c>
      <c r="N16" s="44">
        <v>31.68</v>
      </c>
      <c r="O16" s="44">
        <f t="shared" si="4"/>
        <v>60.71</v>
      </c>
    </row>
    <row r="17" spans="1:15">
      <c r="A17" s="39" t="s">
        <v>30</v>
      </c>
      <c r="B17" s="43">
        <f t="shared" si="1"/>
        <v>529.49</v>
      </c>
      <c r="C17" s="43">
        <f t="shared" si="2"/>
        <v>380.07</v>
      </c>
      <c r="D17" s="44">
        <v>143.81</v>
      </c>
      <c r="E17" s="44">
        <v>91</v>
      </c>
      <c r="F17" s="44">
        <v>27.25</v>
      </c>
      <c r="G17" s="44">
        <v>15.2</v>
      </c>
      <c r="H17" s="44">
        <v>11.5</v>
      </c>
      <c r="I17" s="44">
        <v>91.31</v>
      </c>
      <c r="J17" s="43">
        <f t="shared" si="3"/>
        <v>149.42000000000002</v>
      </c>
      <c r="K17" s="44">
        <v>8.35</v>
      </c>
      <c r="L17" s="44">
        <v>13.68</v>
      </c>
      <c r="M17" s="44">
        <v>35</v>
      </c>
      <c r="N17" s="44">
        <v>31.68</v>
      </c>
      <c r="O17" s="44">
        <f t="shared" si="4"/>
        <v>60.71</v>
      </c>
    </row>
    <row r="18" spans="1:15">
      <c r="A18" s="39" t="s">
        <v>31</v>
      </c>
      <c r="B18" s="43">
        <f t="shared" si="1"/>
        <v>529.49</v>
      </c>
      <c r="C18" s="43">
        <f t="shared" si="2"/>
        <v>380.07</v>
      </c>
      <c r="D18" s="44">
        <v>143.81</v>
      </c>
      <c r="E18" s="44">
        <v>91</v>
      </c>
      <c r="F18" s="44">
        <v>27.25</v>
      </c>
      <c r="G18" s="44">
        <v>15.2</v>
      </c>
      <c r="H18" s="44">
        <v>11.5</v>
      </c>
      <c r="I18" s="44">
        <v>91.31</v>
      </c>
      <c r="J18" s="43">
        <f t="shared" si="3"/>
        <v>149.42000000000002</v>
      </c>
      <c r="K18" s="44">
        <v>8.35</v>
      </c>
      <c r="L18" s="44">
        <v>13.68</v>
      </c>
      <c r="M18" s="44">
        <v>35</v>
      </c>
      <c r="N18" s="44">
        <v>31.68</v>
      </c>
      <c r="O18" s="44">
        <f t="shared" si="4"/>
        <v>60.71</v>
      </c>
    </row>
    <row r="19" spans="1:15">
      <c r="A19" s="40" t="s">
        <v>32</v>
      </c>
      <c r="B19" s="45">
        <f t="shared" si="1"/>
        <v>529.49</v>
      </c>
      <c r="C19" s="45">
        <f t="shared" si="2"/>
        <v>380.07</v>
      </c>
      <c r="D19" s="46">
        <v>143.81</v>
      </c>
      <c r="E19" s="46">
        <v>91</v>
      </c>
      <c r="F19" s="46">
        <v>27.25</v>
      </c>
      <c r="G19" s="46">
        <v>15.2</v>
      </c>
      <c r="H19" s="46">
        <v>11.5</v>
      </c>
      <c r="I19" s="46">
        <v>91.31</v>
      </c>
      <c r="J19" s="45">
        <f t="shared" si="3"/>
        <v>149.42000000000002</v>
      </c>
      <c r="K19" s="46">
        <v>8.35</v>
      </c>
      <c r="L19" s="46">
        <v>13.68</v>
      </c>
      <c r="M19" s="46">
        <v>35</v>
      </c>
      <c r="N19" s="46">
        <v>31.68</v>
      </c>
      <c r="O19" s="46">
        <f t="shared" si="4"/>
        <v>60.71</v>
      </c>
    </row>
    <row r="20" spans="1:15" ht="11.25" customHeight="1">
      <c r="A20" s="84" t="s">
        <v>64</v>
      </c>
      <c r="B20" s="84"/>
      <c r="C20" s="11"/>
      <c r="D20" s="7"/>
      <c r="E20" s="7"/>
      <c r="F20" s="7"/>
      <c r="G20" s="7"/>
      <c r="H20" s="7"/>
      <c r="I20" s="7"/>
      <c r="J20" s="11"/>
      <c r="K20" s="7"/>
      <c r="L20" s="7"/>
      <c r="M20" s="7"/>
      <c r="N20" s="7"/>
      <c r="O20" s="7"/>
    </row>
    <row r="21" spans="1:15" ht="11.25" customHeight="1">
      <c r="A21" s="4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1.25" customHeight="1">
      <c r="A22" s="4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1.25" customHeight="1">
      <c r="A23" s="24" t="s">
        <v>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2020-07-31T20:38:32Z</dcterms:created>
  <dcterms:modified xsi:type="dcterms:W3CDTF">2025-03-26T19:41:38Z</dcterms:modified>
</cp:coreProperties>
</file>