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3. Históricos\Portal web\"/>
    </mc:Choice>
  </mc:AlternateContent>
  <xr:revisionPtr revIDLastSave="0" documentId="13_ncr:1_{7E47CDA4-F10A-4577-8053-DE137B515348}" xr6:coauthVersionLast="47" xr6:coauthVersionMax="47" xr10:uidLastSave="{00000000-0000-0000-0000-000000000000}"/>
  <bookViews>
    <workbookView xWindow="-23148" yWindow="720" windowWidth="23256" windowHeight="12576" activeTab="1" xr2:uid="{C6BE3081-6FE9-4439-B403-6EA2B05D8D4A}"/>
  </bookViews>
  <sheets>
    <sheet name="2023" sheetId="3" r:id="rId1"/>
    <sheet name="202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" l="1"/>
  <c r="C6" i="3"/>
  <c r="B13" i="4" l="1"/>
  <c r="B13" i="3"/>
  <c r="B43" i="4" l="1"/>
  <c r="I7" i="4"/>
  <c r="H7" i="4"/>
  <c r="G7" i="4"/>
  <c r="F7" i="4"/>
  <c r="E7" i="4"/>
  <c r="D7" i="4"/>
  <c r="C7" i="4"/>
  <c r="B47" i="4"/>
  <c r="B46" i="4"/>
  <c r="B45" i="4"/>
  <c r="B42" i="4"/>
  <c r="B41" i="4"/>
  <c r="B39" i="4"/>
  <c r="B38" i="4"/>
  <c r="B37" i="4"/>
  <c r="B35" i="4"/>
  <c r="B34" i="4"/>
  <c r="B33" i="4"/>
  <c r="B31" i="4"/>
  <c r="B30" i="4"/>
  <c r="B29" i="4"/>
  <c r="B27" i="4"/>
  <c r="B26" i="4"/>
  <c r="B25" i="4"/>
  <c r="B23" i="4"/>
  <c r="B22" i="4"/>
  <c r="B21" i="4"/>
  <c r="B19" i="4"/>
  <c r="B18" i="4"/>
  <c r="B15" i="4"/>
  <c r="B14" i="4"/>
  <c r="B11" i="4"/>
  <c r="B10" i="4"/>
  <c r="B9" i="4"/>
  <c r="I6" i="4"/>
  <c r="H6" i="4"/>
  <c r="G6" i="4"/>
  <c r="F6" i="4"/>
  <c r="E6" i="4"/>
  <c r="D6" i="4"/>
  <c r="C6" i="4"/>
  <c r="I5" i="4"/>
  <c r="H5" i="4"/>
  <c r="G5" i="4"/>
  <c r="F5" i="4"/>
  <c r="E5" i="4"/>
  <c r="D5" i="4"/>
  <c r="C5" i="4"/>
  <c r="B9" i="3"/>
  <c r="B29" i="3"/>
  <c r="D5" i="3"/>
  <c r="E5" i="3"/>
  <c r="F5" i="3"/>
  <c r="G5" i="3"/>
  <c r="H5" i="3"/>
  <c r="I5" i="3"/>
  <c r="D6" i="3"/>
  <c r="E6" i="3"/>
  <c r="F6" i="3"/>
  <c r="G6" i="3"/>
  <c r="H6" i="3"/>
  <c r="I6" i="3"/>
  <c r="D7" i="3"/>
  <c r="E7" i="3"/>
  <c r="F7" i="3"/>
  <c r="G7" i="3"/>
  <c r="H7" i="3"/>
  <c r="I7" i="3"/>
  <c r="C7" i="3"/>
  <c r="B7" i="3" s="1"/>
  <c r="C5" i="3"/>
  <c r="B5" i="3" s="1"/>
  <c r="B14" i="3"/>
  <c r="B15" i="3"/>
  <c r="B17" i="3"/>
  <c r="B18" i="3"/>
  <c r="B19" i="3"/>
  <c r="B21" i="3"/>
  <c r="B22" i="3"/>
  <c r="B23" i="3"/>
  <c r="B25" i="3"/>
  <c r="B26" i="3"/>
  <c r="B27" i="3"/>
  <c r="B30" i="3"/>
  <c r="B31" i="3"/>
  <c r="B33" i="3"/>
  <c r="B34" i="3"/>
  <c r="B35" i="3"/>
  <c r="B37" i="3"/>
  <c r="B38" i="3"/>
  <c r="B39" i="3"/>
  <c r="B41" i="3"/>
  <c r="B42" i="3"/>
  <c r="B43" i="3"/>
  <c r="B45" i="3"/>
  <c r="B46" i="3"/>
  <c r="B47" i="3"/>
  <c r="B10" i="3"/>
  <c r="B11" i="3"/>
  <c r="B7" i="4" l="1"/>
  <c r="B6" i="4"/>
  <c r="B5" i="4"/>
  <c r="B6" i="3"/>
</calcChain>
</file>

<file path=xl/sharedStrings.xml><?xml version="1.0" encoding="utf-8"?>
<sst xmlns="http://schemas.openxmlformats.org/spreadsheetml/2006/main" count="120" uniqueCount="31">
  <si>
    <t>Capacidad instalada (MW)</t>
  </si>
  <si>
    <t>Disponibilidad real promedio (MW)</t>
  </si>
  <si>
    <t>Generación (GWH)</t>
  </si>
  <si>
    <t>Hidráulica</t>
  </si>
  <si>
    <t>Región</t>
  </si>
  <si>
    <t>Cibao Nordeste</t>
  </si>
  <si>
    <t>Cibao Noroeste</t>
  </si>
  <si>
    <t>Cibao Norte</t>
  </si>
  <si>
    <t>Cibao Sur</t>
  </si>
  <si>
    <t>El Valle</t>
  </si>
  <si>
    <t>Enriquillo</t>
  </si>
  <si>
    <t>Higuamo</t>
  </si>
  <si>
    <t>Ozama o Metropolitana</t>
  </si>
  <si>
    <t>Valdesia</t>
  </si>
  <si>
    <t>Yuma</t>
  </si>
  <si>
    <t xml:space="preserve">gwh : Gigawatts hora  </t>
  </si>
  <si>
    <t>mw: Megawatts</t>
  </si>
  <si>
    <t>Fuente:  Registros administrativos, Sector Energía, Informe mensual de operaciones, Organismo Coordinador del Sistema Eléctrico Nacional Interconectado</t>
  </si>
  <si>
    <t xml:space="preserve">*Cifras sujetas a rectificación </t>
  </si>
  <si>
    <t>SENI: Sistema Eléctrico Nacional Interconectado</t>
  </si>
  <si>
    <t>Ciclo Combinado</t>
  </si>
  <si>
    <t>Eólica</t>
  </si>
  <si>
    <t>Motores Diesel</t>
  </si>
  <si>
    <t>Turbinas a Gas</t>
  </si>
  <si>
    <t>Turbinas a Vapor</t>
  </si>
  <si>
    <t>REPÚBLICA DOMINICANA: Capacidad instalada, disponibilidad real promedio y generación del SENI por tecnologia, según región, 2023*</t>
  </si>
  <si>
    <t xml:space="preserve">Total </t>
  </si>
  <si>
    <t>Nota: Para la capacidad y la disponibilidad se saca un promedio de los meses.</t>
  </si>
  <si>
    <t>El total de capacidad, disponibilidad y generación de energía eléctrica se calcula con la suma de los meses correspondientes</t>
  </si>
  <si>
    <t>REPÚBLICA DOMINICANA: Capacidad instalada, disponibilidad real promedio y generación del SENI por tecnologia, según región, 2024*</t>
  </si>
  <si>
    <t>Fotovoltaica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</si>
</sst>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4" fillId="2" borderId="0" xfId="0" applyFont="1" applyFill="1"/>
    <xf numFmtId="0" fontId="0" fillId="2" borderId="0" xfId="0" applyFill="1"/>
    <xf numFmtId="164" fontId="2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164" fontId="3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center" indent="1"/>
    </xf>
    <xf numFmtId="164" fontId="2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0" fontId="2" fillId="2" borderId="2" xfId="0" applyFont="1" applyFill="1" applyBorder="1" applyAlignment="1">
      <alignment horizontal="left" vertical="center" indent="1"/>
    </xf>
    <xf numFmtId="164" fontId="2" fillId="2" borderId="2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 vertical="center" indent="1"/>
    </xf>
    <xf numFmtId="164" fontId="3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0" xfId="0" applyNumberFormat="1" applyFont="1" applyAlignment="1">
      <alignment horizontal="right" vertical="center" indent="1"/>
    </xf>
    <xf numFmtId="164" fontId="3" fillId="0" borderId="2" xfId="0" applyNumberFormat="1" applyFont="1" applyBorder="1" applyAlignment="1">
      <alignment horizontal="right" vertical="center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447676</xdr:colOff>
      <xdr:row>0</xdr:row>
      <xdr:rowOff>152400</xdr:rowOff>
    </xdr:from>
    <xdr:to>
      <xdr:col>8</xdr:col>
      <xdr:colOff>872491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23FF0-720C-42AB-BB23-300CD1F06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1" y="152400"/>
          <a:ext cx="419100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447676</xdr:colOff>
      <xdr:row>0</xdr:row>
      <xdr:rowOff>152400</xdr:rowOff>
    </xdr:from>
    <xdr:to>
      <xdr:col>8</xdr:col>
      <xdr:colOff>872491</xdr:colOff>
      <xdr:row>2</xdr:row>
      <xdr:rowOff>34290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8C8C08-251E-4173-B677-1F7DAC3A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1" y="152400"/>
          <a:ext cx="41910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D8D8-E1E6-4A63-B89A-ADF483F3F36D}">
  <dimension ref="A2:I54"/>
  <sheetViews>
    <sheetView showGridLines="0" workbookViewId="0">
      <selection activeCell="J14" sqref="J14"/>
    </sheetView>
  </sheetViews>
  <sheetFormatPr baseColWidth="10" defaultRowHeight="15" x14ac:dyDescent="0.25"/>
  <cols>
    <col min="1" max="1" width="30.7109375" style="1" customWidth="1"/>
    <col min="2" max="2" width="17.42578125" style="32" customWidth="1"/>
    <col min="3" max="3" width="14.140625" style="1" bestFit="1" customWidth="1"/>
    <col min="4" max="5" width="11.42578125" style="1"/>
    <col min="6" max="6" width="12.42578125" style="1" bestFit="1" customWidth="1"/>
    <col min="7" max="7" width="11.42578125" style="1"/>
    <col min="8" max="8" width="12.28515625" style="1" bestFit="1" customWidth="1"/>
    <col min="9" max="9" width="14" style="1" bestFit="1" customWidth="1"/>
  </cols>
  <sheetData>
    <row r="2" spans="1:9" x14ac:dyDescent="0.25">
      <c r="A2" s="1" t="s">
        <v>25</v>
      </c>
    </row>
    <row r="4" spans="1:9" s="1" customFormat="1" ht="12" x14ac:dyDescent="0.2">
      <c r="A4" s="3" t="s">
        <v>4</v>
      </c>
      <c r="B4" s="33" t="s">
        <v>26</v>
      </c>
      <c r="C4" s="4" t="s">
        <v>20</v>
      </c>
      <c r="D4" s="4" t="s">
        <v>21</v>
      </c>
      <c r="E4" s="4" t="s">
        <v>3</v>
      </c>
      <c r="F4" s="4" t="s">
        <v>22</v>
      </c>
      <c r="G4" s="4" t="s">
        <v>30</v>
      </c>
      <c r="H4" s="4" t="s">
        <v>23</v>
      </c>
      <c r="I4" s="4" t="s">
        <v>24</v>
      </c>
    </row>
    <row r="5" spans="1:9" s="1" customFormat="1" ht="12" x14ac:dyDescent="0.2">
      <c r="A5" s="2" t="s">
        <v>0</v>
      </c>
      <c r="B5" s="34">
        <f t="shared" ref="B5:B7" si="0">SUM(C5:I5)</f>
        <v>5498.7816666666668</v>
      </c>
      <c r="C5" s="12">
        <f>C9+C13+C17+C21+C25+C29+C33+C37+C41+C45</f>
        <v>1239.75</v>
      </c>
      <c r="D5" s="12">
        <f t="shared" ref="D5:I5" si="1">D9+D13+D17+D21+D25+D29+D33+D37+D41+D45</f>
        <v>417.04999999999995</v>
      </c>
      <c r="E5" s="12">
        <f t="shared" si="1"/>
        <v>623.28</v>
      </c>
      <c r="F5" s="12">
        <f t="shared" si="1"/>
        <v>1206.5533333333333</v>
      </c>
      <c r="G5" s="12">
        <f t="shared" si="1"/>
        <v>550.12499999999989</v>
      </c>
      <c r="H5" s="12">
        <f t="shared" si="1"/>
        <v>309.52333333333331</v>
      </c>
      <c r="I5" s="12">
        <f t="shared" si="1"/>
        <v>1152.5</v>
      </c>
    </row>
    <row r="6" spans="1:9" s="1" customFormat="1" ht="12" x14ac:dyDescent="0.2">
      <c r="A6" s="2" t="s">
        <v>1</v>
      </c>
      <c r="B6" s="34">
        <f t="shared" si="0"/>
        <v>3702.9574445037592</v>
      </c>
      <c r="C6" s="12">
        <f>C10+C14+C18+C22+C26+C30+C34+C38+C42+C46</f>
        <v>959.80206757978158</v>
      </c>
      <c r="D6" s="12">
        <f t="shared" ref="C6:I7" si="2">D10+D14+D18+D22+D26+D30+D34+D38+D42+D46</f>
        <v>251.84378579073282</v>
      </c>
      <c r="E6" s="12">
        <f t="shared" si="2"/>
        <v>142.32950664613182</v>
      </c>
      <c r="F6" s="12">
        <f t="shared" si="2"/>
        <v>994.89194125392089</v>
      </c>
      <c r="G6" s="12">
        <f t="shared" si="2"/>
        <v>318.52992577372243</v>
      </c>
      <c r="H6" s="12">
        <f t="shared" si="2"/>
        <v>130.39429873129586</v>
      </c>
      <c r="I6" s="12">
        <f t="shared" si="2"/>
        <v>905.16591872817378</v>
      </c>
    </row>
    <row r="7" spans="1:9" s="1" customFormat="1" ht="12" x14ac:dyDescent="0.2">
      <c r="A7" s="2" t="s">
        <v>2</v>
      </c>
      <c r="B7" s="34">
        <f t="shared" si="0"/>
        <v>23912.548759999998</v>
      </c>
      <c r="C7" s="12">
        <f t="shared" si="2"/>
        <v>6850.5246699999989</v>
      </c>
      <c r="D7" s="12">
        <f t="shared" si="2"/>
        <v>1129.2596099999998</v>
      </c>
      <c r="E7" s="12">
        <f t="shared" si="2"/>
        <v>1156.8140900000001</v>
      </c>
      <c r="F7" s="12">
        <f t="shared" si="2"/>
        <v>5659.8387299999995</v>
      </c>
      <c r="G7" s="12">
        <f t="shared" si="2"/>
        <v>1108.15653</v>
      </c>
      <c r="H7" s="12">
        <f t="shared" si="2"/>
        <v>361.20672999999999</v>
      </c>
      <c r="I7" s="12">
        <f t="shared" si="2"/>
        <v>7646.7484000000004</v>
      </c>
    </row>
    <row r="8" spans="1:9" s="2" customFormat="1" ht="12" x14ac:dyDescent="0.2">
      <c r="A8" s="6" t="s">
        <v>5</v>
      </c>
      <c r="B8" s="34"/>
      <c r="C8" s="13"/>
      <c r="D8" s="12"/>
      <c r="E8" s="12"/>
      <c r="F8" s="12"/>
      <c r="G8" s="12"/>
      <c r="H8" s="12"/>
      <c r="I8" s="12"/>
    </row>
    <row r="9" spans="1:9" s="1" customFormat="1" ht="12" x14ac:dyDescent="0.2">
      <c r="A9" s="5" t="s">
        <v>0</v>
      </c>
      <c r="B9" s="34">
        <f>SUM(C9:I9)</f>
        <v>134.45500000000001</v>
      </c>
      <c r="C9" s="10">
        <v>0</v>
      </c>
      <c r="D9" s="10">
        <v>0</v>
      </c>
      <c r="E9" s="10">
        <v>0.90000000000000024</v>
      </c>
      <c r="F9" s="10">
        <v>110.55500000000001</v>
      </c>
      <c r="G9" s="10">
        <v>23</v>
      </c>
      <c r="H9" s="10">
        <v>0</v>
      </c>
      <c r="I9" s="10">
        <v>0</v>
      </c>
    </row>
    <row r="10" spans="1:9" s="1" customFormat="1" ht="12" x14ac:dyDescent="0.2">
      <c r="A10" s="5" t="s">
        <v>1</v>
      </c>
      <c r="B10" s="34">
        <f t="shared" ref="B10:B47" si="3">SUM(C10:I10)</f>
        <v>113.68342446823036</v>
      </c>
      <c r="C10" s="10">
        <v>0</v>
      </c>
      <c r="D10" s="10">
        <v>0</v>
      </c>
      <c r="E10" s="10">
        <v>5.2022725006666661E-3</v>
      </c>
      <c r="F10" s="10">
        <v>94.514681462456267</v>
      </c>
      <c r="G10" s="10">
        <v>19.163540733273418</v>
      </c>
      <c r="H10" s="10">
        <v>0</v>
      </c>
      <c r="I10" s="10">
        <v>0</v>
      </c>
    </row>
    <row r="11" spans="1:9" s="1" customFormat="1" ht="12" x14ac:dyDescent="0.2">
      <c r="A11" s="5" t="s">
        <v>2</v>
      </c>
      <c r="B11" s="34">
        <f>SUM(C11:I11)</f>
        <v>593.16967</v>
      </c>
      <c r="C11" s="10">
        <v>0</v>
      </c>
      <c r="D11" s="10">
        <v>0</v>
      </c>
      <c r="E11" s="10">
        <v>5.5599999999999997E-2</v>
      </c>
      <c r="F11" s="10">
        <v>562.91541999999993</v>
      </c>
      <c r="G11" s="10">
        <v>30.198650000000004</v>
      </c>
      <c r="H11" s="10">
        <v>0</v>
      </c>
      <c r="I11" s="10">
        <v>0</v>
      </c>
    </row>
    <row r="12" spans="1:9" s="2" customFormat="1" ht="12" x14ac:dyDescent="0.2">
      <c r="A12" s="6" t="s">
        <v>6</v>
      </c>
      <c r="B12" s="34"/>
      <c r="C12" s="14"/>
      <c r="D12" s="14"/>
      <c r="E12" s="14"/>
      <c r="F12" s="14"/>
      <c r="G12" s="14"/>
      <c r="H12" s="14"/>
      <c r="I12" s="14"/>
    </row>
    <row r="13" spans="1:9" s="1" customFormat="1" ht="12" x14ac:dyDescent="0.2">
      <c r="A13" s="5" t="s">
        <v>0</v>
      </c>
      <c r="B13" s="34">
        <f t="shared" si="3"/>
        <v>270.7</v>
      </c>
      <c r="C13" s="10">
        <v>0</v>
      </c>
      <c r="D13" s="10">
        <v>105</v>
      </c>
      <c r="E13" s="10">
        <v>58.100000000000016</v>
      </c>
      <c r="F13" s="10">
        <v>0</v>
      </c>
      <c r="G13" s="10">
        <v>107.59999999999998</v>
      </c>
      <c r="H13" s="10">
        <v>0</v>
      </c>
      <c r="I13" s="10">
        <v>0</v>
      </c>
    </row>
    <row r="14" spans="1:9" s="1" customFormat="1" ht="12" x14ac:dyDescent="0.2">
      <c r="A14" s="5" t="s">
        <v>1</v>
      </c>
      <c r="B14" s="34">
        <f t="shared" si="3"/>
        <v>135.16159510878143</v>
      </c>
      <c r="C14" s="10">
        <v>0</v>
      </c>
      <c r="D14" s="10">
        <v>67.826119449422251</v>
      </c>
      <c r="E14" s="10">
        <v>16.054016562835589</v>
      </c>
      <c r="F14" s="10">
        <v>0</v>
      </c>
      <c r="G14" s="10">
        <v>51.281459096523584</v>
      </c>
      <c r="H14" s="10">
        <v>0</v>
      </c>
      <c r="I14" s="10">
        <v>0</v>
      </c>
    </row>
    <row r="15" spans="1:9" s="1" customFormat="1" ht="12" x14ac:dyDescent="0.2">
      <c r="A15" s="5" t="s">
        <v>2</v>
      </c>
      <c r="B15" s="34">
        <f t="shared" si="3"/>
        <v>637.97508000000005</v>
      </c>
      <c r="C15" s="10">
        <v>0</v>
      </c>
      <c r="D15" s="10">
        <v>305.17884999999995</v>
      </c>
      <c r="E15" s="10">
        <v>125.74235000000002</v>
      </c>
      <c r="F15" s="10">
        <v>0</v>
      </c>
      <c r="G15" s="10">
        <v>207.05388000000002</v>
      </c>
      <c r="H15" s="10">
        <v>0</v>
      </c>
      <c r="I15" s="10">
        <v>0</v>
      </c>
    </row>
    <row r="16" spans="1:9" s="2" customFormat="1" ht="12" x14ac:dyDescent="0.2">
      <c r="A16" s="6" t="s">
        <v>7</v>
      </c>
      <c r="B16" s="34"/>
      <c r="C16" s="14"/>
      <c r="D16" s="14"/>
      <c r="E16" s="14"/>
      <c r="F16" s="14"/>
      <c r="G16" s="14"/>
      <c r="H16" s="14"/>
      <c r="I16" s="14"/>
    </row>
    <row r="17" spans="1:9" s="1" customFormat="1" ht="12" x14ac:dyDescent="0.2">
      <c r="A17" s="5" t="s">
        <v>0</v>
      </c>
      <c r="B17" s="34">
        <f t="shared" si="3"/>
        <v>113.99999999999996</v>
      </c>
      <c r="C17" s="10">
        <v>0</v>
      </c>
      <c r="D17" s="10">
        <v>94.799999999999969</v>
      </c>
      <c r="E17" s="10">
        <v>19.199999999999992</v>
      </c>
      <c r="F17" s="10">
        <v>0</v>
      </c>
      <c r="G17" s="10">
        <v>0</v>
      </c>
      <c r="H17" s="10">
        <v>0</v>
      </c>
      <c r="I17" s="10">
        <v>0</v>
      </c>
    </row>
    <row r="18" spans="1:9" s="1" customFormat="1" ht="12" x14ac:dyDescent="0.2">
      <c r="A18" s="5" t="s">
        <v>1</v>
      </c>
      <c r="B18" s="34">
        <f t="shared" si="3"/>
        <v>72.626663726156153</v>
      </c>
      <c r="C18" s="10">
        <v>0</v>
      </c>
      <c r="D18" s="10">
        <v>67.75844082287874</v>
      </c>
      <c r="E18" s="10">
        <v>4.8682229032774167</v>
      </c>
      <c r="F18" s="10">
        <v>0</v>
      </c>
      <c r="G18" s="10">
        <v>0</v>
      </c>
      <c r="H18" s="10">
        <v>0</v>
      </c>
      <c r="I18" s="10">
        <v>0</v>
      </c>
    </row>
    <row r="19" spans="1:9" s="1" customFormat="1" ht="12" x14ac:dyDescent="0.2">
      <c r="A19" s="5" t="s">
        <v>2</v>
      </c>
      <c r="B19" s="34">
        <f t="shared" si="3"/>
        <v>314.35049999999995</v>
      </c>
      <c r="C19" s="10">
        <v>0</v>
      </c>
      <c r="D19" s="10">
        <v>273.64661999999998</v>
      </c>
      <c r="E19" s="10">
        <v>40.703879999999991</v>
      </c>
      <c r="F19" s="10">
        <v>0</v>
      </c>
      <c r="G19" s="10">
        <v>0</v>
      </c>
      <c r="H19" s="10">
        <v>0</v>
      </c>
      <c r="I19" s="10">
        <v>0</v>
      </c>
    </row>
    <row r="20" spans="1:9" s="2" customFormat="1" ht="12" x14ac:dyDescent="0.2">
      <c r="A20" s="6" t="s">
        <v>8</v>
      </c>
      <c r="B20" s="34"/>
      <c r="C20" s="14"/>
      <c r="D20" s="14"/>
      <c r="E20" s="14"/>
      <c r="F20" s="14"/>
      <c r="G20" s="14"/>
      <c r="H20" s="14"/>
      <c r="I20" s="14"/>
    </row>
    <row r="21" spans="1:9" s="1" customFormat="1" ht="12" x14ac:dyDescent="0.2">
      <c r="A21" s="5" t="s">
        <v>0</v>
      </c>
      <c r="B21" s="34">
        <f t="shared" si="3"/>
        <v>301.85999999999996</v>
      </c>
      <c r="C21" s="10">
        <v>0</v>
      </c>
      <c r="D21" s="10">
        <v>0</v>
      </c>
      <c r="E21" s="10">
        <v>209.71999999999994</v>
      </c>
      <c r="F21" s="10">
        <v>92.14</v>
      </c>
      <c r="G21" s="10">
        <v>0</v>
      </c>
      <c r="H21" s="10">
        <v>0</v>
      </c>
      <c r="I21" s="10">
        <v>0</v>
      </c>
    </row>
    <row r="22" spans="1:9" s="1" customFormat="1" ht="12" x14ac:dyDescent="0.2">
      <c r="A22" s="5" t="s">
        <v>1</v>
      </c>
      <c r="B22" s="34">
        <f t="shared" si="3"/>
        <v>130.74341513607342</v>
      </c>
      <c r="C22" s="10">
        <v>0</v>
      </c>
      <c r="D22" s="10">
        <v>0</v>
      </c>
      <c r="E22" s="10">
        <v>48.832179448990082</v>
      </c>
      <c r="F22" s="10">
        <v>81.911235687083334</v>
      </c>
      <c r="G22" s="10">
        <v>0</v>
      </c>
      <c r="H22" s="10">
        <v>0</v>
      </c>
      <c r="I22" s="10">
        <v>0</v>
      </c>
    </row>
    <row r="23" spans="1:9" s="1" customFormat="1" ht="12" x14ac:dyDescent="0.2">
      <c r="A23" s="5" t="s">
        <v>2</v>
      </c>
      <c r="B23" s="34">
        <f t="shared" si="3"/>
        <v>835.51790000000005</v>
      </c>
      <c r="C23" s="10">
        <v>0</v>
      </c>
      <c r="D23" s="10">
        <v>0</v>
      </c>
      <c r="E23" s="10">
        <v>401.79</v>
      </c>
      <c r="F23" s="10">
        <v>433.72790000000003</v>
      </c>
      <c r="G23" s="10">
        <v>0</v>
      </c>
      <c r="H23" s="10">
        <v>0</v>
      </c>
      <c r="I23" s="10">
        <v>0</v>
      </c>
    </row>
    <row r="24" spans="1:9" s="2" customFormat="1" ht="12" x14ac:dyDescent="0.2">
      <c r="A24" s="6" t="s">
        <v>9</v>
      </c>
      <c r="B24" s="34"/>
      <c r="C24" s="14"/>
      <c r="D24" s="14"/>
      <c r="E24" s="14"/>
      <c r="F24" s="14"/>
      <c r="G24" s="14"/>
      <c r="H24" s="14"/>
      <c r="I24" s="14"/>
    </row>
    <row r="25" spans="1:9" s="1" customFormat="1" ht="12" x14ac:dyDescent="0.2">
      <c r="A25" s="5" t="s">
        <v>0</v>
      </c>
      <c r="B25" s="34">
        <f t="shared" si="3"/>
        <v>349.0263333333333</v>
      </c>
      <c r="C25" s="10">
        <v>0</v>
      </c>
      <c r="D25" s="10">
        <v>0</v>
      </c>
      <c r="E25" s="10">
        <v>117.51999999999991</v>
      </c>
      <c r="F25" s="10">
        <v>227.2563333333334</v>
      </c>
      <c r="G25" s="10">
        <v>4.25</v>
      </c>
      <c r="H25" s="10">
        <v>0</v>
      </c>
      <c r="I25" s="10">
        <v>0</v>
      </c>
    </row>
    <row r="26" spans="1:9" s="1" customFormat="1" ht="12" x14ac:dyDescent="0.2">
      <c r="A26" s="5" t="s">
        <v>1</v>
      </c>
      <c r="B26" s="34">
        <f t="shared" si="3"/>
        <v>189.53390513490154</v>
      </c>
      <c r="C26" s="10">
        <v>0</v>
      </c>
      <c r="D26" s="10">
        <v>0</v>
      </c>
      <c r="E26" s="10">
        <v>28.332253160731913</v>
      </c>
      <c r="F26" s="10">
        <v>158.61019936564722</v>
      </c>
      <c r="G26" s="10">
        <v>2.5914526085224168</v>
      </c>
      <c r="H26" s="10">
        <v>0</v>
      </c>
      <c r="I26" s="10">
        <v>0</v>
      </c>
    </row>
    <row r="27" spans="1:9" s="1" customFormat="1" ht="12" x14ac:dyDescent="0.2">
      <c r="A27" s="5" t="s">
        <v>2</v>
      </c>
      <c r="B27" s="34">
        <f t="shared" si="3"/>
        <v>873.9755100000001</v>
      </c>
      <c r="C27" s="10">
        <v>0</v>
      </c>
      <c r="D27" s="10">
        <v>0</v>
      </c>
      <c r="E27" s="10">
        <v>226.93347999999997</v>
      </c>
      <c r="F27" s="10">
        <v>643.08116000000018</v>
      </c>
      <c r="G27" s="10">
        <v>3.9608699999999999</v>
      </c>
      <c r="H27" s="10">
        <v>0</v>
      </c>
      <c r="I27" s="10">
        <v>0</v>
      </c>
    </row>
    <row r="28" spans="1:9" s="2" customFormat="1" ht="12" x14ac:dyDescent="0.2">
      <c r="A28" s="6" t="s">
        <v>10</v>
      </c>
      <c r="B28" s="34"/>
      <c r="C28" s="14"/>
      <c r="D28" s="14"/>
      <c r="E28" s="14"/>
      <c r="F28" s="14"/>
      <c r="G28" s="14"/>
      <c r="H28" s="14"/>
      <c r="I28" s="14"/>
    </row>
    <row r="29" spans="1:9" s="1" customFormat="1" ht="12" x14ac:dyDescent="0.2">
      <c r="A29" s="5" t="s">
        <v>0</v>
      </c>
      <c r="B29" s="34">
        <f t="shared" si="3"/>
        <v>268.75</v>
      </c>
      <c r="C29" s="10">
        <v>0</v>
      </c>
      <c r="D29" s="10">
        <v>183.25</v>
      </c>
      <c r="E29" s="10">
        <v>7.5</v>
      </c>
      <c r="F29" s="10">
        <v>0</v>
      </c>
      <c r="G29" s="10">
        <v>25</v>
      </c>
      <c r="H29" s="10">
        <v>0</v>
      </c>
      <c r="I29" s="10">
        <v>53</v>
      </c>
    </row>
    <row r="30" spans="1:9" s="1" customFormat="1" ht="12" x14ac:dyDescent="0.2">
      <c r="A30" s="5" t="s">
        <v>1</v>
      </c>
      <c r="B30" s="34">
        <f t="shared" si="3"/>
        <v>172.6690632942711</v>
      </c>
      <c r="C30" s="10">
        <v>0</v>
      </c>
      <c r="D30" s="10">
        <v>100.65150473985777</v>
      </c>
      <c r="E30" s="10">
        <v>0.63927917119983335</v>
      </c>
      <c r="F30" s="10">
        <v>0</v>
      </c>
      <c r="G30" s="10">
        <v>22.750469807845416</v>
      </c>
      <c r="H30" s="10">
        <v>0</v>
      </c>
      <c r="I30" s="10">
        <v>48.627809575368083</v>
      </c>
    </row>
    <row r="31" spans="1:9" s="1" customFormat="1" ht="12" x14ac:dyDescent="0.2">
      <c r="A31" s="5" t="s">
        <v>2</v>
      </c>
      <c r="B31" s="34">
        <f t="shared" si="3"/>
        <v>775.59742999999992</v>
      </c>
      <c r="C31" s="10">
        <v>0</v>
      </c>
      <c r="D31" s="10">
        <v>456.62006999999994</v>
      </c>
      <c r="E31" s="10">
        <v>4.4386800000000006</v>
      </c>
      <c r="F31" s="10">
        <v>0</v>
      </c>
      <c r="G31" s="10">
        <v>56.542829999999995</v>
      </c>
      <c r="H31" s="10">
        <v>0</v>
      </c>
      <c r="I31" s="10">
        <v>257.99585000000002</v>
      </c>
    </row>
    <row r="32" spans="1:9" s="2" customFormat="1" ht="12" x14ac:dyDescent="0.2">
      <c r="A32" s="6" t="s">
        <v>11</v>
      </c>
      <c r="B32" s="34"/>
      <c r="C32" s="14"/>
      <c r="D32" s="14"/>
      <c r="E32" s="14"/>
      <c r="F32" s="14"/>
      <c r="G32" s="14"/>
      <c r="H32" s="14"/>
      <c r="I32" s="14"/>
    </row>
    <row r="33" spans="1:9" s="1" customFormat="1" ht="12" x14ac:dyDescent="0.2">
      <c r="A33" s="5" t="s">
        <v>0</v>
      </c>
      <c r="B33" s="34">
        <f t="shared" si="3"/>
        <v>1024.902</v>
      </c>
      <c r="C33" s="10">
        <v>300</v>
      </c>
      <c r="D33" s="10">
        <v>0</v>
      </c>
      <c r="E33" s="10">
        <v>0</v>
      </c>
      <c r="F33" s="10">
        <v>587.40200000000004</v>
      </c>
      <c r="G33" s="10">
        <v>80</v>
      </c>
      <c r="H33" s="10">
        <v>0</v>
      </c>
      <c r="I33" s="10">
        <v>57.5</v>
      </c>
    </row>
    <row r="34" spans="1:9" s="1" customFormat="1" ht="12" x14ac:dyDescent="0.2">
      <c r="A34" s="5" t="s">
        <v>1</v>
      </c>
      <c r="B34" s="34">
        <f t="shared" si="3"/>
        <v>826.56119589528794</v>
      </c>
      <c r="C34" s="10">
        <v>222.54581868386126</v>
      </c>
      <c r="D34" s="10">
        <v>0</v>
      </c>
      <c r="E34" s="10">
        <v>0</v>
      </c>
      <c r="F34" s="10">
        <v>517.36098422805446</v>
      </c>
      <c r="G34" s="10">
        <v>63.174737965451328</v>
      </c>
      <c r="H34" s="10">
        <v>0</v>
      </c>
      <c r="I34" s="10">
        <v>23.479655017920834</v>
      </c>
    </row>
    <row r="35" spans="1:9" s="1" customFormat="1" ht="12" x14ac:dyDescent="0.2">
      <c r="A35" s="5" t="s">
        <v>2</v>
      </c>
      <c r="B35" s="34">
        <f t="shared" si="3"/>
        <v>5699.1438799999996</v>
      </c>
      <c r="C35" s="10">
        <v>1771.9009199999998</v>
      </c>
      <c r="D35" s="10">
        <v>0</v>
      </c>
      <c r="E35" s="10">
        <v>0</v>
      </c>
      <c r="F35" s="10">
        <v>3532.8238700000002</v>
      </c>
      <c r="G35" s="10">
        <v>168.44337999999999</v>
      </c>
      <c r="H35" s="10">
        <v>0</v>
      </c>
      <c r="I35" s="10">
        <v>225.97570999999996</v>
      </c>
    </row>
    <row r="36" spans="1:9" s="2" customFormat="1" ht="12" x14ac:dyDescent="0.2">
      <c r="A36" s="6" t="s">
        <v>12</v>
      </c>
      <c r="B36" s="34"/>
      <c r="C36" s="14"/>
      <c r="D36" s="14"/>
      <c r="E36" s="14"/>
      <c r="F36" s="14"/>
      <c r="G36" s="14"/>
      <c r="H36" s="14"/>
      <c r="I36" s="14"/>
    </row>
    <row r="37" spans="1:9" s="1" customFormat="1" ht="12" x14ac:dyDescent="0.2">
      <c r="A37" s="5" t="s">
        <v>0</v>
      </c>
      <c r="B37" s="34">
        <f t="shared" si="3"/>
        <v>1328.7483333333332</v>
      </c>
      <c r="C37" s="10">
        <v>939.75</v>
      </c>
      <c r="D37" s="10">
        <v>0</v>
      </c>
      <c r="E37" s="10">
        <v>0</v>
      </c>
      <c r="F37" s="10">
        <v>163.6</v>
      </c>
      <c r="G37" s="10">
        <v>49.875</v>
      </c>
      <c r="H37" s="10">
        <v>175.52333333333331</v>
      </c>
      <c r="I37" s="10">
        <v>0</v>
      </c>
    </row>
    <row r="38" spans="1:9" s="1" customFormat="1" ht="12" x14ac:dyDescent="0.2">
      <c r="A38" s="5" t="s">
        <v>1</v>
      </c>
      <c r="B38" s="34">
        <f t="shared" si="3"/>
        <v>1001.15775991569</v>
      </c>
      <c r="C38" s="10">
        <v>737.25624889592029</v>
      </c>
      <c r="D38" s="10">
        <v>0</v>
      </c>
      <c r="E38" s="10">
        <v>0</v>
      </c>
      <c r="F38" s="10">
        <v>131.96840634511568</v>
      </c>
      <c r="G38" s="10">
        <v>29.129017058202503</v>
      </c>
      <c r="H38" s="10">
        <v>102.80408761645151</v>
      </c>
      <c r="I38" s="10">
        <v>0</v>
      </c>
    </row>
    <row r="39" spans="1:9" s="1" customFormat="1" ht="12" x14ac:dyDescent="0.2">
      <c r="A39" s="5" t="s">
        <v>2</v>
      </c>
      <c r="B39" s="34">
        <f t="shared" si="3"/>
        <v>5880.7228099999984</v>
      </c>
      <c r="C39" s="10">
        <v>5078.6237499999988</v>
      </c>
      <c r="D39" s="10">
        <v>0</v>
      </c>
      <c r="E39" s="10">
        <v>0</v>
      </c>
      <c r="F39" s="10">
        <v>426.50997999999998</v>
      </c>
      <c r="G39" s="10">
        <v>100.05154999999999</v>
      </c>
      <c r="H39" s="10">
        <v>275.53753</v>
      </c>
      <c r="I39" s="10">
        <v>0</v>
      </c>
    </row>
    <row r="40" spans="1:9" s="2" customFormat="1" ht="12" x14ac:dyDescent="0.2">
      <c r="A40" s="6" t="s">
        <v>13</v>
      </c>
      <c r="B40" s="34"/>
      <c r="C40" s="14"/>
      <c r="D40" s="14"/>
      <c r="E40" s="14"/>
      <c r="F40" s="14"/>
      <c r="G40" s="14"/>
      <c r="H40" s="14"/>
      <c r="I40" s="14"/>
    </row>
    <row r="41" spans="1:9" s="1" customFormat="1" ht="12" x14ac:dyDescent="0.2">
      <c r="A41" s="5" t="s">
        <v>0</v>
      </c>
      <c r="B41" s="34">
        <f t="shared" si="3"/>
        <v>1679.6733333333332</v>
      </c>
      <c r="C41" s="10">
        <v>0</v>
      </c>
      <c r="D41" s="10">
        <v>34</v>
      </c>
      <c r="E41" s="10">
        <v>210.34000000000003</v>
      </c>
      <c r="F41" s="10">
        <v>25.599999999999998</v>
      </c>
      <c r="G41" s="10">
        <v>233.73333333333326</v>
      </c>
      <c r="H41" s="10">
        <v>134</v>
      </c>
      <c r="I41" s="10">
        <v>1042</v>
      </c>
    </row>
    <row r="42" spans="1:9" s="1" customFormat="1" ht="12" x14ac:dyDescent="0.2">
      <c r="A42" s="5" t="s">
        <v>1</v>
      </c>
      <c r="B42" s="34">
        <f t="shared" si="3"/>
        <v>1054.5489310836267</v>
      </c>
      <c r="C42" s="10">
        <v>0</v>
      </c>
      <c r="D42" s="10">
        <v>15.607720778574084</v>
      </c>
      <c r="E42" s="10">
        <v>43.598353126596322</v>
      </c>
      <c r="F42" s="10">
        <v>10.526434165563916</v>
      </c>
      <c r="G42" s="10">
        <v>124.16775776316312</v>
      </c>
      <c r="H42" s="10">
        <v>27.590211114844337</v>
      </c>
      <c r="I42" s="10">
        <v>833.05845413488487</v>
      </c>
    </row>
    <row r="43" spans="1:9" s="1" customFormat="1" ht="12" x14ac:dyDescent="0.2">
      <c r="A43" s="5" t="s">
        <v>2</v>
      </c>
      <c r="B43" s="34">
        <f t="shared" si="3"/>
        <v>8251.0945100000008</v>
      </c>
      <c r="C43" s="10">
        <v>0</v>
      </c>
      <c r="D43" s="10">
        <v>93.814070000000001</v>
      </c>
      <c r="E43" s="10">
        <v>357.15010000000007</v>
      </c>
      <c r="F43" s="10">
        <v>60.780399999999993</v>
      </c>
      <c r="G43" s="10">
        <v>490.90389999999991</v>
      </c>
      <c r="H43" s="10">
        <v>85.669200000000004</v>
      </c>
      <c r="I43" s="10">
        <v>7162.7768400000004</v>
      </c>
    </row>
    <row r="44" spans="1:9" s="2" customFormat="1" ht="12" x14ac:dyDescent="0.2">
      <c r="A44" s="6" t="s">
        <v>14</v>
      </c>
      <c r="B44" s="34"/>
      <c r="C44" s="10"/>
      <c r="D44" s="14"/>
      <c r="E44" s="14"/>
      <c r="F44" s="14"/>
      <c r="G44" s="14"/>
      <c r="H44" s="14"/>
      <c r="I44" s="14"/>
    </row>
    <row r="45" spans="1:9" s="1" customFormat="1" ht="12" x14ac:dyDescent="0.2">
      <c r="A45" s="5" t="s">
        <v>0</v>
      </c>
      <c r="B45" s="34">
        <f t="shared" si="3"/>
        <v>26.666666666666668</v>
      </c>
      <c r="C45" s="10">
        <v>0</v>
      </c>
      <c r="D45" s="10">
        <v>0</v>
      </c>
      <c r="E45" s="10">
        <v>0</v>
      </c>
      <c r="F45" s="10">
        <v>0</v>
      </c>
      <c r="G45" s="10">
        <v>26.666666666666668</v>
      </c>
      <c r="H45" s="10">
        <v>0</v>
      </c>
      <c r="I45" s="10">
        <v>0</v>
      </c>
    </row>
    <row r="46" spans="1:9" s="1" customFormat="1" ht="12" x14ac:dyDescent="0.2">
      <c r="A46" s="5" t="s">
        <v>1</v>
      </c>
      <c r="B46" s="34">
        <f t="shared" si="3"/>
        <v>6.271490740740667</v>
      </c>
      <c r="C46" s="10">
        <v>0</v>
      </c>
      <c r="D46" s="10">
        <v>0</v>
      </c>
      <c r="E46" s="10">
        <v>0</v>
      </c>
      <c r="F46" s="10">
        <v>0</v>
      </c>
      <c r="G46" s="10">
        <v>6.271490740740667</v>
      </c>
      <c r="H46" s="10">
        <v>0</v>
      </c>
      <c r="I46" s="10">
        <v>0</v>
      </c>
    </row>
    <row r="47" spans="1:9" s="1" customFormat="1" ht="12" x14ac:dyDescent="0.2">
      <c r="A47" s="7" t="s">
        <v>2</v>
      </c>
      <c r="B47" s="35">
        <f t="shared" si="3"/>
        <v>51.001470000000005</v>
      </c>
      <c r="C47" s="11">
        <v>0</v>
      </c>
      <c r="D47" s="11">
        <v>0</v>
      </c>
      <c r="E47" s="11">
        <v>0</v>
      </c>
      <c r="F47" s="11">
        <v>0</v>
      </c>
      <c r="G47" s="11">
        <v>51.001470000000005</v>
      </c>
      <c r="H47" s="11">
        <v>0</v>
      </c>
      <c r="I47" s="11">
        <v>0</v>
      </c>
    </row>
    <row r="48" spans="1:9" ht="10.5" customHeight="1" x14ac:dyDescent="0.25">
      <c r="A48" s="8" t="s">
        <v>18</v>
      </c>
      <c r="B48" s="31"/>
    </row>
    <row r="49" spans="1:2" ht="10.5" customHeight="1" x14ac:dyDescent="0.25">
      <c r="A49" s="8" t="s">
        <v>27</v>
      </c>
      <c r="B49" s="31"/>
    </row>
    <row r="50" spans="1:2" ht="10.5" customHeight="1" x14ac:dyDescent="0.25">
      <c r="A50" s="8" t="s">
        <v>28</v>
      </c>
      <c r="B50" s="31"/>
    </row>
    <row r="51" spans="1:2" ht="10.5" customHeight="1" x14ac:dyDescent="0.25">
      <c r="A51" s="8" t="s">
        <v>19</v>
      </c>
      <c r="B51" s="31"/>
    </row>
    <row r="52" spans="1:2" ht="10.5" customHeight="1" x14ac:dyDescent="0.25">
      <c r="A52" s="8" t="s">
        <v>15</v>
      </c>
      <c r="B52" s="31"/>
    </row>
    <row r="53" spans="1:2" ht="10.5" customHeight="1" x14ac:dyDescent="0.25">
      <c r="A53" s="8" t="s">
        <v>16</v>
      </c>
      <c r="B53" s="31"/>
    </row>
    <row r="54" spans="1:2" ht="10.5" customHeight="1" x14ac:dyDescent="0.25">
      <c r="A54" s="8" t="s">
        <v>17</v>
      </c>
      <c r="B54" s="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E771-E2C2-401F-8219-33CB4CA1B6F1}">
  <dimension ref="A2:I54"/>
  <sheetViews>
    <sheetView tabSelected="1" workbookViewId="0">
      <selection activeCell="K12" sqref="K12"/>
    </sheetView>
  </sheetViews>
  <sheetFormatPr baseColWidth="10" defaultRowHeight="15" x14ac:dyDescent="0.25"/>
  <cols>
    <col min="1" max="1" width="30.7109375" style="15" customWidth="1"/>
    <col min="2" max="2" width="17.42578125" style="27" customWidth="1"/>
    <col min="3" max="3" width="14.140625" style="15" bestFit="1" customWidth="1"/>
    <col min="4" max="5" width="11.42578125" style="15"/>
    <col min="6" max="6" width="12.42578125" style="15" bestFit="1" customWidth="1"/>
    <col min="7" max="7" width="11.42578125" style="15"/>
    <col min="8" max="8" width="12.28515625" style="15" bestFit="1" customWidth="1"/>
    <col min="9" max="9" width="14" style="15" bestFit="1" customWidth="1"/>
    <col min="10" max="16384" width="11.42578125" style="9"/>
  </cols>
  <sheetData>
    <row r="2" spans="1:9" x14ac:dyDescent="0.25">
      <c r="A2" s="15" t="s">
        <v>29</v>
      </c>
    </row>
    <row r="4" spans="1:9" s="15" customFormat="1" ht="12" x14ac:dyDescent="0.2">
      <c r="A4" s="16" t="s">
        <v>4</v>
      </c>
      <c r="B4" s="28" t="s">
        <v>26</v>
      </c>
      <c r="C4" s="17" t="s">
        <v>20</v>
      </c>
      <c r="D4" s="17" t="s">
        <v>21</v>
      </c>
      <c r="E4" s="17" t="s">
        <v>3</v>
      </c>
      <c r="F4" s="17" t="s">
        <v>22</v>
      </c>
      <c r="G4" s="17" t="s">
        <v>30</v>
      </c>
      <c r="H4" s="17" t="s">
        <v>23</v>
      </c>
      <c r="I4" s="17" t="s">
        <v>24</v>
      </c>
    </row>
    <row r="5" spans="1:9" s="15" customFormat="1" ht="12" x14ac:dyDescent="0.2">
      <c r="A5" s="18" t="s">
        <v>0</v>
      </c>
      <c r="B5" s="29">
        <f t="shared" ref="B5:B6" si="0">SUM(C5:I5)</f>
        <v>5795.8563333333332</v>
      </c>
      <c r="C5" s="19">
        <f>C9+C13+C17+C21+C25+C29+C33+C37+C41+C45</f>
        <v>1128.5</v>
      </c>
      <c r="D5" s="19">
        <f t="shared" ref="D5:I5" si="1">D9+D13+D17+D21+D25+D29+D33+D37+D41+D45</f>
        <v>432.70000000000005</v>
      </c>
      <c r="E5" s="19">
        <f t="shared" si="1"/>
        <v>623.24</v>
      </c>
      <c r="F5" s="19">
        <f t="shared" si="1"/>
        <v>1404.8829999999998</v>
      </c>
      <c r="G5" s="19">
        <f t="shared" si="1"/>
        <v>756.0333333333333</v>
      </c>
      <c r="H5" s="19">
        <f t="shared" si="1"/>
        <v>325.5</v>
      </c>
      <c r="I5" s="19">
        <f t="shared" si="1"/>
        <v>1125</v>
      </c>
    </row>
    <row r="6" spans="1:9" s="15" customFormat="1" ht="12" x14ac:dyDescent="0.2">
      <c r="A6" s="18" t="s">
        <v>1</v>
      </c>
      <c r="B6" s="29">
        <f t="shared" si="0"/>
        <v>4507.1910752688163</v>
      </c>
      <c r="C6" s="19">
        <f t="shared" ref="C6:I6" si="2">C10+C14+C18+C22+C26+C30+C34+C38+C42+C46</f>
        <v>969.8</v>
      </c>
      <c r="D6" s="19">
        <f t="shared" si="2"/>
        <v>407.40000000000003</v>
      </c>
      <c r="E6" s="19">
        <f t="shared" si="2"/>
        <v>175.1</v>
      </c>
      <c r="F6" s="19">
        <f t="shared" si="2"/>
        <v>1176.8</v>
      </c>
      <c r="G6" s="19">
        <f t="shared" si="2"/>
        <v>699.39107526881719</v>
      </c>
      <c r="H6" s="19">
        <f t="shared" si="2"/>
        <v>179.20000000000002</v>
      </c>
      <c r="I6" s="19">
        <f t="shared" si="2"/>
        <v>899.5</v>
      </c>
    </row>
    <row r="7" spans="1:9" s="15" customFormat="1" ht="12" x14ac:dyDescent="0.2">
      <c r="A7" s="18" t="s">
        <v>2</v>
      </c>
      <c r="B7" s="29">
        <f>SUM(C7:I7)</f>
        <v>25397.071300000003</v>
      </c>
      <c r="C7" s="19">
        <f t="shared" ref="C7:I7" si="3">C11+C15+C19+C23+C27+C31+C35+C39+C43+C47</f>
        <v>7047</v>
      </c>
      <c r="D7" s="19">
        <f t="shared" si="3"/>
        <v>1054.5216</v>
      </c>
      <c r="E7" s="19">
        <f t="shared" si="3"/>
        <v>1445.02522</v>
      </c>
      <c r="F7" s="19">
        <f t="shared" si="3"/>
        <v>6286.3</v>
      </c>
      <c r="G7" s="19">
        <f t="shared" si="3"/>
        <v>1484.9244799999999</v>
      </c>
      <c r="H7" s="19">
        <f t="shared" si="3"/>
        <v>334.2</v>
      </c>
      <c r="I7" s="19">
        <f t="shared" si="3"/>
        <v>7745.1</v>
      </c>
    </row>
    <row r="8" spans="1:9" s="18" customFormat="1" ht="12" x14ac:dyDescent="0.2">
      <c r="A8" s="20" t="s">
        <v>5</v>
      </c>
      <c r="B8" s="29"/>
      <c r="C8" s="21"/>
      <c r="D8" s="19"/>
      <c r="E8" s="19"/>
      <c r="F8" s="19"/>
      <c r="G8" s="19"/>
      <c r="H8" s="19"/>
      <c r="I8" s="19"/>
    </row>
    <row r="9" spans="1:9" s="15" customFormat="1" ht="12" x14ac:dyDescent="0.2">
      <c r="A9" s="22" t="s">
        <v>0</v>
      </c>
      <c r="B9" s="29">
        <f>SUM(C9:I9)</f>
        <v>181.6</v>
      </c>
      <c r="C9" s="23">
        <v>0</v>
      </c>
      <c r="D9" s="23">
        <v>0</v>
      </c>
      <c r="E9" s="23">
        <v>0.9</v>
      </c>
      <c r="F9" s="23">
        <v>134.69999999999999</v>
      </c>
      <c r="G9" s="23">
        <v>46</v>
      </c>
      <c r="H9" s="23">
        <v>0</v>
      </c>
      <c r="I9" s="23">
        <v>0</v>
      </c>
    </row>
    <row r="10" spans="1:9" s="15" customFormat="1" ht="12" x14ac:dyDescent="0.2">
      <c r="A10" s="22" t="s">
        <v>1</v>
      </c>
      <c r="B10" s="29">
        <f t="shared" ref="B10:B47" si="4">SUM(C10:I10)</f>
        <v>157.6</v>
      </c>
      <c r="C10" s="23">
        <v>0</v>
      </c>
      <c r="D10" s="23">
        <v>0</v>
      </c>
      <c r="E10" s="23">
        <v>0.1</v>
      </c>
      <c r="F10" s="23">
        <v>113.6</v>
      </c>
      <c r="G10" s="23">
        <v>43.9</v>
      </c>
      <c r="H10" s="23">
        <v>0</v>
      </c>
      <c r="I10" s="23">
        <v>0</v>
      </c>
    </row>
    <row r="11" spans="1:9" s="15" customFormat="1" ht="12" x14ac:dyDescent="0.2">
      <c r="A11" s="22" t="s">
        <v>2</v>
      </c>
      <c r="B11" s="29">
        <f>SUM(C11:I11)</f>
        <v>725.2</v>
      </c>
      <c r="C11" s="23">
        <v>0</v>
      </c>
      <c r="D11" s="23">
        <v>0</v>
      </c>
      <c r="E11" s="23">
        <v>0.5</v>
      </c>
      <c r="F11" s="23">
        <v>643.1</v>
      </c>
      <c r="G11" s="23">
        <v>81.599999999999994</v>
      </c>
      <c r="H11" s="23">
        <v>0</v>
      </c>
      <c r="I11" s="23">
        <v>0</v>
      </c>
    </row>
    <row r="12" spans="1:9" s="18" customFormat="1" ht="12" x14ac:dyDescent="0.2">
      <c r="A12" s="20" t="s">
        <v>6</v>
      </c>
      <c r="B12" s="29"/>
      <c r="C12" s="24"/>
      <c r="D12" s="24"/>
      <c r="E12" s="24"/>
      <c r="F12" s="24"/>
      <c r="G12" s="24"/>
      <c r="H12" s="24"/>
      <c r="I12" s="24"/>
    </row>
    <row r="13" spans="1:9" s="15" customFormat="1" ht="12" x14ac:dyDescent="0.2">
      <c r="A13" s="22" t="s">
        <v>0</v>
      </c>
      <c r="B13" s="29">
        <f>SUM(C13:I13)</f>
        <v>289.7</v>
      </c>
      <c r="C13" s="23">
        <v>0</v>
      </c>
      <c r="D13" s="23">
        <v>105</v>
      </c>
      <c r="E13" s="23">
        <v>58.1</v>
      </c>
      <c r="F13" s="23">
        <v>0</v>
      </c>
      <c r="G13" s="23">
        <v>126.6</v>
      </c>
      <c r="H13" s="23">
        <v>0</v>
      </c>
      <c r="I13" s="23">
        <v>0</v>
      </c>
    </row>
    <row r="14" spans="1:9" s="15" customFormat="1" ht="12" x14ac:dyDescent="0.2">
      <c r="A14" s="22" t="s">
        <v>1</v>
      </c>
      <c r="B14" s="29">
        <f t="shared" si="4"/>
        <v>236</v>
      </c>
      <c r="C14" s="23">
        <v>0</v>
      </c>
      <c r="D14" s="23">
        <v>104.7</v>
      </c>
      <c r="E14" s="23">
        <v>17.8</v>
      </c>
      <c r="F14" s="23">
        <v>0</v>
      </c>
      <c r="G14" s="23">
        <v>113.5</v>
      </c>
      <c r="H14" s="23">
        <v>0</v>
      </c>
      <c r="I14" s="23">
        <v>0</v>
      </c>
    </row>
    <row r="15" spans="1:9" s="15" customFormat="1" ht="12" x14ac:dyDescent="0.2">
      <c r="A15" s="22" t="s">
        <v>2</v>
      </c>
      <c r="B15" s="29">
        <f t="shared" si="4"/>
        <v>697.3</v>
      </c>
      <c r="C15" s="23">
        <v>0</v>
      </c>
      <c r="D15" s="23">
        <v>276.8</v>
      </c>
      <c r="E15" s="23">
        <v>141.80000000000001</v>
      </c>
      <c r="F15" s="23">
        <v>0</v>
      </c>
      <c r="G15" s="23">
        <v>278.7</v>
      </c>
      <c r="H15" s="23">
        <v>0</v>
      </c>
      <c r="I15" s="23">
        <v>0</v>
      </c>
    </row>
    <row r="16" spans="1:9" s="18" customFormat="1" ht="12" x14ac:dyDescent="0.2">
      <c r="A16" s="20" t="s">
        <v>7</v>
      </c>
      <c r="B16" s="29"/>
      <c r="C16" s="24"/>
      <c r="D16" s="24"/>
      <c r="E16" s="24"/>
      <c r="F16" s="24"/>
      <c r="G16" s="24"/>
      <c r="H16" s="24"/>
      <c r="I16" s="24"/>
    </row>
    <row r="17" spans="1:9" s="15" customFormat="1" ht="12" x14ac:dyDescent="0.2">
      <c r="A17" s="22" t="s">
        <v>0</v>
      </c>
      <c r="B17" s="29">
        <f>SUM(C17:I17)</f>
        <v>142.5</v>
      </c>
      <c r="C17" s="23">
        <v>0</v>
      </c>
      <c r="D17" s="23">
        <v>94.8</v>
      </c>
      <c r="E17" s="23">
        <v>19.2</v>
      </c>
      <c r="F17" s="23">
        <v>0</v>
      </c>
      <c r="G17" s="23">
        <v>28.5</v>
      </c>
      <c r="H17" s="23">
        <v>0</v>
      </c>
      <c r="I17" s="23">
        <v>0</v>
      </c>
    </row>
    <row r="18" spans="1:9" s="15" customFormat="1" ht="12" x14ac:dyDescent="0.2">
      <c r="A18" s="22" t="s">
        <v>1</v>
      </c>
      <c r="B18" s="29">
        <f t="shared" si="4"/>
        <v>125.69107526881717</v>
      </c>
      <c r="C18" s="23">
        <v>0</v>
      </c>
      <c r="D18" s="23">
        <v>93.9</v>
      </c>
      <c r="E18" s="23">
        <v>7.8</v>
      </c>
      <c r="F18" s="23">
        <v>0</v>
      </c>
      <c r="G18" s="23">
        <v>23.99107526881717</v>
      </c>
      <c r="H18" s="23">
        <v>0</v>
      </c>
      <c r="I18" s="23">
        <v>0</v>
      </c>
    </row>
    <row r="19" spans="1:9" s="15" customFormat="1" ht="12" x14ac:dyDescent="0.2">
      <c r="A19" s="22" t="s">
        <v>2</v>
      </c>
      <c r="B19" s="29">
        <f t="shared" si="4"/>
        <v>386.5</v>
      </c>
      <c r="C19" s="23">
        <v>0</v>
      </c>
      <c r="D19" s="23">
        <v>275.8</v>
      </c>
      <c r="E19" s="23">
        <v>64.8</v>
      </c>
      <c r="F19" s="23">
        <v>0</v>
      </c>
      <c r="G19" s="23">
        <v>45.9</v>
      </c>
      <c r="H19" s="23">
        <v>0</v>
      </c>
      <c r="I19" s="23">
        <v>0</v>
      </c>
    </row>
    <row r="20" spans="1:9" s="18" customFormat="1" ht="12" x14ac:dyDescent="0.2">
      <c r="A20" s="20" t="s">
        <v>8</v>
      </c>
      <c r="B20" s="29"/>
      <c r="C20" s="24"/>
      <c r="D20" s="24"/>
      <c r="E20" s="24"/>
      <c r="F20" s="24"/>
      <c r="G20" s="24"/>
      <c r="H20" s="24"/>
      <c r="I20" s="24"/>
    </row>
    <row r="21" spans="1:9" s="15" customFormat="1" ht="12" x14ac:dyDescent="0.2">
      <c r="A21" s="22" t="s">
        <v>0</v>
      </c>
      <c r="B21" s="29">
        <f t="shared" si="4"/>
        <v>301.86</v>
      </c>
      <c r="C21" s="23">
        <v>0</v>
      </c>
      <c r="D21" s="23">
        <v>0</v>
      </c>
      <c r="E21" s="23">
        <v>209.72000000000003</v>
      </c>
      <c r="F21" s="23">
        <v>92.14</v>
      </c>
      <c r="G21" s="23">
        <v>0</v>
      </c>
      <c r="H21" s="23">
        <v>0</v>
      </c>
      <c r="I21" s="23">
        <v>0</v>
      </c>
    </row>
    <row r="22" spans="1:9" s="15" customFormat="1" ht="12" x14ac:dyDescent="0.2">
      <c r="A22" s="22" t="s">
        <v>1</v>
      </c>
      <c r="B22" s="29">
        <f t="shared" si="4"/>
        <v>148.5</v>
      </c>
      <c r="C22" s="23">
        <v>0</v>
      </c>
      <c r="D22" s="23">
        <v>0</v>
      </c>
      <c r="E22" s="23">
        <v>64.900000000000006</v>
      </c>
      <c r="F22" s="23">
        <v>83.6</v>
      </c>
      <c r="G22" s="23">
        <v>0</v>
      </c>
      <c r="H22" s="23">
        <v>0</v>
      </c>
      <c r="I22" s="23">
        <v>0</v>
      </c>
    </row>
    <row r="23" spans="1:9" s="15" customFormat="1" ht="12" x14ac:dyDescent="0.2">
      <c r="A23" s="22" t="s">
        <v>2</v>
      </c>
      <c r="B23" s="29">
        <f t="shared" si="4"/>
        <v>959.5</v>
      </c>
      <c r="C23" s="23">
        <v>0</v>
      </c>
      <c r="D23" s="23">
        <v>0</v>
      </c>
      <c r="E23" s="23">
        <v>540.29999999999995</v>
      </c>
      <c r="F23" s="23">
        <v>419.2</v>
      </c>
      <c r="G23" s="23">
        <v>0</v>
      </c>
      <c r="H23" s="23">
        <v>0</v>
      </c>
      <c r="I23" s="23">
        <v>0</v>
      </c>
    </row>
    <row r="24" spans="1:9" s="18" customFormat="1" ht="12" x14ac:dyDescent="0.2">
      <c r="A24" s="20" t="s">
        <v>9</v>
      </c>
      <c r="B24" s="29"/>
      <c r="C24" s="24"/>
      <c r="D24" s="24"/>
      <c r="E24" s="24"/>
      <c r="F24" s="24"/>
      <c r="G24" s="24"/>
      <c r="H24" s="24"/>
      <c r="I24" s="24"/>
    </row>
    <row r="25" spans="1:9" s="15" customFormat="1" ht="12" x14ac:dyDescent="0.2">
      <c r="A25" s="22" t="s">
        <v>0</v>
      </c>
      <c r="B25" s="29">
        <f t="shared" si="4"/>
        <v>430.49633333333333</v>
      </c>
      <c r="C25" s="23">
        <v>0</v>
      </c>
      <c r="D25" s="23">
        <v>0</v>
      </c>
      <c r="E25" s="23">
        <v>117.52</v>
      </c>
      <c r="F25" s="23">
        <v>290.14300000000003</v>
      </c>
      <c r="G25" s="23">
        <v>22.833333333333332</v>
      </c>
      <c r="H25" s="23">
        <v>0</v>
      </c>
      <c r="I25" s="23">
        <v>0</v>
      </c>
    </row>
    <row r="26" spans="1:9" s="15" customFormat="1" ht="12" x14ac:dyDescent="0.2">
      <c r="A26" s="22" t="s">
        <v>1</v>
      </c>
      <c r="B26" s="29">
        <f t="shared" si="4"/>
        <v>298.39999999999998</v>
      </c>
      <c r="C26" s="23">
        <v>0</v>
      </c>
      <c r="D26" s="23">
        <v>0</v>
      </c>
      <c r="E26" s="23">
        <v>33.4</v>
      </c>
      <c r="F26" s="23">
        <v>248.5</v>
      </c>
      <c r="G26" s="23">
        <v>16.5</v>
      </c>
      <c r="H26" s="23">
        <v>0</v>
      </c>
      <c r="I26" s="23">
        <v>0</v>
      </c>
    </row>
    <row r="27" spans="1:9" s="15" customFormat="1" ht="12" x14ac:dyDescent="0.2">
      <c r="A27" s="22" t="s">
        <v>2</v>
      </c>
      <c r="B27" s="29">
        <f t="shared" si="4"/>
        <v>1004.2</v>
      </c>
      <c r="C27" s="23">
        <v>0</v>
      </c>
      <c r="D27" s="23">
        <v>0</v>
      </c>
      <c r="E27" s="23">
        <v>273</v>
      </c>
      <c r="F27" s="23">
        <v>690.2</v>
      </c>
      <c r="G27" s="23">
        <v>41</v>
      </c>
      <c r="H27" s="23">
        <v>0</v>
      </c>
      <c r="I27" s="23">
        <v>0</v>
      </c>
    </row>
    <row r="28" spans="1:9" s="18" customFormat="1" ht="12" x14ac:dyDescent="0.2">
      <c r="A28" s="20" t="s">
        <v>10</v>
      </c>
      <c r="B28" s="29"/>
      <c r="C28" s="24"/>
      <c r="D28" s="24"/>
      <c r="E28" s="24"/>
      <c r="F28" s="24"/>
      <c r="G28" s="24"/>
      <c r="H28" s="24"/>
      <c r="I28" s="24"/>
    </row>
    <row r="29" spans="1:9" s="15" customFormat="1" ht="12" x14ac:dyDescent="0.2">
      <c r="A29" s="22" t="s">
        <v>0</v>
      </c>
      <c r="B29" s="29">
        <f t="shared" si="4"/>
        <v>268.8</v>
      </c>
      <c r="C29" s="23">
        <v>0</v>
      </c>
      <c r="D29" s="23">
        <v>183.3</v>
      </c>
      <c r="E29" s="23">
        <v>7.5</v>
      </c>
      <c r="F29" s="23">
        <v>0</v>
      </c>
      <c r="G29" s="23">
        <v>25</v>
      </c>
      <c r="H29" s="23">
        <v>0</v>
      </c>
      <c r="I29" s="23">
        <v>53</v>
      </c>
    </row>
    <row r="30" spans="1:9" s="15" customFormat="1" ht="12" x14ac:dyDescent="0.2">
      <c r="A30" s="22" t="s">
        <v>1</v>
      </c>
      <c r="B30" s="29">
        <f t="shared" si="4"/>
        <v>241.89999999999998</v>
      </c>
      <c r="C30" s="23">
        <v>0</v>
      </c>
      <c r="D30" s="23">
        <v>174.2</v>
      </c>
      <c r="E30" s="23">
        <v>1</v>
      </c>
      <c r="F30" s="23">
        <v>0</v>
      </c>
      <c r="G30" s="23">
        <v>25</v>
      </c>
      <c r="H30" s="23">
        <v>0</v>
      </c>
      <c r="I30" s="23">
        <v>41.7</v>
      </c>
    </row>
    <row r="31" spans="1:9" s="15" customFormat="1" ht="12" x14ac:dyDescent="0.2">
      <c r="A31" s="22" t="s">
        <v>2</v>
      </c>
      <c r="B31" s="29">
        <f t="shared" si="4"/>
        <v>810.9</v>
      </c>
      <c r="C31" s="23">
        <v>0</v>
      </c>
      <c r="D31" s="23">
        <v>412.3</v>
      </c>
      <c r="E31" s="23">
        <v>9.3000000000000007</v>
      </c>
      <c r="F31" s="23">
        <v>0</v>
      </c>
      <c r="G31" s="23">
        <v>60.4</v>
      </c>
      <c r="H31" s="23">
        <v>0</v>
      </c>
      <c r="I31" s="23">
        <v>328.9</v>
      </c>
    </row>
    <row r="32" spans="1:9" s="18" customFormat="1" ht="12" x14ac:dyDescent="0.2">
      <c r="A32" s="20" t="s">
        <v>11</v>
      </c>
      <c r="B32" s="29"/>
      <c r="C32" s="24"/>
      <c r="D32" s="24"/>
      <c r="E32" s="24"/>
      <c r="F32" s="24"/>
      <c r="G32" s="24"/>
      <c r="H32" s="24"/>
      <c r="I32" s="24"/>
    </row>
    <row r="33" spans="1:9" s="15" customFormat="1" ht="12" x14ac:dyDescent="0.2">
      <c r="A33" s="22" t="s">
        <v>0</v>
      </c>
      <c r="B33" s="29">
        <f t="shared" si="4"/>
        <v>1027.4000000000001</v>
      </c>
      <c r="C33" s="23">
        <v>300</v>
      </c>
      <c r="D33" s="23">
        <v>0</v>
      </c>
      <c r="E33" s="23">
        <v>0</v>
      </c>
      <c r="F33" s="23">
        <v>587.4</v>
      </c>
      <c r="G33" s="23">
        <v>110</v>
      </c>
      <c r="H33" s="23">
        <v>0</v>
      </c>
      <c r="I33" s="23">
        <v>30</v>
      </c>
    </row>
    <row r="34" spans="1:9" s="15" customFormat="1" ht="12" x14ac:dyDescent="0.2">
      <c r="A34" s="22" t="s">
        <v>1</v>
      </c>
      <c r="B34" s="29">
        <f t="shared" si="4"/>
        <v>865.1</v>
      </c>
      <c r="C34" s="23">
        <v>247.9</v>
      </c>
      <c r="D34" s="23">
        <v>0</v>
      </c>
      <c r="E34" s="23">
        <v>0</v>
      </c>
      <c r="F34" s="23">
        <v>502.1</v>
      </c>
      <c r="G34" s="23">
        <v>87.5</v>
      </c>
      <c r="H34" s="23">
        <v>0</v>
      </c>
      <c r="I34" s="23">
        <v>27.6</v>
      </c>
    </row>
    <row r="35" spans="1:9" s="15" customFormat="1" ht="12" x14ac:dyDescent="0.2">
      <c r="A35" s="22" t="s">
        <v>2</v>
      </c>
      <c r="B35" s="29">
        <f t="shared" si="4"/>
        <v>5906.7999999999993</v>
      </c>
      <c r="C35" s="23">
        <v>1987.9</v>
      </c>
      <c r="D35" s="23">
        <v>0</v>
      </c>
      <c r="E35" s="23">
        <v>0</v>
      </c>
      <c r="F35" s="23">
        <v>3504.5</v>
      </c>
      <c r="G35" s="23">
        <v>178.2</v>
      </c>
      <c r="H35" s="23">
        <v>0</v>
      </c>
      <c r="I35" s="23">
        <v>236.2</v>
      </c>
    </row>
    <row r="36" spans="1:9" s="18" customFormat="1" ht="12" x14ac:dyDescent="0.2">
      <c r="A36" s="20" t="s">
        <v>12</v>
      </c>
      <c r="B36" s="29"/>
      <c r="C36" s="24"/>
      <c r="D36" s="24"/>
      <c r="E36" s="24"/>
      <c r="F36" s="24"/>
      <c r="G36" s="24"/>
      <c r="H36" s="24"/>
      <c r="I36" s="24"/>
    </row>
    <row r="37" spans="1:9" s="15" customFormat="1" ht="12" x14ac:dyDescent="0.2">
      <c r="A37" s="22" t="s">
        <v>0</v>
      </c>
      <c r="B37" s="29">
        <f t="shared" si="4"/>
        <v>1361.4</v>
      </c>
      <c r="C37" s="23">
        <v>828.5</v>
      </c>
      <c r="D37" s="23">
        <v>0</v>
      </c>
      <c r="E37" s="23">
        <v>0</v>
      </c>
      <c r="F37" s="23">
        <v>274.89999999999998</v>
      </c>
      <c r="G37" s="23">
        <v>66.5</v>
      </c>
      <c r="H37" s="23">
        <v>191.5</v>
      </c>
      <c r="I37" s="23">
        <v>0</v>
      </c>
    </row>
    <row r="38" spans="1:9" s="15" customFormat="1" ht="12" x14ac:dyDescent="0.2">
      <c r="A38" s="22" t="s">
        <v>1</v>
      </c>
      <c r="B38" s="29">
        <f t="shared" si="4"/>
        <v>1166.5999999999999</v>
      </c>
      <c r="C38" s="23">
        <v>721.9</v>
      </c>
      <c r="D38" s="23">
        <v>0</v>
      </c>
      <c r="E38" s="23">
        <v>0</v>
      </c>
      <c r="F38" s="23">
        <v>219.9</v>
      </c>
      <c r="G38" s="23">
        <v>62</v>
      </c>
      <c r="H38" s="23">
        <v>162.80000000000001</v>
      </c>
      <c r="I38" s="23">
        <v>0</v>
      </c>
    </row>
    <row r="39" spans="1:9" s="15" customFormat="1" ht="12" x14ac:dyDescent="0.2">
      <c r="A39" s="22" t="s">
        <v>2</v>
      </c>
      <c r="B39" s="29">
        <f t="shared" si="4"/>
        <v>6484.1</v>
      </c>
      <c r="C39" s="23">
        <v>5059.1000000000004</v>
      </c>
      <c r="D39" s="23">
        <v>0</v>
      </c>
      <c r="E39" s="23">
        <v>0</v>
      </c>
      <c r="F39" s="23">
        <v>990.8</v>
      </c>
      <c r="G39" s="23">
        <v>110.9</v>
      </c>
      <c r="H39" s="23">
        <v>323.3</v>
      </c>
      <c r="I39" s="23">
        <v>0</v>
      </c>
    </row>
    <row r="40" spans="1:9" s="18" customFormat="1" ht="12" x14ac:dyDescent="0.2">
      <c r="A40" s="20" t="s">
        <v>13</v>
      </c>
      <c r="B40" s="29"/>
      <c r="C40" s="24"/>
      <c r="D40" s="24"/>
      <c r="E40" s="24"/>
      <c r="F40" s="24"/>
      <c r="G40" s="24"/>
      <c r="H40" s="24"/>
      <c r="I40" s="24"/>
    </row>
    <row r="41" spans="1:9" s="15" customFormat="1" ht="12" x14ac:dyDescent="0.2">
      <c r="A41" s="22" t="s">
        <v>0</v>
      </c>
      <c r="B41" s="29">
        <f t="shared" si="4"/>
        <v>1712.1</v>
      </c>
      <c r="C41" s="23">
        <v>0</v>
      </c>
      <c r="D41" s="23">
        <v>49.6</v>
      </c>
      <c r="E41" s="23">
        <v>210.3</v>
      </c>
      <c r="F41" s="23">
        <v>25.6</v>
      </c>
      <c r="G41" s="23">
        <v>250.6</v>
      </c>
      <c r="H41" s="23">
        <v>134</v>
      </c>
      <c r="I41" s="23">
        <v>1042</v>
      </c>
    </row>
    <row r="42" spans="1:9" s="15" customFormat="1" ht="12" x14ac:dyDescent="0.2">
      <c r="A42" s="22" t="s">
        <v>1</v>
      </c>
      <c r="B42" s="29">
        <f t="shared" si="4"/>
        <v>1187.5</v>
      </c>
      <c r="C42" s="23">
        <v>0</v>
      </c>
      <c r="D42" s="23">
        <v>34.6</v>
      </c>
      <c r="E42" s="23">
        <v>50.1</v>
      </c>
      <c r="F42" s="23">
        <v>9.1</v>
      </c>
      <c r="G42" s="23">
        <v>247.1</v>
      </c>
      <c r="H42" s="23">
        <v>16.399999999999999</v>
      </c>
      <c r="I42" s="23">
        <v>830.2</v>
      </c>
    </row>
    <row r="43" spans="1:9" s="15" customFormat="1" ht="12" x14ac:dyDescent="0.2">
      <c r="A43" s="22" t="s">
        <v>2</v>
      </c>
      <c r="B43" s="29">
        <f>SUM(C43:I43)</f>
        <v>8238.2713000000003</v>
      </c>
      <c r="C43" s="23">
        <v>0</v>
      </c>
      <c r="D43" s="23">
        <v>89.621600000000001</v>
      </c>
      <c r="E43" s="23">
        <v>415.32522000000006</v>
      </c>
      <c r="F43" s="23">
        <v>38.5</v>
      </c>
      <c r="G43" s="23">
        <v>503.9244799999999</v>
      </c>
      <c r="H43" s="23">
        <v>10.9</v>
      </c>
      <c r="I43" s="23">
        <v>7180</v>
      </c>
    </row>
    <row r="44" spans="1:9" s="18" customFormat="1" ht="12" x14ac:dyDescent="0.2">
      <c r="A44" s="20" t="s">
        <v>14</v>
      </c>
      <c r="B44" s="29"/>
      <c r="C44" s="23"/>
      <c r="D44" s="24"/>
      <c r="E44" s="24"/>
      <c r="F44" s="24"/>
      <c r="G44" s="24"/>
      <c r="H44" s="24"/>
      <c r="I44" s="24"/>
    </row>
    <row r="45" spans="1:9" s="15" customFormat="1" ht="12" x14ac:dyDescent="0.2">
      <c r="A45" s="22" t="s">
        <v>0</v>
      </c>
      <c r="B45" s="29">
        <f t="shared" si="4"/>
        <v>80</v>
      </c>
      <c r="C45" s="23">
        <v>0</v>
      </c>
      <c r="D45" s="23">
        <v>0</v>
      </c>
      <c r="E45" s="23">
        <v>0</v>
      </c>
      <c r="F45" s="23">
        <v>0</v>
      </c>
      <c r="G45" s="23">
        <v>80</v>
      </c>
      <c r="H45" s="23">
        <v>0</v>
      </c>
      <c r="I45" s="23">
        <v>0</v>
      </c>
    </row>
    <row r="46" spans="1:9" s="15" customFormat="1" ht="12" x14ac:dyDescent="0.2">
      <c r="A46" s="22" t="s">
        <v>1</v>
      </c>
      <c r="B46" s="29">
        <f t="shared" si="4"/>
        <v>79.900000000000006</v>
      </c>
      <c r="C46" s="23">
        <v>0</v>
      </c>
      <c r="D46" s="23">
        <v>0</v>
      </c>
      <c r="E46" s="23">
        <v>0</v>
      </c>
      <c r="F46" s="23">
        <v>0</v>
      </c>
      <c r="G46" s="23">
        <v>79.900000000000006</v>
      </c>
      <c r="H46" s="23">
        <v>0</v>
      </c>
      <c r="I46" s="23">
        <v>0</v>
      </c>
    </row>
    <row r="47" spans="1:9" s="15" customFormat="1" ht="12" x14ac:dyDescent="0.2">
      <c r="A47" s="25" t="s">
        <v>2</v>
      </c>
      <c r="B47" s="30">
        <f t="shared" si="4"/>
        <v>184.3</v>
      </c>
      <c r="C47" s="26">
        <v>0</v>
      </c>
      <c r="D47" s="26">
        <v>0</v>
      </c>
      <c r="E47" s="26">
        <v>0</v>
      </c>
      <c r="F47" s="26">
        <v>0</v>
      </c>
      <c r="G47" s="26">
        <v>184.3</v>
      </c>
      <c r="H47" s="26">
        <v>0</v>
      </c>
      <c r="I47" s="26">
        <v>0</v>
      </c>
    </row>
    <row r="48" spans="1:9" ht="10.5" customHeight="1" x14ac:dyDescent="0.25">
      <c r="A48" s="8" t="s">
        <v>18</v>
      </c>
      <c r="B48" s="31"/>
    </row>
    <row r="49" spans="1:2" ht="10.5" customHeight="1" x14ac:dyDescent="0.25">
      <c r="A49" s="8" t="s">
        <v>27</v>
      </c>
      <c r="B49" s="31"/>
    </row>
    <row r="50" spans="1:2" ht="10.5" customHeight="1" x14ac:dyDescent="0.25">
      <c r="A50" s="8" t="s">
        <v>28</v>
      </c>
      <c r="B50" s="31"/>
    </row>
    <row r="51" spans="1:2" ht="10.5" customHeight="1" x14ac:dyDescent="0.25">
      <c r="A51" s="8" t="s">
        <v>19</v>
      </c>
      <c r="B51" s="31"/>
    </row>
    <row r="52" spans="1:2" ht="10.5" customHeight="1" x14ac:dyDescent="0.25">
      <c r="A52" s="8" t="s">
        <v>15</v>
      </c>
      <c r="B52" s="31"/>
    </row>
    <row r="53" spans="1:2" ht="10.5" customHeight="1" x14ac:dyDescent="0.25">
      <c r="A53" s="8" t="s">
        <v>16</v>
      </c>
      <c r="B53" s="31"/>
    </row>
    <row r="54" spans="1:2" ht="10.5" customHeight="1" x14ac:dyDescent="0.25">
      <c r="A54" s="8" t="s">
        <v>17</v>
      </c>
      <c r="B54" s="3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Theodore Alexander Quant Matos</cp:lastModifiedBy>
  <dcterms:created xsi:type="dcterms:W3CDTF">2024-08-26T15:40:59Z</dcterms:created>
  <dcterms:modified xsi:type="dcterms:W3CDTF">2025-09-29T15:47:43Z</dcterms:modified>
</cp:coreProperties>
</file>