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4. Zona Franca\3. Insumos\4. Fichas de carga\Portal web\Historico\"/>
    </mc:Choice>
  </mc:AlternateContent>
  <xr:revisionPtr revIDLastSave="0" documentId="8_{9AC0532D-0A46-430F-860F-8B282E20526F}" xr6:coauthVersionLast="47" xr6:coauthVersionMax="47" xr10:uidLastSave="{00000000-0000-0000-0000-000000000000}"/>
  <bookViews>
    <workbookView xWindow="-120" yWindow="-120" windowWidth="20730" windowHeight="11160" xr2:uid="{86A7F7CF-D4C2-4FFF-8B18-251A02E8B7EE}"/>
  </bookViews>
  <sheets>
    <sheet name="3.4-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0">#REF!</definedName>
    <definedName name="\A">#REF!</definedName>
    <definedName name="\F" localSheetId="0">#REF!</definedName>
    <definedName name="\F">#REF!</definedName>
    <definedName name="\I" localSheetId="0">#REF!</definedName>
    <definedName name="\I">#REF!</definedName>
    <definedName name="\K" localSheetId="0">#REF!</definedName>
    <definedName name="\K">#REF!</definedName>
    <definedName name="\M" localSheetId="0">#REF!</definedName>
    <definedName name="\M">#REF!</definedName>
    <definedName name="\P" localSheetId="0">#REF!</definedName>
    <definedName name="\P">#REF!</definedName>
    <definedName name="\S" localSheetId="0">#REF!</definedName>
    <definedName name="\S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_________________________________________________________TA1" localSheetId="0">#REF!</definedName>
    <definedName name="_________________________________________________________TA1">#REF!</definedName>
    <definedName name="_________________________________________________________TA2" localSheetId="0">#REF!</definedName>
    <definedName name="_________________________________________________________TA2">#REF!</definedName>
    <definedName name="_________________________________________________________TA3" localSheetId="0">#REF!</definedName>
    <definedName name="_________________________________________________________TA3">#REF!</definedName>
    <definedName name="_________________________________________________________TA4" localSheetId="0">#REF!</definedName>
    <definedName name="_________________________________________________________TA4">#REF!</definedName>
    <definedName name="_________________________________________________________TE1" localSheetId="0">#REF!</definedName>
    <definedName name="_________________________________________________________TE1">#REF!</definedName>
    <definedName name="_________________________________________________________TE2" localSheetId="0">#REF!</definedName>
    <definedName name="_________________________________________________________TE2">#REF!</definedName>
    <definedName name="_________________________________________________________TE3" localSheetId="0">#REF!</definedName>
    <definedName name="_________________________________________________________TE3">#REF!</definedName>
    <definedName name="_________________________________________________________TE4" localSheetId="0">#REF!</definedName>
    <definedName name="_________________________________________________________TE4">#REF!</definedName>
    <definedName name="_________________________________________________________TO1" localSheetId="0">#REF!</definedName>
    <definedName name="_________________________________________________________TO1">#REF!</definedName>
    <definedName name="_________________________________________________________TO2" localSheetId="0">#REF!</definedName>
    <definedName name="_________________________________________________________TO2">#REF!</definedName>
    <definedName name="_________________________________________________________TO3" localSheetId="0">#REF!</definedName>
    <definedName name="_________________________________________________________TO3">#REF!</definedName>
    <definedName name="_________________________________________________________TO4" localSheetId="0">#REF!</definedName>
    <definedName name="_________________________________________________________TO4">#REF!</definedName>
    <definedName name="________________________________________________________TA1" localSheetId="0">#REF!</definedName>
    <definedName name="________________________________________________________TA1">#REF!</definedName>
    <definedName name="________________________________________________________TA2" localSheetId="0">#REF!</definedName>
    <definedName name="________________________________________________________TA2">#REF!</definedName>
    <definedName name="________________________________________________________TA3" localSheetId="0">#REF!</definedName>
    <definedName name="________________________________________________________TA3">#REF!</definedName>
    <definedName name="________________________________________________________TA4" localSheetId="0">#REF!</definedName>
    <definedName name="________________________________________________________TA4">#REF!</definedName>
    <definedName name="________________________________________________________TE1" localSheetId="0">#REF!</definedName>
    <definedName name="________________________________________________________TE1">#REF!</definedName>
    <definedName name="________________________________________________________TE2" localSheetId="0">#REF!</definedName>
    <definedName name="________________________________________________________TE2">#REF!</definedName>
    <definedName name="________________________________________________________TE3" localSheetId="0">#REF!</definedName>
    <definedName name="________________________________________________________TE3">#REF!</definedName>
    <definedName name="________________________________________________________TE4" localSheetId="0">#REF!</definedName>
    <definedName name="________________________________________________________TE4">#REF!</definedName>
    <definedName name="________________________________________________________TO1" localSheetId="0">#REF!</definedName>
    <definedName name="________________________________________________________TO1">#REF!</definedName>
    <definedName name="________________________________________________________TO2" localSheetId="0">#REF!</definedName>
    <definedName name="________________________________________________________TO2">#REF!</definedName>
    <definedName name="________________________________________________________TO3" localSheetId="0">#REF!</definedName>
    <definedName name="________________________________________________________TO3">#REF!</definedName>
    <definedName name="________________________________________________________TO4" localSheetId="0">#REF!</definedName>
    <definedName name="________________________________________________________TO4">#REF!</definedName>
    <definedName name="_______________________________________________________TA1" localSheetId="0">#REF!</definedName>
    <definedName name="_______________________________________________________TA1">#REF!</definedName>
    <definedName name="_______________________________________________________TA2" localSheetId="0">#REF!</definedName>
    <definedName name="_______________________________________________________TA2">#REF!</definedName>
    <definedName name="_______________________________________________________TA3" localSheetId="0">#REF!</definedName>
    <definedName name="_______________________________________________________TA3">#REF!</definedName>
    <definedName name="_______________________________________________________TA4" localSheetId="0">#REF!</definedName>
    <definedName name="_______________________________________________________TA4">#REF!</definedName>
    <definedName name="_______________________________________________________TE1" localSheetId="0">#REF!</definedName>
    <definedName name="_______________________________________________________TE1">#REF!</definedName>
    <definedName name="_______________________________________________________TE2" localSheetId="0">#REF!</definedName>
    <definedName name="_______________________________________________________TE2">#REF!</definedName>
    <definedName name="_______________________________________________________TE3" localSheetId="0">#REF!</definedName>
    <definedName name="_______________________________________________________TE3">#REF!</definedName>
    <definedName name="_______________________________________________________TE4" localSheetId="0">#REF!</definedName>
    <definedName name="_______________________________________________________TE4">#REF!</definedName>
    <definedName name="_______________________________________________________TO1" localSheetId="0">#REF!</definedName>
    <definedName name="_______________________________________________________TO1">#REF!</definedName>
    <definedName name="_______________________________________________________TO2" localSheetId="0">#REF!</definedName>
    <definedName name="_______________________________________________________TO2">#REF!</definedName>
    <definedName name="_______________________________________________________TO3" localSheetId="0">#REF!</definedName>
    <definedName name="_______________________________________________________TO3">#REF!</definedName>
    <definedName name="_______________________________________________________TO4" localSheetId="0">#REF!</definedName>
    <definedName name="_______________________________________________________TO4">#REF!</definedName>
    <definedName name="______________________________________________________aaa99" localSheetId="0">'[2]344.13'!#REF!</definedName>
    <definedName name="______________________________________________________aaa99">'[2]344.13'!#REF!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'[2]333.02'!#REF!</definedName>
    <definedName name="______________________________________________________r">'[2]333.02'!#REF!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 localSheetId="0">#REF!</definedName>
    <definedName name="______________________________________________________TA4">#REF!</definedName>
    <definedName name="______________________________________________________TE1" localSheetId="0">#REF!</definedName>
    <definedName name="______________________________________________________TE1">#REF!</definedName>
    <definedName name="______________________________________________________TE2" localSheetId="0">#REF!</definedName>
    <definedName name="______________________________________________________TE2">#REF!</definedName>
    <definedName name="______________________________________________________TE3" localSheetId="0">#REF!</definedName>
    <definedName name="______________________________________________________TE3">#REF!</definedName>
    <definedName name="______________________________________________________TE4" localSheetId="0">#REF!</definedName>
    <definedName name="______________________________________________________TE4">#REF!</definedName>
    <definedName name="______________________________________________________TO1" localSheetId="0">#REF!</definedName>
    <definedName name="______________________________________________________TO1">#REF!</definedName>
    <definedName name="______________________________________________________TO2" localSheetId="0">#REF!</definedName>
    <definedName name="______________________________________________________TO2">#REF!</definedName>
    <definedName name="______________________________________________________TO3" localSheetId="0">#REF!</definedName>
    <definedName name="______________________________________________________TO3">#REF!</definedName>
    <definedName name="______________________________________________________TO4" localSheetId="0">#REF!</definedName>
    <definedName name="______________________________________________________TO4">#REF!</definedName>
    <definedName name="______________________________________________________uh1" localSheetId="0">#REF!</definedName>
    <definedName name="______________________________________________________uh1">#REF!</definedName>
    <definedName name="______________________________________________________uh2" localSheetId="0">#REF!</definedName>
    <definedName name="______________________________________________________uh2">#REF!</definedName>
    <definedName name="______________________________________________________uh3" localSheetId="0">#REF!</definedName>
    <definedName name="______________________________________________________uh3">#REF!</definedName>
    <definedName name="_____________________________________________________aaa99" localSheetId="0">'[2]344.13'!#REF!</definedName>
    <definedName name="_____________________________________________________aaa99">'[2]344.13'!#REF!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>'[3]1.03'!$H$12</definedName>
    <definedName name="_____________________________________________________r" localSheetId="0">'[2]333.02'!#REF!</definedName>
    <definedName name="_____________________________________________________r">'[2]333.02'!#REF!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 localSheetId="0">#REF!</definedName>
    <definedName name="_____________________________________________________TA4">#REF!</definedName>
    <definedName name="_____________________________________________________TE1" localSheetId="0">#REF!</definedName>
    <definedName name="_____________________________________________________TE1">#REF!</definedName>
    <definedName name="_____________________________________________________TE2" localSheetId="0">#REF!</definedName>
    <definedName name="_____________________________________________________TE2">#REF!</definedName>
    <definedName name="_____________________________________________________TE3" localSheetId="0">#REF!</definedName>
    <definedName name="_____________________________________________________TE3">#REF!</definedName>
    <definedName name="_____________________________________________________TE4" localSheetId="0">#REF!</definedName>
    <definedName name="_____________________________________________________TE4">#REF!</definedName>
    <definedName name="_____________________________________________________TO1" localSheetId="0">#REF!</definedName>
    <definedName name="_____________________________________________________TO1">#REF!</definedName>
    <definedName name="_____________________________________________________TO2" localSheetId="0">#REF!</definedName>
    <definedName name="_____________________________________________________TO2">#REF!</definedName>
    <definedName name="_____________________________________________________TO3" localSheetId="0">#REF!</definedName>
    <definedName name="_____________________________________________________TO3">#REF!</definedName>
    <definedName name="_____________________________________________________TO4" localSheetId="0">#REF!</definedName>
    <definedName name="_____________________________________________________TO4">#REF!</definedName>
    <definedName name="_____________________________________________________uh1" localSheetId="0">#REF!</definedName>
    <definedName name="_____________________________________________________uh1">#REF!</definedName>
    <definedName name="_____________________________________________________uh2" localSheetId="0">#REF!</definedName>
    <definedName name="_____________________________________________________uh2">#REF!</definedName>
    <definedName name="_____________________________________________________uh3" localSheetId="0">#REF!</definedName>
    <definedName name="_____________________________________________________uh3">#REF!</definedName>
    <definedName name="____________________________________________________aaa99" localSheetId="0">'[2]344.13'!#REF!</definedName>
    <definedName name="____________________________________________________aaa99">'[2]344.13'!#REF!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>'[3]1.03'!$H$12</definedName>
    <definedName name="____________________________________________________r" localSheetId="0">'[2]333.02'!#REF!</definedName>
    <definedName name="____________________________________________________r">'[2]333.02'!#REF!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 localSheetId="0">#REF!</definedName>
    <definedName name="____________________________________________________TA4">#REF!</definedName>
    <definedName name="____________________________________________________TE1" localSheetId="0">#REF!</definedName>
    <definedName name="____________________________________________________TE1">#REF!</definedName>
    <definedName name="____________________________________________________TE2" localSheetId="0">#REF!</definedName>
    <definedName name="____________________________________________________TE2">#REF!</definedName>
    <definedName name="____________________________________________________TE3" localSheetId="0">#REF!</definedName>
    <definedName name="____________________________________________________TE3">#REF!</definedName>
    <definedName name="____________________________________________________TE4" localSheetId="0">#REF!</definedName>
    <definedName name="____________________________________________________TE4">#REF!</definedName>
    <definedName name="____________________________________________________TO1" localSheetId="0">#REF!</definedName>
    <definedName name="____________________________________________________TO1">#REF!</definedName>
    <definedName name="____________________________________________________TO2" localSheetId="0">#REF!</definedName>
    <definedName name="____________________________________________________TO2">#REF!</definedName>
    <definedName name="____________________________________________________TO3" localSheetId="0">#REF!</definedName>
    <definedName name="____________________________________________________TO3">#REF!</definedName>
    <definedName name="____________________________________________________TO4" localSheetId="0">#REF!</definedName>
    <definedName name="____________________________________________________TO4">#REF!</definedName>
    <definedName name="____________________________________________________uh1" localSheetId="0">#REF!</definedName>
    <definedName name="____________________________________________________uh1">#REF!</definedName>
    <definedName name="____________________________________________________uh2" localSheetId="0">#REF!</definedName>
    <definedName name="____________________________________________________uh2">#REF!</definedName>
    <definedName name="____________________________________________________uh3" localSheetId="0">#REF!</definedName>
    <definedName name="____________________________________________________uh3">#REF!</definedName>
    <definedName name="___________________________________________________aaa99" localSheetId="0">'[2]344.13'!#REF!</definedName>
    <definedName name="___________________________________________________aaa99">'[2]344.13'!#REF!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>'[3]1.03'!$H$12</definedName>
    <definedName name="___________________________________________________r" localSheetId="0">'[2]333.02'!#REF!</definedName>
    <definedName name="___________________________________________________r">'[2]333.02'!#REF!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 localSheetId="0">#REF!</definedName>
    <definedName name="___________________________________________________TA4">#REF!</definedName>
    <definedName name="___________________________________________________TE1" localSheetId="0">#REF!</definedName>
    <definedName name="___________________________________________________TE1">#REF!</definedName>
    <definedName name="___________________________________________________TE2" localSheetId="0">#REF!</definedName>
    <definedName name="___________________________________________________TE2">#REF!</definedName>
    <definedName name="___________________________________________________TE3" localSheetId="0">#REF!</definedName>
    <definedName name="___________________________________________________TE3">#REF!</definedName>
    <definedName name="___________________________________________________TE4" localSheetId="0">#REF!</definedName>
    <definedName name="___________________________________________________TE4">#REF!</definedName>
    <definedName name="___________________________________________________TO1" localSheetId="0">#REF!</definedName>
    <definedName name="___________________________________________________TO1">#REF!</definedName>
    <definedName name="___________________________________________________TO2" localSheetId="0">#REF!</definedName>
    <definedName name="___________________________________________________TO2">#REF!</definedName>
    <definedName name="___________________________________________________TO3" localSheetId="0">#REF!</definedName>
    <definedName name="___________________________________________________TO3">#REF!</definedName>
    <definedName name="___________________________________________________TO4" localSheetId="0">#REF!</definedName>
    <definedName name="___________________________________________________TO4">#REF!</definedName>
    <definedName name="___________________________________________________uh1" localSheetId="0">#REF!</definedName>
    <definedName name="___________________________________________________uh1">#REF!</definedName>
    <definedName name="___________________________________________________uh2" localSheetId="0">#REF!</definedName>
    <definedName name="___________________________________________________uh2">#REF!</definedName>
    <definedName name="___________________________________________________uh3" localSheetId="0">#REF!</definedName>
    <definedName name="___________________________________________________uh3">#REF!</definedName>
    <definedName name="__________________________________________________aaa99" localSheetId="0">'[2]344.13'!#REF!</definedName>
    <definedName name="__________________________________________________aaa99">'[2]344.13'!#REF!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>'[3]1.03'!$H$12</definedName>
    <definedName name="__________________________________________________r" localSheetId="0">'[2]333.02'!#REF!</definedName>
    <definedName name="__________________________________________________r">'[2]333.02'!#REF!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 localSheetId="0">#REF!</definedName>
    <definedName name="__________________________________________________TA4">#REF!</definedName>
    <definedName name="__________________________________________________TE1" localSheetId="0">#REF!</definedName>
    <definedName name="__________________________________________________TE1">#REF!</definedName>
    <definedName name="__________________________________________________TE2" localSheetId="0">#REF!</definedName>
    <definedName name="__________________________________________________TE2">#REF!</definedName>
    <definedName name="__________________________________________________TE3" localSheetId="0">#REF!</definedName>
    <definedName name="__________________________________________________TE3">#REF!</definedName>
    <definedName name="__________________________________________________TE4" localSheetId="0">#REF!</definedName>
    <definedName name="__________________________________________________TE4">#REF!</definedName>
    <definedName name="__________________________________________________TO1" localSheetId="0">#REF!</definedName>
    <definedName name="__________________________________________________TO1">#REF!</definedName>
    <definedName name="__________________________________________________TO2" localSheetId="0">#REF!</definedName>
    <definedName name="__________________________________________________TO2">#REF!</definedName>
    <definedName name="__________________________________________________TO3" localSheetId="0">#REF!</definedName>
    <definedName name="__________________________________________________TO3">#REF!</definedName>
    <definedName name="__________________________________________________TO4" localSheetId="0">#REF!</definedName>
    <definedName name="__________________________________________________TO4">#REF!</definedName>
    <definedName name="__________________________________________________uh1" localSheetId="0">#REF!</definedName>
    <definedName name="__________________________________________________uh1">#REF!</definedName>
    <definedName name="__________________________________________________uh2" localSheetId="0">#REF!</definedName>
    <definedName name="__________________________________________________uh2">#REF!</definedName>
    <definedName name="__________________________________________________uh3" localSheetId="0">#REF!</definedName>
    <definedName name="__________________________________________________uh3">#REF!</definedName>
    <definedName name="_________________________________________________aaa99" localSheetId="0">'[2]344.13'!#REF!</definedName>
    <definedName name="_________________________________________________aaa99">'[2]344.13'!#REF!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>'[3]1.03'!$H$12</definedName>
    <definedName name="_________________________________________________r" localSheetId="0">'[2]333.02'!#REF!</definedName>
    <definedName name="_________________________________________________r">'[2]333.02'!#REF!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 localSheetId="0">#REF!</definedName>
    <definedName name="_________________________________________________TA4">#REF!</definedName>
    <definedName name="_________________________________________________TE1" localSheetId="0">#REF!</definedName>
    <definedName name="_________________________________________________TE1">#REF!</definedName>
    <definedName name="_________________________________________________TE2" localSheetId="0">#REF!</definedName>
    <definedName name="_________________________________________________TE2">#REF!</definedName>
    <definedName name="_________________________________________________TE3" localSheetId="0">#REF!</definedName>
    <definedName name="_________________________________________________TE3">#REF!</definedName>
    <definedName name="_________________________________________________TE4" localSheetId="0">#REF!</definedName>
    <definedName name="_________________________________________________TE4">#REF!</definedName>
    <definedName name="_________________________________________________TO1" localSheetId="0">#REF!</definedName>
    <definedName name="_________________________________________________TO1">#REF!</definedName>
    <definedName name="_________________________________________________TO2" localSheetId="0">#REF!</definedName>
    <definedName name="_________________________________________________TO2">#REF!</definedName>
    <definedName name="_________________________________________________TO3" localSheetId="0">#REF!</definedName>
    <definedName name="_________________________________________________TO3">#REF!</definedName>
    <definedName name="_________________________________________________TO4" localSheetId="0">#REF!</definedName>
    <definedName name="_________________________________________________TO4">#REF!</definedName>
    <definedName name="_________________________________________________uh1" localSheetId="0">#REF!</definedName>
    <definedName name="_________________________________________________uh1">#REF!</definedName>
    <definedName name="_________________________________________________uh2" localSheetId="0">#REF!</definedName>
    <definedName name="_________________________________________________uh2">#REF!</definedName>
    <definedName name="_________________________________________________uh3" localSheetId="0">#REF!</definedName>
    <definedName name="_________________________________________________uh3">#REF!</definedName>
    <definedName name="________________________________________________aaa99" localSheetId="0">'[2]344.13'!#REF!</definedName>
    <definedName name="________________________________________________aaa99">'[2]344.13'!#REF!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>'[3]1.03'!$H$12</definedName>
    <definedName name="________________________________________________r" localSheetId="0">'[2]333.02'!#REF!</definedName>
    <definedName name="________________________________________________r">'[2]333.02'!#REF!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 localSheetId="0">#REF!</definedName>
    <definedName name="________________________________________________TA4">#REF!</definedName>
    <definedName name="________________________________________________TE1" localSheetId="0">#REF!</definedName>
    <definedName name="________________________________________________TE1">#REF!</definedName>
    <definedName name="________________________________________________TE2" localSheetId="0">#REF!</definedName>
    <definedName name="________________________________________________TE2">#REF!</definedName>
    <definedName name="________________________________________________TE3" localSheetId="0">#REF!</definedName>
    <definedName name="________________________________________________TE3">#REF!</definedName>
    <definedName name="________________________________________________TE4" localSheetId="0">#REF!</definedName>
    <definedName name="________________________________________________TE4">#REF!</definedName>
    <definedName name="________________________________________________TO1" localSheetId="0">#REF!</definedName>
    <definedName name="________________________________________________TO1">#REF!</definedName>
    <definedName name="________________________________________________TO2" localSheetId="0">#REF!</definedName>
    <definedName name="________________________________________________TO2">#REF!</definedName>
    <definedName name="________________________________________________TO3" localSheetId="0">#REF!</definedName>
    <definedName name="________________________________________________TO3">#REF!</definedName>
    <definedName name="________________________________________________TO4" localSheetId="0">#REF!</definedName>
    <definedName name="________________________________________________TO4">#REF!</definedName>
    <definedName name="________________________________________________uh1" localSheetId="0">#REF!</definedName>
    <definedName name="________________________________________________uh1">#REF!</definedName>
    <definedName name="________________________________________________uh2" localSheetId="0">#REF!</definedName>
    <definedName name="________________________________________________uh2">#REF!</definedName>
    <definedName name="________________________________________________uh3" localSheetId="0">#REF!</definedName>
    <definedName name="________________________________________________uh3">#REF!</definedName>
    <definedName name="_______________________________________________aaa99" localSheetId="0">'[2]344.13'!#REF!</definedName>
    <definedName name="_______________________________________________aaa99">'[2]344.13'!#REF!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>'[3]1.03'!$H$12</definedName>
    <definedName name="_______________________________________________r" localSheetId="0">'[2]333.02'!#REF!</definedName>
    <definedName name="_______________________________________________r">'[2]333.02'!#REF!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 localSheetId="0">#REF!</definedName>
    <definedName name="_______________________________________________TA4">#REF!</definedName>
    <definedName name="_______________________________________________TE1" localSheetId="0">#REF!</definedName>
    <definedName name="_______________________________________________TE1">#REF!</definedName>
    <definedName name="_______________________________________________TE2" localSheetId="0">#REF!</definedName>
    <definedName name="_______________________________________________TE2">#REF!</definedName>
    <definedName name="_______________________________________________TE3" localSheetId="0">#REF!</definedName>
    <definedName name="_______________________________________________TE3">#REF!</definedName>
    <definedName name="_______________________________________________TE4" localSheetId="0">#REF!</definedName>
    <definedName name="_______________________________________________TE4">#REF!</definedName>
    <definedName name="_______________________________________________TO1" localSheetId="0">#REF!</definedName>
    <definedName name="_______________________________________________TO1">#REF!</definedName>
    <definedName name="_______________________________________________TO2" localSheetId="0">#REF!</definedName>
    <definedName name="_______________________________________________TO2">#REF!</definedName>
    <definedName name="_______________________________________________TO3" localSheetId="0">#REF!</definedName>
    <definedName name="_______________________________________________TO3">#REF!</definedName>
    <definedName name="_______________________________________________TO4" localSheetId="0">#REF!</definedName>
    <definedName name="_______________________________________________TO4">#REF!</definedName>
    <definedName name="_______________________________________________uh1" localSheetId="0">#REF!</definedName>
    <definedName name="_______________________________________________uh1">#REF!</definedName>
    <definedName name="_______________________________________________uh2" localSheetId="0">#REF!</definedName>
    <definedName name="_______________________________________________uh2">#REF!</definedName>
    <definedName name="_______________________________________________uh3" localSheetId="0">#REF!</definedName>
    <definedName name="_______________________________________________uh3">#REF!</definedName>
    <definedName name="______________________________________________aaa99" localSheetId="0">'[2]344.13'!#REF!</definedName>
    <definedName name="______________________________________________aaa99">'[2]344.13'!#REF!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>'[3]1.03'!$H$12</definedName>
    <definedName name="______________________________________________r" localSheetId="0">'[2]333.02'!#REF!</definedName>
    <definedName name="______________________________________________r">'[2]333.02'!#REF!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 localSheetId="0">#REF!</definedName>
    <definedName name="______________________________________________TA4">#REF!</definedName>
    <definedName name="______________________________________________TE1" localSheetId="0">#REF!</definedName>
    <definedName name="______________________________________________TE1">#REF!</definedName>
    <definedName name="______________________________________________TE2" localSheetId="0">#REF!</definedName>
    <definedName name="______________________________________________TE2">#REF!</definedName>
    <definedName name="______________________________________________TE3" localSheetId="0">#REF!</definedName>
    <definedName name="______________________________________________TE3">#REF!</definedName>
    <definedName name="______________________________________________TE4" localSheetId="0">#REF!</definedName>
    <definedName name="______________________________________________TE4">#REF!</definedName>
    <definedName name="______________________________________________TO1" localSheetId="0">#REF!</definedName>
    <definedName name="______________________________________________TO1">#REF!</definedName>
    <definedName name="______________________________________________TO2" localSheetId="0">#REF!</definedName>
    <definedName name="______________________________________________TO2">#REF!</definedName>
    <definedName name="______________________________________________TO3" localSheetId="0">#REF!</definedName>
    <definedName name="______________________________________________TO3">#REF!</definedName>
    <definedName name="______________________________________________TO4" localSheetId="0">#REF!</definedName>
    <definedName name="______________________________________________TO4">#REF!</definedName>
    <definedName name="______________________________________________uh1" localSheetId="0">#REF!</definedName>
    <definedName name="______________________________________________uh1">#REF!</definedName>
    <definedName name="______________________________________________uh2" localSheetId="0">#REF!</definedName>
    <definedName name="______________________________________________uh2">#REF!</definedName>
    <definedName name="______________________________________________uh3" localSheetId="0">#REF!</definedName>
    <definedName name="______________________________________________uh3">#REF!</definedName>
    <definedName name="_____________________________________________aaa99" localSheetId="0">'[2]344.13'!#REF!</definedName>
    <definedName name="_____________________________________________aaa99">'[2]344.13'!#REF!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>'[3]1.03'!$H$12</definedName>
    <definedName name="_____________________________________________r" localSheetId="0">'[2]333.02'!#REF!</definedName>
    <definedName name="_____________________________________________r">'[2]333.02'!#REF!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 localSheetId="0">#REF!</definedName>
    <definedName name="_____________________________________________TA4">#REF!</definedName>
    <definedName name="_____________________________________________TE1" localSheetId="0">#REF!</definedName>
    <definedName name="_____________________________________________TE1">#REF!</definedName>
    <definedName name="_____________________________________________TE2" localSheetId="0">#REF!</definedName>
    <definedName name="_____________________________________________TE2">#REF!</definedName>
    <definedName name="_____________________________________________TE3" localSheetId="0">#REF!</definedName>
    <definedName name="_____________________________________________TE3">#REF!</definedName>
    <definedName name="_____________________________________________TE4" localSheetId="0">#REF!</definedName>
    <definedName name="_____________________________________________TE4">#REF!</definedName>
    <definedName name="_____________________________________________TO1" localSheetId="0">#REF!</definedName>
    <definedName name="_____________________________________________TO1">#REF!</definedName>
    <definedName name="_____________________________________________TO2" localSheetId="0">#REF!</definedName>
    <definedName name="_____________________________________________TO2">#REF!</definedName>
    <definedName name="_____________________________________________TO3" localSheetId="0">#REF!</definedName>
    <definedName name="_____________________________________________TO3">#REF!</definedName>
    <definedName name="_____________________________________________TO4" localSheetId="0">#REF!</definedName>
    <definedName name="_____________________________________________TO4">#REF!</definedName>
    <definedName name="_____________________________________________uh1" localSheetId="0">#REF!</definedName>
    <definedName name="_____________________________________________uh1">#REF!</definedName>
    <definedName name="_____________________________________________uh2" localSheetId="0">#REF!</definedName>
    <definedName name="_____________________________________________uh2">#REF!</definedName>
    <definedName name="_____________________________________________uh3" localSheetId="0">#REF!</definedName>
    <definedName name="_____________________________________________uh3">#REF!</definedName>
    <definedName name="____________________________________________aaa99" localSheetId="0">'[2]344.13'!#REF!</definedName>
    <definedName name="____________________________________________aaa99">'[2]344.13'!#REF!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>'[3]1.03'!$H$12</definedName>
    <definedName name="____________________________________________r" localSheetId="0">'[2]333.02'!#REF!</definedName>
    <definedName name="____________________________________________r">'[2]333.02'!#REF!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 localSheetId="0">#REF!</definedName>
    <definedName name="____________________________________________TA4">#REF!</definedName>
    <definedName name="____________________________________________TE1" localSheetId="0">#REF!</definedName>
    <definedName name="____________________________________________TE1">#REF!</definedName>
    <definedName name="____________________________________________TE2" localSheetId="0">#REF!</definedName>
    <definedName name="____________________________________________TE2">#REF!</definedName>
    <definedName name="____________________________________________TE3" localSheetId="0">#REF!</definedName>
    <definedName name="____________________________________________TE3">#REF!</definedName>
    <definedName name="____________________________________________TE4" localSheetId="0">#REF!</definedName>
    <definedName name="____________________________________________TE4">#REF!</definedName>
    <definedName name="____________________________________________TO1" localSheetId="0">#REF!</definedName>
    <definedName name="____________________________________________TO1">#REF!</definedName>
    <definedName name="____________________________________________TO2" localSheetId="0">#REF!</definedName>
    <definedName name="____________________________________________TO2">#REF!</definedName>
    <definedName name="____________________________________________TO3" localSheetId="0">#REF!</definedName>
    <definedName name="____________________________________________TO3">#REF!</definedName>
    <definedName name="____________________________________________TO4" localSheetId="0">#REF!</definedName>
    <definedName name="____________________________________________TO4">#REF!</definedName>
    <definedName name="____________________________________________uh1" localSheetId="0">#REF!</definedName>
    <definedName name="____________________________________________uh1">#REF!</definedName>
    <definedName name="____________________________________________uh2" localSheetId="0">#REF!</definedName>
    <definedName name="____________________________________________uh2">#REF!</definedName>
    <definedName name="____________________________________________uh3" localSheetId="0">#REF!</definedName>
    <definedName name="____________________________________________uh3">#REF!</definedName>
    <definedName name="___________________________________________aaa99" localSheetId="0">'[2]344.13'!#REF!</definedName>
    <definedName name="___________________________________________aaa99">'[2]344.13'!#REF!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>'[3]1.03'!$H$12</definedName>
    <definedName name="___________________________________________r" localSheetId="0">'[2]333.02'!#REF!</definedName>
    <definedName name="___________________________________________r">'[2]333.02'!#REF!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 localSheetId="0">#REF!</definedName>
    <definedName name="___________________________________________TA4">#REF!</definedName>
    <definedName name="___________________________________________TE1" localSheetId="0">#REF!</definedName>
    <definedName name="___________________________________________TE1">#REF!</definedName>
    <definedName name="___________________________________________TE2" localSheetId="0">#REF!</definedName>
    <definedName name="___________________________________________TE2">#REF!</definedName>
    <definedName name="___________________________________________TE3" localSheetId="0">#REF!</definedName>
    <definedName name="___________________________________________TE3">#REF!</definedName>
    <definedName name="___________________________________________TE4" localSheetId="0">#REF!</definedName>
    <definedName name="___________________________________________TE4">#REF!</definedName>
    <definedName name="___________________________________________TO1" localSheetId="0">#REF!</definedName>
    <definedName name="___________________________________________TO1">#REF!</definedName>
    <definedName name="___________________________________________TO2" localSheetId="0">#REF!</definedName>
    <definedName name="___________________________________________TO2">#REF!</definedName>
    <definedName name="___________________________________________TO3" localSheetId="0">#REF!</definedName>
    <definedName name="___________________________________________TO3">#REF!</definedName>
    <definedName name="___________________________________________TO4" localSheetId="0">#REF!</definedName>
    <definedName name="___________________________________________TO4">#REF!</definedName>
    <definedName name="___________________________________________uh1" localSheetId="0">#REF!</definedName>
    <definedName name="___________________________________________uh1">#REF!</definedName>
    <definedName name="___________________________________________uh2" localSheetId="0">#REF!</definedName>
    <definedName name="___________________________________________uh2">#REF!</definedName>
    <definedName name="___________________________________________uh3" localSheetId="0">#REF!</definedName>
    <definedName name="___________________________________________uh3">#REF!</definedName>
    <definedName name="__________________________________________aaa99" localSheetId="0">'[2]344.13'!#REF!</definedName>
    <definedName name="__________________________________________aaa99">'[2]344.13'!#REF!</definedName>
    <definedName name="__________________________________________aaa999" localSheetId="0">'[2]344.13'!#REF!</definedName>
    <definedName name="__________________________________________aaa999">'[2]344.13'!#REF!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>'[3]1.03'!$H$12</definedName>
    <definedName name="__________________________________________r" localSheetId="0">'[2]333.02'!#REF!</definedName>
    <definedName name="__________________________________________r">'[2]333.02'!#REF!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 localSheetId="0">#REF!</definedName>
    <definedName name="__________________________________________TA4">#REF!</definedName>
    <definedName name="__________________________________________TE1" localSheetId="0">#REF!</definedName>
    <definedName name="__________________________________________TE1">#REF!</definedName>
    <definedName name="__________________________________________TE2" localSheetId="0">#REF!</definedName>
    <definedName name="__________________________________________TE2">#REF!</definedName>
    <definedName name="__________________________________________TE3" localSheetId="0">#REF!</definedName>
    <definedName name="__________________________________________TE3">#REF!</definedName>
    <definedName name="__________________________________________TE4" localSheetId="0">#REF!</definedName>
    <definedName name="__________________________________________TE4">#REF!</definedName>
    <definedName name="__________________________________________TO1" localSheetId="0">#REF!</definedName>
    <definedName name="__________________________________________TO1">#REF!</definedName>
    <definedName name="__________________________________________TO2" localSheetId="0">#REF!</definedName>
    <definedName name="__________________________________________TO2">#REF!</definedName>
    <definedName name="__________________________________________TO3" localSheetId="0">#REF!</definedName>
    <definedName name="__________________________________________TO3">#REF!</definedName>
    <definedName name="__________________________________________TO4" localSheetId="0">#REF!</definedName>
    <definedName name="__________________________________________TO4">#REF!</definedName>
    <definedName name="__________________________________________uh1" localSheetId="0">#REF!</definedName>
    <definedName name="__________________________________________uh1">#REF!</definedName>
    <definedName name="__________________________________________uh2" localSheetId="0">#REF!</definedName>
    <definedName name="__________________________________________uh2">#REF!</definedName>
    <definedName name="__________________________________________uh3" localSheetId="0">#REF!</definedName>
    <definedName name="__________________________________________uh3">#REF!</definedName>
    <definedName name="_________________________________________aaa99" localSheetId="0">'[2]344.13'!#REF!</definedName>
    <definedName name="_________________________________________aaa99">'[2]344.13'!#REF!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>'[3]1.03'!$H$12</definedName>
    <definedName name="_________________________________________r" localSheetId="0">'[2]333.02'!#REF!</definedName>
    <definedName name="_________________________________________r">'[2]333.02'!#REF!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 localSheetId="0">#REF!</definedName>
    <definedName name="_________________________________________TA4">#REF!</definedName>
    <definedName name="_________________________________________TE1" localSheetId="0">#REF!</definedName>
    <definedName name="_________________________________________TE1">#REF!</definedName>
    <definedName name="_________________________________________TE2" localSheetId="0">#REF!</definedName>
    <definedName name="_________________________________________TE2">#REF!</definedName>
    <definedName name="_________________________________________TE3" localSheetId="0">#REF!</definedName>
    <definedName name="_________________________________________TE3">#REF!</definedName>
    <definedName name="_________________________________________TE4" localSheetId="0">#REF!</definedName>
    <definedName name="_________________________________________TE4">#REF!</definedName>
    <definedName name="_________________________________________TO1" localSheetId="0">#REF!</definedName>
    <definedName name="_________________________________________TO1">#REF!</definedName>
    <definedName name="_________________________________________TO2" localSheetId="0">#REF!</definedName>
    <definedName name="_________________________________________TO2">#REF!</definedName>
    <definedName name="_________________________________________TO3" localSheetId="0">#REF!</definedName>
    <definedName name="_________________________________________TO3">#REF!</definedName>
    <definedName name="_________________________________________TO4" localSheetId="0">#REF!</definedName>
    <definedName name="_________________________________________TO4">#REF!</definedName>
    <definedName name="_________________________________________uh1" localSheetId="0">#REF!</definedName>
    <definedName name="_________________________________________uh1">#REF!</definedName>
    <definedName name="_________________________________________uh2" localSheetId="0">#REF!</definedName>
    <definedName name="_________________________________________uh2">#REF!</definedName>
    <definedName name="_________________________________________uh3" localSheetId="0">#REF!</definedName>
    <definedName name="_________________________________________uh3">#REF!</definedName>
    <definedName name="________________________________________aaa99" localSheetId="0">'[2]344.13'!#REF!</definedName>
    <definedName name="________________________________________aaa99">'[2]344.13'!#REF!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>'[3]1.03'!$H$12</definedName>
    <definedName name="________________________________________r" localSheetId="0">'[2]333.02'!#REF!</definedName>
    <definedName name="________________________________________r">'[2]333.02'!#REF!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 localSheetId="0">#REF!</definedName>
    <definedName name="________________________________________TA4">#REF!</definedName>
    <definedName name="________________________________________TE1" localSheetId="0">#REF!</definedName>
    <definedName name="________________________________________TE1">#REF!</definedName>
    <definedName name="________________________________________TE2" localSheetId="0">#REF!</definedName>
    <definedName name="________________________________________TE2">#REF!</definedName>
    <definedName name="________________________________________TE3" localSheetId="0">#REF!</definedName>
    <definedName name="________________________________________TE3">#REF!</definedName>
    <definedName name="________________________________________TE4" localSheetId="0">#REF!</definedName>
    <definedName name="________________________________________TE4">#REF!</definedName>
    <definedName name="________________________________________TO1" localSheetId="0">#REF!</definedName>
    <definedName name="________________________________________TO1">#REF!</definedName>
    <definedName name="________________________________________TO2" localSheetId="0">#REF!</definedName>
    <definedName name="________________________________________TO2">#REF!</definedName>
    <definedName name="________________________________________TO3" localSheetId="0">#REF!</definedName>
    <definedName name="________________________________________TO3">#REF!</definedName>
    <definedName name="________________________________________TO4" localSheetId="0">#REF!</definedName>
    <definedName name="________________________________________TO4">#REF!</definedName>
    <definedName name="________________________________________uh1" localSheetId="0">#REF!</definedName>
    <definedName name="________________________________________uh1">#REF!</definedName>
    <definedName name="________________________________________uh2" localSheetId="0">#REF!</definedName>
    <definedName name="________________________________________uh2">#REF!</definedName>
    <definedName name="________________________________________uh3" localSheetId="0">#REF!</definedName>
    <definedName name="________________________________________uh3">#REF!</definedName>
    <definedName name="_______________________________________aaa99" localSheetId="0">'[2]344.13'!#REF!</definedName>
    <definedName name="_______________________________________aaa99">'[2]344.13'!#REF!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>'[3]1.03'!$H$12</definedName>
    <definedName name="_______________________________________r" localSheetId="0">'[2]333.02'!#REF!</definedName>
    <definedName name="_______________________________________r">'[2]333.02'!#REF!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 localSheetId="0">#REF!</definedName>
    <definedName name="_______________________________________TA4">#REF!</definedName>
    <definedName name="_______________________________________TE1" localSheetId="0">#REF!</definedName>
    <definedName name="_______________________________________TE1">#REF!</definedName>
    <definedName name="_______________________________________TE2" localSheetId="0">#REF!</definedName>
    <definedName name="_______________________________________TE2">#REF!</definedName>
    <definedName name="_______________________________________TE3" localSheetId="0">#REF!</definedName>
    <definedName name="_______________________________________TE3">#REF!</definedName>
    <definedName name="_______________________________________TE4" localSheetId="0">#REF!</definedName>
    <definedName name="_______________________________________TE4">#REF!</definedName>
    <definedName name="_______________________________________TO1" localSheetId="0">#REF!</definedName>
    <definedName name="_______________________________________TO1">#REF!</definedName>
    <definedName name="_______________________________________TO2" localSheetId="0">#REF!</definedName>
    <definedName name="_______________________________________TO2">#REF!</definedName>
    <definedName name="_______________________________________TO3" localSheetId="0">#REF!</definedName>
    <definedName name="_______________________________________TO3">#REF!</definedName>
    <definedName name="_______________________________________TO4" localSheetId="0">#REF!</definedName>
    <definedName name="_______________________________________TO4">#REF!</definedName>
    <definedName name="_______________________________________uh1" localSheetId="0">#REF!</definedName>
    <definedName name="_______________________________________uh1">#REF!</definedName>
    <definedName name="_______________________________________uh2" localSheetId="0">#REF!</definedName>
    <definedName name="_______________________________________uh2">#REF!</definedName>
    <definedName name="_______________________________________uh3" localSheetId="0">#REF!</definedName>
    <definedName name="_______________________________________uh3">#REF!</definedName>
    <definedName name="______________________________________aaa99" localSheetId="0">'[2]344.13'!#REF!</definedName>
    <definedName name="______________________________________aaa99">'[2]344.13'!#REF!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>'[3]1.03'!$H$12</definedName>
    <definedName name="______________________________________r" localSheetId="0">'[2]333.02'!#REF!</definedName>
    <definedName name="______________________________________r">'[2]333.02'!#REF!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 localSheetId="0">#REF!</definedName>
    <definedName name="______________________________________TA4">#REF!</definedName>
    <definedName name="______________________________________TE1" localSheetId="0">#REF!</definedName>
    <definedName name="______________________________________TE1">#REF!</definedName>
    <definedName name="______________________________________TE2" localSheetId="0">#REF!</definedName>
    <definedName name="______________________________________TE2">#REF!</definedName>
    <definedName name="______________________________________TE3" localSheetId="0">#REF!</definedName>
    <definedName name="______________________________________TE3">#REF!</definedName>
    <definedName name="______________________________________TE4" localSheetId="0">#REF!</definedName>
    <definedName name="______________________________________TE4">#REF!</definedName>
    <definedName name="______________________________________TO1" localSheetId="0">#REF!</definedName>
    <definedName name="______________________________________TO1">#REF!</definedName>
    <definedName name="______________________________________TO2" localSheetId="0">#REF!</definedName>
    <definedName name="______________________________________TO2">#REF!</definedName>
    <definedName name="______________________________________TO3" localSheetId="0">#REF!</definedName>
    <definedName name="______________________________________TO3">#REF!</definedName>
    <definedName name="______________________________________TO4" localSheetId="0">#REF!</definedName>
    <definedName name="______________________________________TO4">#REF!</definedName>
    <definedName name="______________________________________uh1" localSheetId="0">#REF!</definedName>
    <definedName name="______________________________________uh1">#REF!</definedName>
    <definedName name="______________________________________uh2" localSheetId="0">#REF!</definedName>
    <definedName name="______________________________________uh2">#REF!</definedName>
    <definedName name="______________________________________uh3" localSheetId="0">#REF!</definedName>
    <definedName name="______________________________________uh3">#REF!</definedName>
    <definedName name="_____________________________________aaa99" localSheetId="0">'[2]344.13'!#REF!</definedName>
    <definedName name="_____________________________________aaa99">'[2]344.13'!#REF!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>'[3]1.03'!$H$12</definedName>
    <definedName name="_____________________________________r" localSheetId="0">'[2]333.02'!#REF!</definedName>
    <definedName name="_____________________________________r">'[2]333.02'!#REF!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 localSheetId="0">#REF!</definedName>
    <definedName name="_____________________________________TA4">#REF!</definedName>
    <definedName name="_____________________________________TE1" localSheetId="0">#REF!</definedName>
    <definedName name="_____________________________________TE1">#REF!</definedName>
    <definedName name="_____________________________________TE2" localSheetId="0">#REF!</definedName>
    <definedName name="_____________________________________TE2">#REF!</definedName>
    <definedName name="_____________________________________TE3" localSheetId="0">#REF!</definedName>
    <definedName name="_____________________________________TE3">#REF!</definedName>
    <definedName name="_____________________________________TE4" localSheetId="0">#REF!</definedName>
    <definedName name="_____________________________________TE4">#REF!</definedName>
    <definedName name="_____________________________________TO1" localSheetId="0">#REF!</definedName>
    <definedName name="_____________________________________TO1">#REF!</definedName>
    <definedName name="_____________________________________TO2" localSheetId="0">#REF!</definedName>
    <definedName name="_____________________________________TO2">#REF!</definedName>
    <definedName name="_____________________________________TO3" localSheetId="0">#REF!</definedName>
    <definedName name="_____________________________________TO3">#REF!</definedName>
    <definedName name="_____________________________________TO4" localSheetId="0">#REF!</definedName>
    <definedName name="_____________________________________TO4">#REF!</definedName>
    <definedName name="_____________________________________uh1" localSheetId="0">#REF!</definedName>
    <definedName name="_____________________________________uh1">#REF!</definedName>
    <definedName name="_____________________________________uh2" localSheetId="0">#REF!</definedName>
    <definedName name="_____________________________________uh2">#REF!</definedName>
    <definedName name="_____________________________________uh3" localSheetId="0">#REF!</definedName>
    <definedName name="_____________________________________uh3">#REF!</definedName>
    <definedName name="____________________________________aaa99" localSheetId="0">'[2]344.13'!#REF!</definedName>
    <definedName name="____________________________________aaa99">'[2]344.13'!#REF!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>'[3]1.03'!$H$12</definedName>
    <definedName name="____________________________________r" localSheetId="0">'[2]333.02'!#REF!</definedName>
    <definedName name="____________________________________r">'[2]333.02'!#REF!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 localSheetId="0">#REF!</definedName>
    <definedName name="____________________________________TA4">#REF!</definedName>
    <definedName name="____________________________________TE1" localSheetId="0">#REF!</definedName>
    <definedName name="____________________________________TE1">#REF!</definedName>
    <definedName name="____________________________________TE2" localSheetId="0">#REF!</definedName>
    <definedName name="____________________________________TE2">#REF!</definedName>
    <definedName name="____________________________________TE3" localSheetId="0">#REF!</definedName>
    <definedName name="____________________________________TE3">#REF!</definedName>
    <definedName name="____________________________________TE4" localSheetId="0">#REF!</definedName>
    <definedName name="____________________________________TE4">#REF!</definedName>
    <definedName name="____________________________________TO1" localSheetId="0">#REF!</definedName>
    <definedName name="____________________________________TO1">#REF!</definedName>
    <definedName name="____________________________________TO2" localSheetId="0">#REF!</definedName>
    <definedName name="____________________________________TO2">#REF!</definedName>
    <definedName name="____________________________________TO3" localSheetId="0">#REF!</definedName>
    <definedName name="____________________________________TO3">#REF!</definedName>
    <definedName name="____________________________________TO4" localSheetId="0">#REF!</definedName>
    <definedName name="____________________________________TO4">#REF!</definedName>
    <definedName name="____________________________________uh1" localSheetId="0">#REF!</definedName>
    <definedName name="____________________________________uh1">#REF!</definedName>
    <definedName name="____________________________________uh2" localSheetId="0">#REF!</definedName>
    <definedName name="____________________________________uh2">#REF!</definedName>
    <definedName name="____________________________________uh3" localSheetId="0">#REF!</definedName>
    <definedName name="____________________________________uh3">#REF!</definedName>
    <definedName name="___________________________________aaa99" localSheetId="0">'[2]344.13'!#REF!</definedName>
    <definedName name="___________________________________aaa99">'[2]344.13'!#REF!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>'[3]1.03'!$H$12</definedName>
    <definedName name="___________________________________r" localSheetId="0">'[2]333.02'!#REF!</definedName>
    <definedName name="___________________________________r">'[2]333.02'!#REF!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 localSheetId="0">#REF!</definedName>
    <definedName name="___________________________________TA4">#REF!</definedName>
    <definedName name="___________________________________TE1" localSheetId="0">#REF!</definedName>
    <definedName name="___________________________________TE1">#REF!</definedName>
    <definedName name="___________________________________TE2" localSheetId="0">#REF!</definedName>
    <definedName name="___________________________________TE2">#REF!</definedName>
    <definedName name="___________________________________TE3" localSheetId="0">#REF!</definedName>
    <definedName name="___________________________________TE3">#REF!</definedName>
    <definedName name="___________________________________TE4" localSheetId="0">#REF!</definedName>
    <definedName name="___________________________________TE4">#REF!</definedName>
    <definedName name="___________________________________TO1" localSheetId="0">#REF!</definedName>
    <definedName name="___________________________________TO1">#REF!</definedName>
    <definedName name="___________________________________TO2" localSheetId="0">#REF!</definedName>
    <definedName name="___________________________________TO2">#REF!</definedName>
    <definedName name="___________________________________TO3" localSheetId="0">#REF!</definedName>
    <definedName name="___________________________________TO3">#REF!</definedName>
    <definedName name="___________________________________TO4" localSheetId="0">#REF!</definedName>
    <definedName name="___________________________________TO4">#REF!</definedName>
    <definedName name="___________________________________uh1" localSheetId="0">#REF!</definedName>
    <definedName name="___________________________________uh1">#REF!</definedName>
    <definedName name="___________________________________uh2" localSheetId="0">#REF!</definedName>
    <definedName name="___________________________________uh2">#REF!</definedName>
    <definedName name="___________________________________uh3" localSheetId="0">#REF!</definedName>
    <definedName name="___________________________________uh3">#REF!</definedName>
    <definedName name="__________________________________aaa99" localSheetId="0">'[2]344.13'!#REF!</definedName>
    <definedName name="__________________________________aaa99">'[2]344.13'!#REF!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>'[3]1.03'!$H$12</definedName>
    <definedName name="__________________________________r" localSheetId="0">'[2]333.02'!#REF!</definedName>
    <definedName name="__________________________________r">'[2]333.02'!#REF!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 localSheetId="0">#REF!</definedName>
    <definedName name="__________________________________TA4">#REF!</definedName>
    <definedName name="__________________________________TE1" localSheetId="0">#REF!</definedName>
    <definedName name="__________________________________TE1">#REF!</definedName>
    <definedName name="__________________________________TE2" localSheetId="0">#REF!</definedName>
    <definedName name="__________________________________TE2">#REF!</definedName>
    <definedName name="__________________________________TE3" localSheetId="0">#REF!</definedName>
    <definedName name="__________________________________TE3">#REF!</definedName>
    <definedName name="__________________________________TE4" localSheetId="0">#REF!</definedName>
    <definedName name="__________________________________TE4">#REF!</definedName>
    <definedName name="__________________________________TO1" localSheetId="0">#REF!</definedName>
    <definedName name="__________________________________TO1">#REF!</definedName>
    <definedName name="__________________________________TO2" localSheetId="0">#REF!</definedName>
    <definedName name="__________________________________TO2">#REF!</definedName>
    <definedName name="__________________________________TO3" localSheetId="0">#REF!</definedName>
    <definedName name="__________________________________TO3">#REF!</definedName>
    <definedName name="__________________________________TO4" localSheetId="0">#REF!</definedName>
    <definedName name="__________________________________TO4">#REF!</definedName>
    <definedName name="__________________________________uh1" localSheetId="0">#REF!</definedName>
    <definedName name="__________________________________uh1">#REF!</definedName>
    <definedName name="__________________________________uh2" localSheetId="0">#REF!</definedName>
    <definedName name="__________________________________uh2">#REF!</definedName>
    <definedName name="__________________________________uh3" localSheetId="0">#REF!</definedName>
    <definedName name="__________________________________uh3">#REF!</definedName>
    <definedName name="_________________________________aaa99" localSheetId="0">'[2]344.13'!#REF!</definedName>
    <definedName name="_________________________________aaa99">'[2]344.13'!#REF!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>'[3]1.03'!$H$12</definedName>
    <definedName name="_________________________________r" localSheetId="0">'[2]333.02'!#REF!</definedName>
    <definedName name="_________________________________r">'[2]333.02'!#REF!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 localSheetId="0">#REF!</definedName>
    <definedName name="_________________________________TA4">#REF!</definedName>
    <definedName name="_________________________________TE1" localSheetId="0">#REF!</definedName>
    <definedName name="_________________________________TE1">#REF!</definedName>
    <definedName name="_________________________________TE2" localSheetId="0">#REF!</definedName>
    <definedName name="_________________________________TE2">#REF!</definedName>
    <definedName name="_________________________________TE3" localSheetId="0">#REF!</definedName>
    <definedName name="_________________________________TE3">#REF!</definedName>
    <definedName name="_________________________________TE4" localSheetId="0">#REF!</definedName>
    <definedName name="_________________________________TE4">#REF!</definedName>
    <definedName name="_________________________________TO1" localSheetId="0">#REF!</definedName>
    <definedName name="_________________________________TO1">#REF!</definedName>
    <definedName name="_________________________________TO2" localSheetId="0">#REF!</definedName>
    <definedName name="_________________________________TO2">#REF!</definedName>
    <definedName name="_________________________________TO3" localSheetId="0">#REF!</definedName>
    <definedName name="_________________________________TO3">#REF!</definedName>
    <definedName name="_________________________________TO4" localSheetId="0">#REF!</definedName>
    <definedName name="_________________________________TO4">#REF!</definedName>
    <definedName name="_________________________________uh1" localSheetId="0">#REF!</definedName>
    <definedName name="_________________________________uh1">#REF!</definedName>
    <definedName name="_________________________________uh2" localSheetId="0">#REF!</definedName>
    <definedName name="_________________________________uh2">#REF!</definedName>
    <definedName name="_________________________________uh3" localSheetId="0">#REF!</definedName>
    <definedName name="_________________________________uh3">#REF!</definedName>
    <definedName name="________________________________aaa99" localSheetId="0">'[2]344.13'!#REF!</definedName>
    <definedName name="________________________________aaa99">'[2]344.13'!#REF!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>'[3]1.03'!$H$12</definedName>
    <definedName name="________________________________r" localSheetId="0">'[2]333.02'!#REF!</definedName>
    <definedName name="________________________________r">'[2]333.02'!#REF!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 localSheetId="0">#REF!</definedName>
    <definedName name="________________________________TA4">#REF!</definedName>
    <definedName name="________________________________TE1" localSheetId="0">#REF!</definedName>
    <definedName name="________________________________TE1">#REF!</definedName>
    <definedName name="________________________________TE2" localSheetId="0">#REF!</definedName>
    <definedName name="________________________________TE2">#REF!</definedName>
    <definedName name="________________________________TE3" localSheetId="0">#REF!</definedName>
    <definedName name="________________________________TE3">#REF!</definedName>
    <definedName name="________________________________TE4" localSheetId="0">#REF!</definedName>
    <definedName name="________________________________TE4">#REF!</definedName>
    <definedName name="________________________________TO1" localSheetId="0">#REF!</definedName>
    <definedName name="________________________________TO1">#REF!</definedName>
    <definedName name="________________________________TO2" localSheetId="0">#REF!</definedName>
    <definedName name="________________________________TO2">#REF!</definedName>
    <definedName name="________________________________TO3" localSheetId="0">#REF!</definedName>
    <definedName name="________________________________TO3">#REF!</definedName>
    <definedName name="________________________________TO4" localSheetId="0">#REF!</definedName>
    <definedName name="________________________________TO4">#REF!</definedName>
    <definedName name="________________________________uh1" localSheetId="0">#REF!</definedName>
    <definedName name="________________________________uh1">#REF!</definedName>
    <definedName name="________________________________uh2" localSheetId="0">#REF!</definedName>
    <definedName name="________________________________uh2">#REF!</definedName>
    <definedName name="________________________________uh3" localSheetId="0">#REF!</definedName>
    <definedName name="________________________________uh3">#REF!</definedName>
    <definedName name="_______________________________aaa99" localSheetId="0">'[2]344.13'!#REF!</definedName>
    <definedName name="_______________________________aaa99">'[2]344.13'!#REF!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>'[3]1.03'!$H$12</definedName>
    <definedName name="_______________________________r" localSheetId="0">'[2]333.02'!#REF!</definedName>
    <definedName name="_______________________________r">'[2]333.02'!#REF!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 localSheetId="0">#REF!</definedName>
    <definedName name="_______________________________TA4">#REF!</definedName>
    <definedName name="_______________________________TE1" localSheetId="0">#REF!</definedName>
    <definedName name="_______________________________TE1">#REF!</definedName>
    <definedName name="_______________________________TE2" localSheetId="0">#REF!</definedName>
    <definedName name="_______________________________TE2">#REF!</definedName>
    <definedName name="_______________________________TE3" localSheetId="0">#REF!</definedName>
    <definedName name="_______________________________TE3">#REF!</definedName>
    <definedName name="_______________________________TE4" localSheetId="0">#REF!</definedName>
    <definedName name="_______________________________TE4">#REF!</definedName>
    <definedName name="_______________________________TO1" localSheetId="0">#REF!</definedName>
    <definedName name="_______________________________TO1">#REF!</definedName>
    <definedName name="_______________________________TO2" localSheetId="0">#REF!</definedName>
    <definedName name="_______________________________TO2">#REF!</definedName>
    <definedName name="_______________________________TO3" localSheetId="0">#REF!</definedName>
    <definedName name="_______________________________TO3">#REF!</definedName>
    <definedName name="_______________________________TO4" localSheetId="0">#REF!</definedName>
    <definedName name="_______________________________TO4">#REF!</definedName>
    <definedName name="_______________________________uh1" localSheetId="0">#REF!</definedName>
    <definedName name="_______________________________uh1">#REF!</definedName>
    <definedName name="_______________________________uh2" localSheetId="0">#REF!</definedName>
    <definedName name="_______________________________uh2">#REF!</definedName>
    <definedName name="_______________________________uh3" localSheetId="0">#REF!</definedName>
    <definedName name="_______________________________uh3">#REF!</definedName>
    <definedName name="______________________________aaa99" localSheetId="0">'[2]344.13'!#REF!</definedName>
    <definedName name="______________________________aaa99">'[2]344.13'!#REF!</definedName>
    <definedName name="______________________________aaa999" localSheetId="0">'[2]344.13'!#REF!</definedName>
    <definedName name="______________________________aaa999">'[2]344.13'!#REF!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>'[3]1.03'!$H$12</definedName>
    <definedName name="______________________________r" localSheetId="0">'[2]333.02'!#REF!</definedName>
    <definedName name="______________________________r">'[2]333.02'!#REF!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'[2]344.13'!#REF!</definedName>
    <definedName name="_____________________________aaa99">'[2]344.13'!#REF!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>'[3]1.03'!$H$12</definedName>
    <definedName name="_____________________________r" localSheetId="0">'[2]333.02'!#REF!</definedName>
    <definedName name="_____________________________r">'[2]333.02'!#REF!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 localSheetId="0">#REF!</definedName>
    <definedName name="_____________________________TA4">#REF!</definedName>
    <definedName name="_____________________________TE1" localSheetId="0">#REF!</definedName>
    <definedName name="_____________________________TE1">#REF!</definedName>
    <definedName name="_____________________________TE2" localSheetId="0">#REF!</definedName>
    <definedName name="_____________________________TE2">#REF!</definedName>
    <definedName name="_____________________________TE3" localSheetId="0">#REF!</definedName>
    <definedName name="_____________________________TE3">#REF!</definedName>
    <definedName name="_____________________________TE4" localSheetId="0">#REF!</definedName>
    <definedName name="_____________________________TE4">#REF!</definedName>
    <definedName name="_____________________________TO1" localSheetId="0">#REF!</definedName>
    <definedName name="_____________________________TO1">#REF!</definedName>
    <definedName name="_____________________________TO2" localSheetId="0">#REF!</definedName>
    <definedName name="_____________________________TO2">#REF!</definedName>
    <definedName name="_____________________________TO3" localSheetId="0">#REF!</definedName>
    <definedName name="_____________________________TO3">#REF!</definedName>
    <definedName name="_____________________________TO4" localSheetId="0">#REF!</definedName>
    <definedName name="_____________________________TO4">#REF!</definedName>
    <definedName name="_____________________________uh1" localSheetId="0">#REF!</definedName>
    <definedName name="_____________________________uh1">#REF!</definedName>
    <definedName name="_____________________________uh2" localSheetId="0">#REF!</definedName>
    <definedName name="_____________________________uh2">#REF!</definedName>
    <definedName name="_____________________________uh3" localSheetId="0">#REF!</definedName>
    <definedName name="_____________________________uh3">#REF!</definedName>
    <definedName name="____________________________aaa99" localSheetId="0">'[2]344.13'!#REF!</definedName>
    <definedName name="____________________________aaa99">'[2]344.13'!#REF!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>'[3]1.03'!$H$12</definedName>
    <definedName name="____________________________r" localSheetId="0">'[2]333.02'!#REF!</definedName>
    <definedName name="____________________________r">'[2]333.02'!#REF!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 localSheetId="0">#REF!</definedName>
    <definedName name="____________________________TA4">#REF!</definedName>
    <definedName name="____________________________TE1" localSheetId="0">#REF!</definedName>
    <definedName name="____________________________TE1">#REF!</definedName>
    <definedName name="____________________________TE2" localSheetId="0">#REF!</definedName>
    <definedName name="____________________________TE2">#REF!</definedName>
    <definedName name="____________________________TE3" localSheetId="0">#REF!</definedName>
    <definedName name="____________________________TE3">#REF!</definedName>
    <definedName name="____________________________TE4" localSheetId="0">#REF!</definedName>
    <definedName name="____________________________TE4">#REF!</definedName>
    <definedName name="____________________________TO1" localSheetId="0">#REF!</definedName>
    <definedName name="____________________________TO1">#REF!</definedName>
    <definedName name="____________________________TO2" localSheetId="0">#REF!</definedName>
    <definedName name="____________________________TO2">#REF!</definedName>
    <definedName name="____________________________TO3" localSheetId="0">#REF!</definedName>
    <definedName name="____________________________TO3">#REF!</definedName>
    <definedName name="____________________________TO4" localSheetId="0">#REF!</definedName>
    <definedName name="____________________________TO4">#REF!</definedName>
    <definedName name="____________________________uh1" localSheetId="0">#REF!</definedName>
    <definedName name="____________________________uh1">#REF!</definedName>
    <definedName name="____________________________uh2" localSheetId="0">#REF!</definedName>
    <definedName name="____________________________uh2">#REF!</definedName>
    <definedName name="____________________________uh3" localSheetId="0">#REF!</definedName>
    <definedName name="____________________________uh3">#REF!</definedName>
    <definedName name="___________________________aaa99" localSheetId="0">'[2]344.13'!#REF!</definedName>
    <definedName name="___________________________aaa99">'[2]344.13'!#REF!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>'[3]1.03'!$H$12</definedName>
    <definedName name="___________________________r" localSheetId="0">'[2]333.02'!#REF!</definedName>
    <definedName name="___________________________r">'[2]333.02'!#REF!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 localSheetId="0">#REF!</definedName>
    <definedName name="___________________________TA4">#REF!</definedName>
    <definedName name="___________________________TE1" localSheetId="0">#REF!</definedName>
    <definedName name="___________________________TE1">#REF!</definedName>
    <definedName name="___________________________TE2" localSheetId="0">#REF!</definedName>
    <definedName name="___________________________TE2">#REF!</definedName>
    <definedName name="___________________________TE3" localSheetId="0">#REF!</definedName>
    <definedName name="___________________________TE3">#REF!</definedName>
    <definedName name="___________________________TE4" localSheetId="0">#REF!</definedName>
    <definedName name="___________________________TE4">#REF!</definedName>
    <definedName name="___________________________TO1" localSheetId="0">#REF!</definedName>
    <definedName name="___________________________TO1">#REF!</definedName>
    <definedName name="___________________________TO2" localSheetId="0">#REF!</definedName>
    <definedName name="___________________________TO2">#REF!</definedName>
    <definedName name="___________________________TO3" localSheetId="0">#REF!</definedName>
    <definedName name="___________________________TO3">#REF!</definedName>
    <definedName name="___________________________TO4" localSheetId="0">#REF!</definedName>
    <definedName name="___________________________TO4">#REF!</definedName>
    <definedName name="___________________________uh1" localSheetId="0">#REF!</definedName>
    <definedName name="___________________________uh1">#REF!</definedName>
    <definedName name="___________________________uh2" localSheetId="0">#REF!</definedName>
    <definedName name="___________________________uh2">#REF!</definedName>
    <definedName name="___________________________uh3" localSheetId="0">#REF!</definedName>
    <definedName name="___________________________uh3">#REF!</definedName>
    <definedName name="__________________________aaa99" localSheetId="0">'[2]344.13'!#REF!</definedName>
    <definedName name="__________________________aaa99">'[2]344.13'!#REF!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>'[3]1.03'!$H$12</definedName>
    <definedName name="__________________________r" localSheetId="0">'[2]333.02'!#REF!</definedName>
    <definedName name="__________________________r">'[2]333.02'!#REF!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 localSheetId="0">#REF!</definedName>
    <definedName name="__________________________TA4">#REF!</definedName>
    <definedName name="__________________________TE1" localSheetId="0">#REF!</definedName>
    <definedName name="__________________________TE1">#REF!</definedName>
    <definedName name="__________________________TE2" localSheetId="0">#REF!</definedName>
    <definedName name="__________________________TE2">#REF!</definedName>
    <definedName name="__________________________TE3" localSheetId="0">#REF!</definedName>
    <definedName name="__________________________TE3">#REF!</definedName>
    <definedName name="__________________________TE4" localSheetId="0">#REF!</definedName>
    <definedName name="__________________________TE4">#REF!</definedName>
    <definedName name="__________________________TO1" localSheetId="0">#REF!</definedName>
    <definedName name="__________________________TO1">#REF!</definedName>
    <definedName name="__________________________TO2" localSheetId="0">#REF!</definedName>
    <definedName name="__________________________TO2">#REF!</definedName>
    <definedName name="__________________________TO3" localSheetId="0">#REF!</definedName>
    <definedName name="__________________________TO3">#REF!</definedName>
    <definedName name="__________________________TO4" localSheetId="0">#REF!</definedName>
    <definedName name="__________________________TO4">#REF!</definedName>
    <definedName name="__________________________uh1" localSheetId="0">#REF!</definedName>
    <definedName name="__________________________uh1">#REF!</definedName>
    <definedName name="__________________________uh2" localSheetId="0">#REF!</definedName>
    <definedName name="__________________________uh2">#REF!</definedName>
    <definedName name="__________________________uh3" localSheetId="0">#REF!</definedName>
    <definedName name="__________________________uh3">#REF!</definedName>
    <definedName name="_________________________aaa99" localSheetId="0">'[2]344.13'!#REF!</definedName>
    <definedName name="_________________________aaa99">'[2]344.13'!#REF!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>'[3]1.03'!$H$12</definedName>
    <definedName name="_________________________r" localSheetId="0">'[2]333.02'!#REF!</definedName>
    <definedName name="_________________________r">'[2]333.02'!#REF!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 localSheetId="0">#REF!</definedName>
    <definedName name="_________________________TA4">#REF!</definedName>
    <definedName name="_________________________TE1" localSheetId="0">#REF!</definedName>
    <definedName name="_________________________TE1">#REF!</definedName>
    <definedName name="_________________________TE2" localSheetId="0">#REF!</definedName>
    <definedName name="_________________________TE2">#REF!</definedName>
    <definedName name="_________________________TE3" localSheetId="0">#REF!</definedName>
    <definedName name="_________________________TE3">#REF!</definedName>
    <definedName name="_________________________TE4" localSheetId="0">#REF!</definedName>
    <definedName name="_________________________TE4">#REF!</definedName>
    <definedName name="_________________________TO1" localSheetId="0">#REF!</definedName>
    <definedName name="_________________________TO1">#REF!</definedName>
    <definedName name="_________________________TO2" localSheetId="0">#REF!</definedName>
    <definedName name="_________________________TO2">#REF!</definedName>
    <definedName name="_________________________TO3" localSheetId="0">#REF!</definedName>
    <definedName name="_________________________TO3">#REF!</definedName>
    <definedName name="_________________________TO4" localSheetId="0">#REF!</definedName>
    <definedName name="_________________________TO4">#REF!</definedName>
    <definedName name="_________________________uh1" localSheetId="0">#REF!</definedName>
    <definedName name="_________________________uh1">#REF!</definedName>
    <definedName name="_________________________uh2" localSheetId="0">#REF!</definedName>
    <definedName name="_________________________uh2">#REF!</definedName>
    <definedName name="_________________________uh3" localSheetId="0">#REF!</definedName>
    <definedName name="_________________________uh3">#REF!</definedName>
    <definedName name="________________________aaa99" localSheetId="0">'[2]344.13'!#REF!</definedName>
    <definedName name="________________________aaa99">'[2]344.13'!#REF!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>'[3]1.03'!$H$12</definedName>
    <definedName name="________________________r" localSheetId="0">'[2]333.02'!#REF!</definedName>
    <definedName name="________________________r">'[2]333.02'!#REF!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 localSheetId="0">#REF!</definedName>
    <definedName name="________________________TA4">#REF!</definedName>
    <definedName name="________________________TE1" localSheetId="0">#REF!</definedName>
    <definedName name="________________________TE1">#REF!</definedName>
    <definedName name="________________________TE2" localSheetId="0">#REF!</definedName>
    <definedName name="________________________TE2">#REF!</definedName>
    <definedName name="________________________TE3" localSheetId="0">#REF!</definedName>
    <definedName name="________________________TE3">#REF!</definedName>
    <definedName name="________________________TE4" localSheetId="0">#REF!</definedName>
    <definedName name="________________________TE4">#REF!</definedName>
    <definedName name="________________________TO1" localSheetId="0">#REF!</definedName>
    <definedName name="________________________TO1">#REF!</definedName>
    <definedName name="________________________TO2" localSheetId="0">#REF!</definedName>
    <definedName name="________________________TO2">#REF!</definedName>
    <definedName name="________________________TO3" localSheetId="0">#REF!</definedName>
    <definedName name="________________________TO3">#REF!</definedName>
    <definedName name="________________________TO4" localSheetId="0">#REF!</definedName>
    <definedName name="________________________TO4">#REF!</definedName>
    <definedName name="________________________uh1" localSheetId="0">#REF!</definedName>
    <definedName name="________________________uh1">#REF!</definedName>
    <definedName name="________________________uh2" localSheetId="0">#REF!</definedName>
    <definedName name="________________________uh2">#REF!</definedName>
    <definedName name="________________________uh3" localSheetId="0">#REF!</definedName>
    <definedName name="________________________uh3">#REF!</definedName>
    <definedName name="_______________________aaa99" localSheetId="0">'[2]344.13'!#REF!</definedName>
    <definedName name="_______________________aaa99">'[2]344.13'!#REF!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>'[3]1.03'!$H$12</definedName>
    <definedName name="_______________________r" localSheetId="0">'[2]333.02'!#REF!</definedName>
    <definedName name="_______________________r">'[2]333.02'!#REF!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'[2]344.13'!#REF!</definedName>
    <definedName name="______________________aaa99">'[2]344.13'!#REF!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>'[3]1.03'!$H$12</definedName>
    <definedName name="______________________r" localSheetId="0">'[2]333.02'!#REF!</definedName>
    <definedName name="______________________r">'[2]333.02'!#REF!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 localSheetId="0">#REF!</definedName>
    <definedName name="______________________TA4">#REF!</definedName>
    <definedName name="______________________TE1" localSheetId="0">#REF!</definedName>
    <definedName name="______________________TE1">#REF!</definedName>
    <definedName name="______________________TE2" localSheetId="0">#REF!</definedName>
    <definedName name="______________________TE2">#REF!</definedName>
    <definedName name="______________________TE3" localSheetId="0">#REF!</definedName>
    <definedName name="______________________TE3">#REF!</definedName>
    <definedName name="______________________TE4" localSheetId="0">#REF!</definedName>
    <definedName name="______________________TE4">#REF!</definedName>
    <definedName name="______________________TO1" localSheetId="0">#REF!</definedName>
    <definedName name="______________________TO1">#REF!</definedName>
    <definedName name="______________________TO2" localSheetId="0">#REF!</definedName>
    <definedName name="______________________TO2">#REF!</definedName>
    <definedName name="______________________TO3" localSheetId="0">#REF!</definedName>
    <definedName name="______________________TO3">#REF!</definedName>
    <definedName name="______________________TO4" localSheetId="0">#REF!</definedName>
    <definedName name="______________________TO4">#REF!</definedName>
    <definedName name="______________________uh1" localSheetId="0">#REF!</definedName>
    <definedName name="______________________uh1">#REF!</definedName>
    <definedName name="______________________uh2" localSheetId="0">#REF!</definedName>
    <definedName name="______________________uh2">#REF!</definedName>
    <definedName name="______________________uh3" localSheetId="0">#REF!</definedName>
    <definedName name="______________________uh3">#REF!</definedName>
    <definedName name="_____________________aaa99" localSheetId="0">'[2]344.13'!#REF!</definedName>
    <definedName name="_____________________aaa99">'[2]344.13'!#REF!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>'[3]1.03'!$H$12</definedName>
    <definedName name="_____________________r" localSheetId="0">'[2]333.02'!#REF!</definedName>
    <definedName name="_____________________r">'[2]333.02'!#REF!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'[2]344.13'!#REF!</definedName>
    <definedName name="____________________aaa99">'[2]344.13'!#REF!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>'[3]1.03'!$H$12</definedName>
    <definedName name="____________________r" localSheetId="0">'[2]333.02'!#REF!</definedName>
    <definedName name="____________________r">'[2]333.02'!#REF!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 localSheetId="0">#REF!</definedName>
    <definedName name="____________________TA4">#REF!</definedName>
    <definedName name="____________________TE1" localSheetId="0">#REF!</definedName>
    <definedName name="____________________TE1">#REF!</definedName>
    <definedName name="____________________TE2" localSheetId="0">#REF!</definedName>
    <definedName name="____________________TE2">#REF!</definedName>
    <definedName name="____________________TE3" localSheetId="0">#REF!</definedName>
    <definedName name="____________________TE3">#REF!</definedName>
    <definedName name="____________________TE4" localSheetId="0">#REF!</definedName>
    <definedName name="____________________TE4">#REF!</definedName>
    <definedName name="____________________TO1" localSheetId="0">#REF!</definedName>
    <definedName name="____________________TO1">#REF!</definedName>
    <definedName name="____________________TO2" localSheetId="0">#REF!</definedName>
    <definedName name="____________________TO2">#REF!</definedName>
    <definedName name="____________________TO3" localSheetId="0">#REF!</definedName>
    <definedName name="____________________TO3">#REF!</definedName>
    <definedName name="____________________TO4" localSheetId="0">#REF!</definedName>
    <definedName name="____________________TO4">#REF!</definedName>
    <definedName name="____________________uh1" localSheetId="0">#REF!</definedName>
    <definedName name="____________________uh1">#REF!</definedName>
    <definedName name="____________________uh2" localSheetId="0">#REF!</definedName>
    <definedName name="____________________uh2">#REF!</definedName>
    <definedName name="____________________uh3" localSheetId="0">#REF!</definedName>
    <definedName name="____________________uh3">#REF!</definedName>
    <definedName name="___________________aaa99" localSheetId="0">'[2]344.13'!#REF!</definedName>
    <definedName name="___________________aaa99">'[2]344.13'!#REF!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>'[3]1.03'!$H$12</definedName>
    <definedName name="___________________r" localSheetId="0">'[2]333.02'!#REF!</definedName>
    <definedName name="___________________r">'[2]333.02'!#REF!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 localSheetId="0">#REF!</definedName>
    <definedName name="___________________TA4">#REF!</definedName>
    <definedName name="___________________TE1" localSheetId="0">#REF!</definedName>
    <definedName name="___________________TE1">#REF!</definedName>
    <definedName name="___________________TE2" localSheetId="0">#REF!</definedName>
    <definedName name="___________________TE2">#REF!</definedName>
    <definedName name="___________________TE3" localSheetId="0">#REF!</definedName>
    <definedName name="___________________TE3">#REF!</definedName>
    <definedName name="___________________TE4" localSheetId="0">#REF!</definedName>
    <definedName name="___________________TE4">#REF!</definedName>
    <definedName name="___________________TO1" localSheetId="0">#REF!</definedName>
    <definedName name="___________________TO1">#REF!</definedName>
    <definedName name="___________________TO2" localSheetId="0">#REF!</definedName>
    <definedName name="___________________TO2">#REF!</definedName>
    <definedName name="___________________TO3" localSheetId="0">#REF!</definedName>
    <definedName name="___________________TO3">#REF!</definedName>
    <definedName name="___________________TO4" localSheetId="0">#REF!</definedName>
    <definedName name="___________________TO4">#REF!</definedName>
    <definedName name="___________________uh1" localSheetId="0">#REF!</definedName>
    <definedName name="___________________uh1">#REF!</definedName>
    <definedName name="___________________uh2" localSheetId="0">#REF!</definedName>
    <definedName name="___________________uh2">#REF!</definedName>
    <definedName name="___________________uh3" localSheetId="0">#REF!</definedName>
    <definedName name="___________________uh3">#REF!</definedName>
    <definedName name="__________________aaa99" localSheetId="0">'[2]344.13'!#REF!</definedName>
    <definedName name="__________________aaa99">'[2]344.13'!#REF!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>'[3]1.03'!$H$12</definedName>
    <definedName name="__________________r" localSheetId="0">'[2]333.02'!#REF!</definedName>
    <definedName name="__________________r">'[2]333.02'!#REF!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 localSheetId="0">#REF!</definedName>
    <definedName name="__________________TA4">#REF!</definedName>
    <definedName name="__________________TE1" localSheetId="0">#REF!</definedName>
    <definedName name="__________________TE1">#REF!</definedName>
    <definedName name="__________________TE2" localSheetId="0">#REF!</definedName>
    <definedName name="__________________TE2">#REF!</definedName>
    <definedName name="__________________TE3" localSheetId="0">#REF!</definedName>
    <definedName name="__________________TE3">#REF!</definedName>
    <definedName name="__________________TE4" localSheetId="0">#REF!</definedName>
    <definedName name="__________________TE4">#REF!</definedName>
    <definedName name="__________________TO1" localSheetId="0">#REF!</definedName>
    <definedName name="__________________TO1">#REF!</definedName>
    <definedName name="__________________TO2" localSheetId="0">#REF!</definedName>
    <definedName name="__________________TO2">#REF!</definedName>
    <definedName name="__________________TO3" localSheetId="0">#REF!</definedName>
    <definedName name="__________________TO3">#REF!</definedName>
    <definedName name="__________________TO4" localSheetId="0">#REF!</definedName>
    <definedName name="__________________TO4">#REF!</definedName>
    <definedName name="__________________uh1" localSheetId="0">#REF!</definedName>
    <definedName name="__________________uh1">#REF!</definedName>
    <definedName name="__________________uh2" localSheetId="0">#REF!</definedName>
    <definedName name="__________________uh2">#REF!</definedName>
    <definedName name="__________________uh3" localSheetId="0">#REF!</definedName>
    <definedName name="__________________uh3">#REF!</definedName>
    <definedName name="_________________aaa99" localSheetId="0">'[2]344.13'!#REF!</definedName>
    <definedName name="_________________aaa99">'[2]344.13'!#REF!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>'[3]1.03'!$H$12</definedName>
    <definedName name="_________________r" localSheetId="0">'[2]333.02'!#REF!</definedName>
    <definedName name="_________________r">'[2]333.02'!#REF!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 localSheetId="0">#REF!</definedName>
    <definedName name="_________________TA4">#REF!</definedName>
    <definedName name="_________________TE1" localSheetId="0">#REF!</definedName>
    <definedName name="_________________TE1">#REF!</definedName>
    <definedName name="_________________TE2" localSheetId="0">#REF!</definedName>
    <definedName name="_________________TE2">#REF!</definedName>
    <definedName name="_________________TE3" localSheetId="0">#REF!</definedName>
    <definedName name="_________________TE3">#REF!</definedName>
    <definedName name="_________________TE4" localSheetId="0">#REF!</definedName>
    <definedName name="_________________TE4">#REF!</definedName>
    <definedName name="_________________TO1" localSheetId="0">#REF!</definedName>
    <definedName name="_________________TO1">#REF!</definedName>
    <definedName name="_________________TO2" localSheetId="0">#REF!</definedName>
    <definedName name="_________________TO2">#REF!</definedName>
    <definedName name="_________________TO3" localSheetId="0">#REF!</definedName>
    <definedName name="_________________TO3">#REF!</definedName>
    <definedName name="_________________TO4" localSheetId="0">#REF!</definedName>
    <definedName name="_________________TO4">#REF!</definedName>
    <definedName name="_________________uh1" localSheetId="0">#REF!</definedName>
    <definedName name="_________________uh1">#REF!</definedName>
    <definedName name="_________________uh2" localSheetId="0">#REF!</definedName>
    <definedName name="_________________uh2">#REF!</definedName>
    <definedName name="_________________uh3" localSheetId="0">#REF!</definedName>
    <definedName name="_________________uh3">#REF!</definedName>
    <definedName name="________________aaa99" localSheetId="0">'[2]344.13'!#REF!</definedName>
    <definedName name="________________aaa99">'[2]344.13'!#REF!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>'[3]1.03'!$H$12</definedName>
    <definedName name="________________r" localSheetId="0">'[2]333.02'!#REF!</definedName>
    <definedName name="________________r">'[2]333.02'!#REF!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 localSheetId="0">#REF!</definedName>
    <definedName name="________________TA4">#REF!</definedName>
    <definedName name="________________TE1" localSheetId="0">#REF!</definedName>
    <definedName name="________________TE1">#REF!</definedName>
    <definedName name="________________TE2" localSheetId="0">#REF!</definedName>
    <definedName name="________________TE2">#REF!</definedName>
    <definedName name="________________TE3" localSheetId="0">#REF!</definedName>
    <definedName name="________________TE3">#REF!</definedName>
    <definedName name="________________TE4" localSheetId="0">#REF!</definedName>
    <definedName name="________________TE4">#REF!</definedName>
    <definedName name="________________TO1" localSheetId="0">#REF!</definedName>
    <definedName name="________________TO1">#REF!</definedName>
    <definedName name="________________TO2" localSheetId="0">#REF!</definedName>
    <definedName name="________________TO2">#REF!</definedName>
    <definedName name="________________TO3" localSheetId="0">#REF!</definedName>
    <definedName name="________________TO3">#REF!</definedName>
    <definedName name="________________TO4" localSheetId="0">#REF!</definedName>
    <definedName name="________________TO4">#REF!</definedName>
    <definedName name="________________uh1" localSheetId="0">#REF!</definedName>
    <definedName name="________________uh1">#REF!</definedName>
    <definedName name="________________uh2" localSheetId="0">#REF!</definedName>
    <definedName name="________________uh2">#REF!</definedName>
    <definedName name="________________uh3" localSheetId="0">#REF!</definedName>
    <definedName name="________________uh3">#REF!</definedName>
    <definedName name="_______________aaa99" localSheetId="0">'[2]344.13'!#REF!</definedName>
    <definedName name="_______________aaa99">'[2]344.13'!#REF!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>'[3]1.03'!$H$12</definedName>
    <definedName name="_______________r" localSheetId="0">'[2]333.02'!#REF!</definedName>
    <definedName name="_______________r">'[2]333.02'!#REF!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 localSheetId="0">#REF!</definedName>
    <definedName name="_______________TA4">#REF!</definedName>
    <definedName name="_______________TE1" localSheetId="0">#REF!</definedName>
    <definedName name="_______________TE1">#REF!</definedName>
    <definedName name="_______________TE2" localSheetId="0">#REF!</definedName>
    <definedName name="_______________TE2">#REF!</definedName>
    <definedName name="_______________TE3" localSheetId="0">#REF!</definedName>
    <definedName name="_______________TE3">#REF!</definedName>
    <definedName name="_______________TE4" localSheetId="0">#REF!</definedName>
    <definedName name="_______________TE4">#REF!</definedName>
    <definedName name="_______________TO1" localSheetId="0">#REF!</definedName>
    <definedName name="_______________TO1">#REF!</definedName>
    <definedName name="_______________TO2" localSheetId="0">#REF!</definedName>
    <definedName name="_______________TO2">#REF!</definedName>
    <definedName name="_______________TO3" localSheetId="0">#REF!</definedName>
    <definedName name="_______________TO3">#REF!</definedName>
    <definedName name="_______________TO4" localSheetId="0">#REF!</definedName>
    <definedName name="_______________TO4">#REF!</definedName>
    <definedName name="_______________uh1" localSheetId="0">#REF!</definedName>
    <definedName name="_______________uh1">#REF!</definedName>
    <definedName name="_______________uh2" localSheetId="0">#REF!</definedName>
    <definedName name="_______________uh2">#REF!</definedName>
    <definedName name="_______________uh3" localSheetId="0">#REF!</definedName>
    <definedName name="_______________uh3">#REF!</definedName>
    <definedName name="______________aaa99" localSheetId="0">'[4]344.13'!#REF!</definedName>
    <definedName name="______________aaa99">'[4]344.13'!#REF!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>'[3]1.03'!$H$12</definedName>
    <definedName name="______________r" localSheetId="0">'[4]333.02'!#REF!</definedName>
    <definedName name="______________r">'[4]333.02'!#REF!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 localSheetId="0">#REF!</definedName>
    <definedName name="______________TA4">#REF!</definedName>
    <definedName name="______________TE1" localSheetId="0">#REF!</definedName>
    <definedName name="______________TE1">#REF!</definedName>
    <definedName name="______________TE2" localSheetId="0">#REF!</definedName>
    <definedName name="______________TE2">#REF!</definedName>
    <definedName name="______________TE3" localSheetId="0">#REF!</definedName>
    <definedName name="______________TE3">#REF!</definedName>
    <definedName name="______________TE4" localSheetId="0">#REF!</definedName>
    <definedName name="______________TE4">#REF!</definedName>
    <definedName name="______________TO1" localSheetId="0">#REF!</definedName>
    <definedName name="______________TO1">#REF!</definedName>
    <definedName name="______________TO2" localSheetId="0">#REF!</definedName>
    <definedName name="______________TO2">#REF!</definedName>
    <definedName name="______________TO3" localSheetId="0">#REF!</definedName>
    <definedName name="______________TO3">#REF!</definedName>
    <definedName name="______________TO4" localSheetId="0">#REF!</definedName>
    <definedName name="______________TO4">#REF!</definedName>
    <definedName name="______________uh1" localSheetId="0">#REF!</definedName>
    <definedName name="______________uh1">#REF!</definedName>
    <definedName name="______________uh2" localSheetId="0">#REF!</definedName>
    <definedName name="______________uh2">#REF!</definedName>
    <definedName name="______________uh3" localSheetId="0">#REF!</definedName>
    <definedName name="______________uh3">#REF!</definedName>
    <definedName name="_____________aaa99" localSheetId="0">'[2]344.13'!#REF!</definedName>
    <definedName name="_____________aaa99">'[2]344.13'!#REF!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>'[3]1.03'!$H$12</definedName>
    <definedName name="_____________r" localSheetId="0">'[2]333.02'!#REF!</definedName>
    <definedName name="_____________r">'[2]333.02'!#REF!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 localSheetId="0">'[2]344.13'!#REF!</definedName>
    <definedName name="____________aaa99">'[2]344.13'!#REF!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'[3]1.03'!$H$12</definedName>
    <definedName name="____________r" localSheetId="0">'[2]333.02'!#REF!</definedName>
    <definedName name="____________r">'[2]333.02'!#REF!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 localSheetId="0">'[2]344.13'!#REF!</definedName>
    <definedName name="___________aaa99">'[2]344.13'!#REF!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'[3]1.03'!$H$12</definedName>
    <definedName name="___________r" localSheetId="0">'[2]333.02'!#REF!</definedName>
    <definedName name="___________r">'[2]333.02'!#REF!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 localSheetId="0">'[2]344.13'!#REF!</definedName>
    <definedName name="__________aaa99">'[2]344.13'!#REF!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'[3]1.03'!$H$12</definedName>
    <definedName name="__________r" localSheetId="0">'[2]333.02'!#REF!</definedName>
    <definedName name="__________r">'[2]333.02'!#REF!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 localSheetId="0">'[2]344.13'!#REF!</definedName>
    <definedName name="_________aaa99">'[2]344.13'!#REF!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'[3]1.03'!$H$12</definedName>
    <definedName name="_________r" localSheetId="0">'[2]333.02'!#REF!</definedName>
    <definedName name="_________r">'[2]333.02'!#REF!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 localSheetId="0">'[2]344.13'!#REF!</definedName>
    <definedName name="________aaa99">'[2]344.13'!#REF!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'[3]1.03'!$H$12</definedName>
    <definedName name="________r" localSheetId="0">'[2]333.02'!#REF!</definedName>
    <definedName name="________r">'[2]333.02'!#REF!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8" localSheetId="0">'[5]344.13'!#REF!</definedName>
    <definedName name="_______aaa98">'[6]344.13'!#REF!</definedName>
    <definedName name="_______aaa99" localSheetId="0">'[5]344.13'!#REF!</definedName>
    <definedName name="_______aaa99">'[6]344.13'!#REF!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'[3]1.03'!$H$12</definedName>
    <definedName name="_______r" localSheetId="0">'[5]333.02'!#REF!</definedName>
    <definedName name="_______r">'[6]333.02'!#REF!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8" localSheetId="0">'[5]344.13'!#REF!</definedName>
    <definedName name="______aaa98">'[6]344.13'!#REF!</definedName>
    <definedName name="______aaa99" localSheetId="0">'[5]344.13'!#REF!</definedName>
    <definedName name="______aaa99">'[6]344.13'!#REF!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'[3]1.03'!$H$12</definedName>
    <definedName name="______r" localSheetId="0">'[5]333.02'!#REF!</definedName>
    <definedName name="______r">'[6]333.02'!#REF!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8" localSheetId="0">'[7]344.13'!#REF!</definedName>
    <definedName name="_____aaa98">'[7]344.13'!#REF!</definedName>
    <definedName name="_____aaa99" localSheetId="0">'[7]344.13'!#REF!</definedName>
    <definedName name="_____aaa99">'[7]344.13'!#REF!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'[3]1.03'!$H$12</definedName>
    <definedName name="_____r" localSheetId="0">'[7]333.02'!#REF!</definedName>
    <definedName name="_____r">'[7]333.02'!#REF!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'[7]344.13'!#REF!</definedName>
    <definedName name="____aaa98">'[6]344.13'!#REF!</definedName>
    <definedName name="____aaa99" localSheetId="0">'[7]344.13'!#REF!</definedName>
    <definedName name="____aaa99">'[6]344.13'!#REF!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'[3]1.03'!$H$12</definedName>
    <definedName name="____r" localSheetId="0">'[7]333.02'!#REF!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8" localSheetId="0">'[7]344.13'!#REF!</definedName>
    <definedName name="___aaa98">'[7]344.13'!#REF!</definedName>
    <definedName name="___aaa99" localSheetId="0">'[7]344.13'!#REF!</definedName>
    <definedName name="___aaa99">'[7]344.13'!#REF!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'[3]1.03'!$H$12</definedName>
    <definedName name="___r" localSheetId="0">'[7]333.02'!#REF!</definedName>
    <definedName name="___r">'[7]333.02'!#REF!</definedName>
    <definedName name="___ROS1">#N/A</definedName>
    <definedName name="___ROS2">#N/A</definedName>
    <definedName name="___ROS3">#N/A</definedName>
    <definedName name="___ROS4">#N/A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123Graph_A" localSheetId="0" hidden="1">#REF!</definedName>
    <definedName name="__123Graph_A" hidden="1">#REF!</definedName>
    <definedName name="__123Graph_AChart1" localSheetId="0" hidden="1">#REF!</definedName>
    <definedName name="__123Graph_AChart1" hidden="1">#REF!</definedName>
    <definedName name="__123Graph_AChart2" localSheetId="0" hidden="1">#REF!</definedName>
    <definedName name="__123Graph_AChart2" hidden="1">#REF!</definedName>
    <definedName name="__123Graph_AChart3" localSheetId="0" hidden="1">#REF!</definedName>
    <definedName name="__123Graph_AChart3" hidden="1">#REF!</definedName>
    <definedName name="__123Graph_AChart4" localSheetId="0" hidden="1">#REF!</definedName>
    <definedName name="__123Graph_AChart4" hidden="1">#REF!</definedName>
    <definedName name="__123Graph_AChart5" localSheetId="0" hidden="1">#REF!</definedName>
    <definedName name="__123Graph_AChart5" hidden="1">#REF!</definedName>
    <definedName name="__123Graph_AChart6" localSheetId="0" hidden="1">#REF!</definedName>
    <definedName name="__123Graph_AChart6" hidden="1">#REF!</definedName>
    <definedName name="__123Graph_AChart7" localSheetId="0" hidden="1">#REF!</definedName>
    <definedName name="__123Graph_AChart7" hidden="1">#REF!</definedName>
    <definedName name="__123Graph_ACurrent" localSheetId="0" hidden="1">#REF!</definedName>
    <definedName name="__123Graph_ACurrent" hidden="1">#REF!</definedName>
    <definedName name="__123Graph_AREER" localSheetId="0" hidden="1">[8]ER!#REF!</definedName>
    <definedName name="__123Graph_AREER" hidden="1">[8]ER!#REF!</definedName>
    <definedName name="__123Graph_B" hidden="1">[9]PFMON!$C$80:$C$160</definedName>
    <definedName name="__123Graph_BChart1" localSheetId="0" hidden="1">#REF!</definedName>
    <definedName name="__123Graph_BChart1" hidden="1">#REF!</definedName>
    <definedName name="__123Graph_BChart2" localSheetId="0" hidden="1">#REF!</definedName>
    <definedName name="__123Graph_BChart2" hidden="1">#REF!</definedName>
    <definedName name="__123Graph_BChart3" localSheetId="0" hidden="1">#REF!</definedName>
    <definedName name="__123Graph_BChart3" hidden="1">#REF!</definedName>
    <definedName name="__123Graph_BChart4" localSheetId="0" hidden="1">#REF!</definedName>
    <definedName name="__123Graph_BChart4" hidden="1">#REF!</definedName>
    <definedName name="__123Graph_BChart5" localSheetId="0" hidden="1">#REF!</definedName>
    <definedName name="__123Graph_BChart5" hidden="1">#REF!</definedName>
    <definedName name="__123Graph_BChart6" localSheetId="0" hidden="1">#REF!</definedName>
    <definedName name="__123Graph_BChart6" hidden="1">#REF!</definedName>
    <definedName name="__123Graph_BChart7" localSheetId="0" hidden="1">#REF!</definedName>
    <definedName name="__123Graph_BChart7" hidden="1">#REF!</definedName>
    <definedName name="__123Graph_BCurrent" localSheetId="0" hidden="1">#REF!</definedName>
    <definedName name="__123Graph_BCurrent" hidden="1">#REF!</definedName>
    <definedName name="__123Graph_BREER" localSheetId="0" hidden="1">[8]ER!#REF!</definedName>
    <definedName name="__123Graph_BREER" hidden="1">[8]ER!#REF!</definedName>
    <definedName name="__123Graph_C" localSheetId="0" hidden="1">[9]PFMON!#REF!</definedName>
    <definedName name="__123Graph_C" hidden="1">[9]PFMON!#REF!</definedName>
    <definedName name="__123Graph_CREER" localSheetId="0" hidden="1">[8]ER!#REF!</definedName>
    <definedName name="__123Graph_CREER" hidden="1">[8]ER!#REF!</definedName>
    <definedName name="__123Graph_D" localSheetId="0" hidden="1">[9]PFMON!#REF!</definedName>
    <definedName name="__123Graph_D" hidden="1">[9]PFMON!#REF!</definedName>
    <definedName name="__123Graph_E" localSheetId="0" hidden="1">[9]PFMON!#REF!</definedName>
    <definedName name="__123Graph_E" hidden="1">[9]PFMON!#REF!</definedName>
    <definedName name="__123Graph_X" hidden="1">[9]PFMON!$B$80:$B$161</definedName>
    <definedName name="__aaa98" localSheetId="0">'[7]344.13'!#REF!</definedName>
    <definedName name="__aaa98">'[6]344.13'!#REF!</definedName>
    <definedName name="__aaa99" localSheetId="0">'[7]344.13'!#REF!</definedName>
    <definedName name="__aaa99">'[6]344.13'!#REF!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'[3]1.03'!$H$12</definedName>
    <definedName name="__r" localSheetId="0">'[7]333.02'!#REF!</definedName>
    <definedName name="__r">'[6]333.02'!#REF!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1">#N/A</definedName>
    <definedName name="_1987">#N/A</definedName>
    <definedName name="_3__123Graph_ACPI_ER_LOG" localSheetId="0" hidden="1">[8]ER!#REF!</definedName>
    <definedName name="_3__123Graph_ACPI_ER_LOG" hidden="1">[8]ER!#REF!</definedName>
    <definedName name="_4__123Graph_BCPI_ER_LOG" localSheetId="0" hidden="1">[8]ER!#REF!</definedName>
    <definedName name="_4__123Graph_BCPI_ER_LOG" hidden="1">[8]ER!#REF!</definedName>
    <definedName name="_5__123Graph_BIBA_IBRD" localSheetId="0" hidden="1">[8]WB!#REF!</definedName>
    <definedName name="_5__123Graph_BIBA_IBRD" hidden="1">[8]WB!#REF!</definedName>
    <definedName name="_aa98" localSheetId="0">'[6]344.13'!#REF!</definedName>
    <definedName name="_aa98">'[6]344.13'!#REF!</definedName>
    <definedName name="_aa99" localSheetId="0">'[5]344.13'!#REF!</definedName>
    <definedName name="_aa99">'[5]344.13'!#REF!</definedName>
    <definedName name="_aa997" localSheetId="0">'[5]344.13'!#REF!</definedName>
    <definedName name="_aa997">'[5]344.13'!#REF!</definedName>
    <definedName name="_aaa98" localSheetId="0">'[10]344.13'!#REF!</definedName>
    <definedName name="_aaa98">'[10]344.13'!#REF!</definedName>
    <definedName name="_aaa99" localSheetId="0">'[10]344.13'!#REF!</definedName>
    <definedName name="_aaa99">'[10]344.13'!#REF!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'[3]1.03'!$H$12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" localSheetId="0">'[10]333.02'!#REF!</definedName>
    <definedName name="_r">'[10]333.02'!#REF!</definedName>
    <definedName name="_RE1" localSheetId="0">#REF!</definedName>
    <definedName name="_RE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" localSheetId="0">'[7]333.09'!$D$10</definedName>
    <definedName name="a">'[6]333.09'!$D$10</definedName>
    <definedName name="aa" localSheetId="0">'[7]333.05'!#REF!</definedName>
    <definedName name="aa">'[6]333.05'!#REF!</definedName>
    <definedName name="aa_10" localSheetId="0">'[11]333.05'!#REF!</definedName>
    <definedName name="aa_10">'[11]333.05'!#REF!</definedName>
    <definedName name="aa_11" localSheetId="0">'[11]333.05'!#REF!</definedName>
    <definedName name="aa_11">'[11]333.05'!#REF!</definedName>
    <definedName name="aaa" localSheetId="0">'[7]333.06'!$N$9</definedName>
    <definedName name="aaa">'[6]333.06'!$N$9</definedName>
    <definedName name="aaa98_10" localSheetId="0">'[11]344.13'!#REF!</definedName>
    <definedName name="aaa98_10">'[11]344.13'!#REF!</definedName>
    <definedName name="aaa98_11" localSheetId="0">'[11]344.13'!#REF!</definedName>
    <definedName name="aaa98_11">'[11]344.13'!#REF!</definedName>
    <definedName name="aaa99_10" localSheetId="0">'[11]344.13'!#REF!</definedName>
    <definedName name="aaa99_10">'[11]344.13'!#REF!</definedName>
    <definedName name="aaa99_11" localSheetId="0">'[11]344.13'!#REF!</definedName>
    <definedName name="aaa99_11">'[11]344.13'!#REF!</definedName>
    <definedName name="aaaa" localSheetId="0">#REF!</definedName>
    <definedName name="aaaa">#REF!</definedName>
    <definedName name="aaaa_10" localSheetId="0">#REF!</definedName>
    <definedName name="aaaa_10">#REF!</definedName>
    <definedName name="aaaa_11" localSheetId="0">#REF!</definedName>
    <definedName name="aaaa_11">#REF!</definedName>
    <definedName name="aaaaa" localSheetId="0">#REF!</definedName>
    <definedName name="aaaaa">#REF!</definedName>
    <definedName name="ab" localSheetId="0">'[7]333.03'!$F$12</definedName>
    <definedName name="ab">'[6]333.03'!$F$12</definedName>
    <definedName name="AC">'[12]6.03'!$L$20</definedName>
    <definedName name="AccessDatabase" hidden="1">"\\De2kp-42538\BOLETIN\Claga\CLAGA2000.mdb"</definedName>
    <definedName name="ACUMULADO">#N/A</definedName>
    <definedName name="adolescentes" localSheetId="0">#REF!</definedName>
    <definedName name="adolescentes">#REF!</definedName>
    <definedName name="ai" localSheetId="0">'[7]333.09'!$F$10</definedName>
    <definedName name="ai">'[6]333.09'!$F$10</definedName>
    <definedName name="alan" localSheetId="0">'[13]1'!#REF!</definedName>
    <definedName name="alan">'[13]1'!#REF!</definedName>
    <definedName name="ALL" localSheetId="0">#REF!</definedName>
    <definedName name="ALL">#REF!</definedName>
    <definedName name="Año">[14]BD!$D$7:$AZ$7</definedName>
    <definedName name="AñoA" localSheetId="0">#REF!</definedName>
    <definedName name="AñoA">#REF!</definedName>
    <definedName name="AñoVE" localSheetId="0">#REF!</definedName>
    <definedName name="AñoVE">#REF!</definedName>
    <definedName name="ap" localSheetId="0">'[7]331-04'!#REF!</definedName>
    <definedName name="ap">'[6]331-04'!#REF!</definedName>
    <definedName name="ap_10" localSheetId="0">'[11]331-04'!#REF!</definedName>
    <definedName name="ap_10">'[11]331-04'!#REF!</definedName>
    <definedName name="ap_11" localSheetId="0">'[11]331-04'!#REF!</definedName>
    <definedName name="ap_11">'[11]331-04'!#REF!</definedName>
    <definedName name="Area1">'[15]Form AN01-46'!$A$2:$N$20027</definedName>
    <definedName name="AS" localSheetId="0">'[7]333.02'!$D$7</definedName>
    <definedName name="AS">'[6]333.02'!$D$7</definedName>
    <definedName name="asd" localSheetId="0">#REF!</definedName>
    <definedName name="asd">#REF!</definedName>
    <definedName name="asd_10" localSheetId="0">#REF!</definedName>
    <definedName name="asd_10">#REF!</definedName>
    <definedName name="asd_11" localSheetId="0">#REF!</definedName>
    <definedName name="asd_11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dfac_10" localSheetId="0">#REF!</definedName>
    <definedName name="asdfac_10">#REF!</definedName>
    <definedName name="asdfac_11" localSheetId="0">#REF!</definedName>
    <definedName name="asdfac_11">#REF!</definedName>
    <definedName name="asew" localSheetId="0">#REF!</definedName>
    <definedName name="asew">#REF!</definedName>
    <definedName name="Av" localSheetId="0">#REF!</definedName>
    <definedName name="Av">#REF!</definedName>
    <definedName name="azx" localSheetId="0">#REF!</definedName>
    <definedName name="azx">#REF!</definedName>
    <definedName name="b" localSheetId="0">'[7]333.09'!#REF!</definedName>
    <definedName name="b">'[6]333.09'!#REF!</definedName>
    <definedName name="b_10" localSheetId="0">'[11]333.09'!#REF!</definedName>
    <definedName name="b_10">'[11]333.09'!#REF!</definedName>
    <definedName name="b_11" localSheetId="0">'[11]333.09'!#REF!</definedName>
    <definedName name="b_11">'[11]333.09'!#REF!</definedName>
    <definedName name="BAL" localSheetId="0">#REF!</definedName>
    <definedName name="BAL">#REF!</definedName>
    <definedName name="_xlnm.Database" localSheetId="0">#REF!</definedName>
    <definedName name="_xlnm.Database">#REF!</definedName>
    <definedName name="bb" localSheetId="0">#REF!</definedName>
    <definedName name="bb">#REF!</definedName>
    <definedName name="bb_10" localSheetId="0">'[11]333.05'!#REF!</definedName>
    <definedName name="bb_10">'[11]333.05'!#REF!</definedName>
    <definedName name="bb_11" localSheetId="0">'[11]333.05'!#REF!</definedName>
    <definedName name="bb_11">'[11]333.05'!#REF!</definedName>
    <definedName name="bbb" localSheetId="0">#REF!</definedName>
    <definedName name="bbb">#REF!</definedName>
    <definedName name="bbb_10" localSheetId="0">#REF!</definedName>
    <definedName name="bbb_10">#REF!</definedName>
    <definedName name="bbb_11" localSheetId="0">#REF!</definedName>
    <definedName name="bbb_11">#REF!</definedName>
    <definedName name="bbbb" localSheetId="0">#REF!</definedName>
    <definedName name="bbbb">#REF!</definedName>
    <definedName name="bbbbb" localSheetId="0">#REF!</definedName>
    <definedName name="bbbbb">#REF!</definedName>
    <definedName name="bc" localSheetId="0" hidden="1">#REF!</definedName>
    <definedName name="bc" hidden="1">#REF!</definedName>
    <definedName name="BCH_10G" localSheetId="0">#REF!</definedName>
    <definedName name="BCH_10G">#REF!</definedName>
    <definedName name="BCRD15" localSheetId="0" hidden="1">#REF!</definedName>
    <definedName name="BCRD15" hidden="1">#REF!</definedName>
    <definedName name="BD">[14]BD!$D$10:$AZ$944</definedName>
    <definedName name="BDA" localSheetId="0">#REF!</definedName>
    <definedName name="BDA">#REF!</definedName>
    <definedName name="BDVE" localSheetId="0">#REF!</definedName>
    <definedName name="BDVE">#REF!</definedName>
    <definedName name="bnm" localSheetId="0">#REF!</definedName>
    <definedName name="bnm">#REF!</definedName>
    <definedName name="Button_13">"CLAGA2000_Consolidado_2001_List"</definedName>
    <definedName name="BVB" localSheetId="0">#REF!</definedName>
    <definedName name="BVB">#REF!</definedName>
    <definedName name="BVB_10" localSheetId="0">#REF!</definedName>
    <definedName name="BVB_10">#REF!</definedName>
    <definedName name="BVB_11" localSheetId="0">#REF!</definedName>
    <definedName name="BVB_11">#REF!</definedName>
    <definedName name="car" localSheetId="0">#REF!</definedName>
    <definedName name="car">#REF!</definedName>
    <definedName name="cb">'[16]2'!$H$13</definedName>
    <definedName name="cc">'[12]8.03'!$E$9</definedName>
    <definedName name="ccentral" localSheetId="0">#REF!</definedName>
    <definedName name="ccentral">#REF!</definedName>
    <definedName name="ccentral." localSheetId="0">'[17]3.23-10'!#REF!</definedName>
    <definedName name="ccentral.">'[17]3.23-10'!#REF!</definedName>
    <definedName name="ccentral1" localSheetId="0">'[17]3.23-10'!#REF!</definedName>
    <definedName name="ccentral1">'[17]3.23-10'!#REF!</definedName>
    <definedName name="ccentral2" localSheetId="0">#REF!</definedName>
    <definedName name="ccentral2">#REF!</definedName>
    <definedName name="ccentral3" localSheetId="0">'[17]3.23-10'!#REF!</definedName>
    <definedName name="ccentral3">'[17]3.23-10'!#REF!</definedName>
    <definedName name="ccuu" localSheetId="0">#REF!</definedName>
    <definedName name="ccuu">#REF!</definedName>
    <definedName name="ccuu_10" localSheetId="0">#REF!</definedName>
    <definedName name="ccuu_10">#REF!</definedName>
    <definedName name="ccuu_11" localSheetId="0">#REF!</definedName>
    <definedName name="ccuu_11">#REF!</definedName>
    <definedName name="cerw">'[16]6'!$I$13</definedName>
    <definedName name="cibao" localSheetId="0">#REF!</definedName>
    <definedName name="cibao">#REF!</definedName>
    <definedName name="cibao1." localSheetId="0">'[17]3.23-10'!#REF!</definedName>
    <definedName name="cibao1.">'[17]3.23-10'!#REF!</definedName>
    <definedName name="cibao2" localSheetId="0">#REF!</definedName>
    <definedName name="cibao2">#REF!</definedName>
    <definedName name="cibao33" localSheetId="0">'[17]3.23-10'!#REF!</definedName>
    <definedName name="cibao33">'[17]3.23-10'!#REF!</definedName>
    <definedName name="coccident" localSheetId="0">#REF!</definedName>
    <definedName name="coccident">#REF!</definedName>
    <definedName name="coccident2" localSheetId="0">#REF!</definedName>
    <definedName name="coccident2">#REF!</definedName>
    <definedName name="Codigo">[14]BD!$B$10:$B$944</definedName>
    <definedName name="CodigoA" localSheetId="0">#REF!</definedName>
    <definedName name="CodigoA">#REF!</definedName>
    <definedName name="CodigoVE" localSheetId="0">#REF!</definedName>
    <definedName name="CodigoVE">#REF!</definedName>
    <definedName name="coriental" localSheetId="0">#REF!</definedName>
    <definedName name="coriental">#REF!</definedName>
    <definedName name="coriental2" localSheetId="0">#REF!</definedName>
    <definedName name="coriental2">#REF!</definedName>
    <definedName name="csuroeste" localSheetId="0">#REF!</definedName>
    <definedName name="csuroeste">#REF!</definedName>
    <definedName name="csuroeste2" localSheetId="0">#REF!</definedName>
    <definedName name="csuroeste2">#REF!</definedName>
    <definedName name="cu" localSheetId="0">#REF!</definedName>
    <definedName name="cu">#REF!</definedName>
    <definedName name="cu_10" localSheetId="0">#REF!</definedName>
    <definedName name="cu_10">#REF!</definedName>
    <definedName name="cu_11" localSheetId="0">#REF!</definedName>
    <definedName name="cu_11">#REF!</definedName>
    <definedName name="Cuenta">[14]BD!$D$9:$AZ$9</definedName>
    <definedName name="cuuuu" localSheetId="0">#REF!</definedName>
    <definedName name="cuuuu">#REF!</definedName>
    <definedName name="cuuuu_10" localSheetId="0">#REF!</definedName>
    <definedName name="cuuuu_10">#REF!</definedName>
    <definedName name="cuuuu_11" localSheetId="0">#REF!</definedName>
    <definedName name="cuuuu_11">#REF!</definedName>
    <definedName name="cvb" localSheetId="0">#REF!</definedName>
    <definedName name="cvb">#REF!</definedName>
    <definedName name="cvc">'[3]6.03'!$D$8</definedName>
    <definedName name="d" localSheetId="0">'[7]333.09'!#REF!</definedName>
    <definedName name="d">#REF!</definedName>
    <definedName name="d_10" localSheetId="0">'[11]333.09'!#REF!</definedName>
    <definedName name="d_10">'[11]333.09'!#REF!</definedName>
    <definedName name="d_11" localSheetId="0">'[11]333.09'!#REF!</definedName>
    <definedName name="d_11">'[11]333.09'!#REF!</definedName>
    <definedName name="dd" localSheetId="0">'[7]333.05'!$B$9</definedName>
    <definedName name="dd">#REF!</definedName>
    <definedName name="ddd" localSheetId="0">'[18]3.10.11'!$G$7</definedName>
    <definedName name="ddd">#REF!</definedName>
    <definedName name="dddd" localSheetId="0">'[7]333.06'!$J$7</definedName>
    <definedName name="dddd">#REF!</definedName>
    <definedName name="ddddd" localSheetId="0">'[18]3.10.11'!#REF!</definedName>
    <definedName name="ddddd">#REF!</definedName>
    <definedName name="dfg" localSheetId="0">'[2]333.02'!#REF!</definedName>
    <definedName name="dfg">'[2]333.02'!#REF!</definedName>
    <definedName name="dfhd">'[16]2'!$B$13</definedName>
    <definedName name="dga11_10" localSheetId="0">#REF!</definedName>
    <definedName name="dga11_10">#REF!</definedName>
    <definedName name="dga11_11" localSheetId="0">#REF!</definedName>
    <definedName name="dga11_11">#REF!</definedName>
    <definedName name="dga12_10" localSheetId="0">#REF!</definedName>
    <definedName name="dga12_10">#REF!</definedName>
    <definedName name="dga12_11" localSheetId="0">#REF!</definedName>
    <definedName name="dga12_11">#REF!</definedName>
    <definedName name="dgii11" localSheetId="0">#REF!</definedName>
    <definedName name="dgii11">#REF!</definedName>
    <definedName name="dgii11_10" localSheetId="0">#REF!</definedName>
    <definedName name="dgii11_10">#REF!</definedName>
    <definedName name="dgii11_11" localSheetId="0">#REF!</definedName>
    <definedName name="dgii11_11">#REF!</definedName>
    <definedName name="dgii12" localSheetId="0">#REF!</definedName>
    <definedName name="dgii12">#REF!</definedName>
    <definedName name="dgii12_10" localSheetId="0">#REF!</definedName>
    <definedName name="dgii12_10">#REF!</definedName>
    <definedName name="dgii12_11" localSheetId="0">#REF!</definedName>
    <definedName name="dgii12_11">#REF!</definedName>
    <definedName name="di" localSheetId="0">'[7]333.02'!#REF!</definedName>
    <definedName name="di">#REF!</definedName>
    <definedName name="di_10" localSheetId="0">'[11]333.02'!#REF!</definedName>
    <definedName name="di_10">'[11]333.02'!#REF!</definedName>
    <definedName name="di_11" localSheetId="0">'[11]333.02'!#REF!</definedName>
    <definedName name="di_11">'[11]333.02'!#REF!</definedName>
    <definedName name="dii" localSheetId="0">'[19]3.4.04  (2)'!$H$8</definedName>
    <definedName name="dii">#REF!</definedName>
    <definedName name="diq" localSheetId="0">#REF!</definedName>
    <definedName name="diq">#REF!</definedName>
    <definedName name="dit" localSheetId="0">#REF!</definedName>
    <definedName name="dit">#REF!</definedName>
    <definedName name="ditt" localSheetId="0">#REF!</definedName>
    <definedName name="ditt">#REF!</definedName>
    <definedName name="droga.1" localSheetId="0">'[2]333.02'!#REF!</definedName>
    <definedName name="droga.1">'[2]333.02'!#REF!</definedName>
    <definedName name="drogas1" localSheetId="0">'[17]3.23-10'!#REF!</definedName>
    <definedName name="drogas1">'[17]3.23-10'!#REF!</definedName>
    <definedName name="ds" localSheetId="0">'[7]333.08'!$D$7</definedName>
    <definedName name="ds">'[6]333.08'!$D$7</definedName>
    <definedName name="dsa" localSheetId="0">#REF!</definedName>
    <definedName name="dsa">#REF!</definedName>
    <definedName name="dsd" localSheetId="0">#REF!</definedName>
    <definedName name="dsd">#REF!</definedName>
    <definedName name="dsd_10" localSheetId="0">#REF!</definedName>
    <definedName name="dsd_10">#REF!</definedName>
    <definedName name="dsd_11" localSheetId="0">#REF!</definedName>
    <definedName name="dsd_11">#REF!</definedName>
    <definedName name="e" localSheetId="0">#REF!</definedName>
    <definedName name="e">#REF!</definedName>
    <definedName name="e_10" localSheetId="0">#REF!</definedName>
    <definedName name="e_10">#REF!</definedName>
    <definedName name="e_11" localSheetId="0">#REF!</definedName>
    <definedName name="e_11">#REF!</definedName>
    <definedName name="ecd" localSheetId="0">#REF!</definedName>
    <definedName name="ecd">#REF!</definedName>
    <definedName name="ecewt">'[16]5'!$B$13</definedName>
    <definedName name="ed" localSheetId="0">'[7]333.02'!$F$11</definedName>
    <definedName name="ed">'[6]333.02'!$F$11</definedName>
    <definedName name="edc" localSheetId="0">#REF!</definedName>
    <definedName name="edc">#REF!</definedName>
    <definedName name="ee" localSheetId="0">'[7]333.06'!#REF!</definedName>
    <definedName name="ee">'[6]333.06'!#REF!</definedName>
    <definedName name="ee_10" localSheetId="0">'[11]333.06'!#REF!</definedName>
    <definedName name="ee_10">'[11]333.06'!#REF!</definedName>
    <definedName name="ee_11" localSheetId="0">'[11]333.06'!#REF!</definedName>
    <definedName name="ee_11">'[11]333.06'!#REF!</definedName>
    <definedName name="eee" localSheetId="0">#REF!</definedName>
    <definedName name="eee">#REF!</definedName>
    <definedName name="eee_10" localSheetId="0">#REF!</definedName>
    <definedName name="eee_10">#REF!</definedName>
    <definedName name="eee_11" localSheetId="0">#REF!</definedName>
    <definedName name="eee_11">#REF!</definedName>
    <definedName name="eeee" localSheetId="0">#REF!</definedName>
    <definedName name="eeee">#REF!</definedName>
    <definedName name="eeee_10" localSheetId="0">#REF!</definedName>
    <definedName name="eeee_10">#REF!</definedName>
    <definedName name="eeee_11" localSheetId="0">#REF!</definedName>
    <definedName name="eeee_11">#REF!</definedName>
    <definedName name="Ella" localSheetId="0">#REF!</definedName>
    <definedName name="Ella">#REF!</definedName>
    <definedName name="enriq" localSheetId="0">#REF!</definedName>
    <definedName name="enriq">#REF!</definedName>
    <definedName name="enriq2" localSheetId="0">#REF!</definedName>
    <definedName name="enriq2">#REF!</definedName>
    <definedName name="er" localSheetId="0">#REF!</definedName>
    <definedName name="er">#REF!</definedName>
    <definedName name="er_10" localSheetId="0">#REF!</definedName>
    <definedName name="er_10">#REF!</definedName>
    <definedName name="er_11" localSheetId="0">#REF!</definedName>
    <definedName name="er_11">#REF!</definedName>
    <definedName name="err" localSheetId="0">#REF!</definedName>
    <definedName name="err">#REF!</definedName>
    <definedName name="err_10" localSheetId="0">#REF!</definedName>
    <definedName name="err_10">#REF!</definedName>
    <definedName name="err_11" localSheetId="0">#REF!</definedName>
    <definedName name="err_11">#REF!</definedName>
    <definedName name="errr" localSheetId="0">#REF!</definedName>
    <definedName name="errr">#REF!</definedName>
    <definedName name="errr_10" localSheetId="0">#REF!</definedName>
    <definedName name="errr_10">#REF!</definedName>
    <definedName name="errr_11" localSheetId="0">#REF!</definedName>
    <definedName name="errr_11">#REF!</definedName>
    <definedName name="ert" localSheetId="0">#REF!</definedName>
    <definedName name="ert">#REF!</definedName>
    <definedName name="ertetr" localSheetId="0">#REF!</definedName>
    <definedName name="ertetr">#REF!</definedName>
    <definedName name="ertetr_10" localSheetId="0">#REF!</definedName>
    <definedName name="ertetr_10">#REF!</definedName>
    <definedName name="ertetr_11" localSheetId="0">#REF!</definedName>
    <definedName name="ertetr_11">#REF!</definedName>
    <definedName name="este" localSheetId="0">#REF!</definedName>
    <definedName name="este">#REF!</definedName>
    <definedName name="este2" localSheetId="0">#REF!</definedName>
    <definedName name="este2">#REF!</definedName>
    <definedName name="esw" localSheetId="0">#REF!</definedName>
    <definedName name="esw">#REF!</definedName>
    <definedName name="ewq" localSheetId="0">#REF!</definedName>
    <definedName name="ewq">#REF!</definedName>
    <definedName name="Excel_BuiltIn_Database" localSheetId="0">#REF!</definedName>
    <definedName name="Excel_BuiltIn_Database">#REF!</definedName>
    <definedName name="Excel_BuiltIn_Database_10" localSheetId="0">#REF!</definedName>
    <definedName name="Excel_BuiltIn_Database_10">#REF!</definedName>
    <definedName name="Excel_BuiltIn_Database_11" localSheetId="0">#REF!</definedName>
    <definedName name="Excel_BuiltIn_Database_11">#REF!</definedName>
    <definedName name="Excel_BuiltIn_Print_Area_31" localSheetId="0">#REF!</definedName>
    <definedName name="Excel_BuiltIn_Print_Area_31">#REF!</definedName>
    <definedName name="f_10" localSheetId="0">#REF!</definedName>
    <definedName name="f_10">#REF!</definedName>
    <definedName name="f_11" localSheetId="0">#REF!</definedName>
    <definedName name="f_11">#REF!</definedName>
    <definedName name="fds" localSheetId="0">'[2]333.02'!#REF!</definedName>
    <definedName name="fds">'[2]333.02'!#REF!</definedName>
    <definedName name="ff" localSheetId="0">'[7]333.03'!$D$12</definedName>
    <definedName name="ff">'[6]333.03'!$D$12</definedName>
    <definedName name="fff" localSheetId="0">'[7]333.06'!#REF!</definedName>
    <definedName name="fff">'[6]333.06'!#REF!</definedName>
    <definedName name="fff_10" localSheetId="0">'[11]333.06'!#REF!</definedName>
    <definedName name="fff_10">'[11]333.06'!#REF!</definedName>
    <definedName name="fff_11" localSheetId="0">'[11]333.06'!#REF!</definedName>
    <definedName name="fff_11">'[11]333.06'!#REF!</definedName>
    <definedName name="ffff">'[12]5.03'!$B$10</definedName>
    <definedName name="fg" localSheetId="0">#REF!</definedName>
    <definedName name="fg">#REF!</definedName>
    <definedName name="fg_10" localSheetId="0">#REF!</definedName>
    <definedName name="fg_10">#REF!</definedName>
    <definedName name="fg_11" localSheetId="0">#REF!</definedName>
    <definedName name="fg_11">#REF!</definedName>
    <definedName name="fge">'[16]10'!$F$12</definedName>
    <definedName name="fgf" localSheetId="0">#REF!</definedName>
    <definedName name="fgf">#REF!</definedName>
    <definedName name="fgf_10" localSheetId="0">#REF!</definedName>
    <definedName name="fgf_10">#REF!</definedName>
    <definedName name="fgf_11" localSheetId="0">#REF!</definedName>
    <definedName name="fgf_11">#REF!</definedName>
    <definedName name="fgh" localSheetId="0">#REF!</definedName>
    <definedName name="fgh">#REF!</definedName>
    <definedName name="FORMATO">#N/A</definedName>
    <definedName name="fr" localSheetId="0">#REF!</definedName>
    <definedName name="fr">#REF!</definedName>
    <definedName name="fr_10" localSheetId="0">#REF!</definedName>
    <definedName name="fr_10">#REF!</definedName>
    <definedName name="fr_11" localSheetId="0">#REF!</definedName>
    <definedName name="fr_11">#REF!</definedName>
    <definedName name="ft" localSheetId="0">'[7]333.08'!$F$7</definedName>
    <definedName name="ft">'[6]333.08'!$F$7</definedName>
    <definedName name="FUENTE" localSheetId="0">#REF!</definedName>
    <definedName name="FUENTE">#REF!</definedName>
    <definedName name="g" localSheetId="0">'[7]333.02'!$B$11</definedName>
    <definedName name="g">'[6]333.02'!$B$11</definedName>
    <definedName name="gbfhhs" localSheetId="0">#REF!</definedName>
    <definedName name="gbfhhs">#REF!</definedName>
    <definedName name="gdgfds">'[3]4.03'!$B$10</definedName>
    <definedName name="gdsert">'[3]1.03'!$B$11</definedName>
    <definedName name="geb">'[16]8'!$P$13</definedName>
    <definedName name="gf" localSheetId="0">#REF!</definedName>
    <definedName name="gf">#REF!</definedName>
    <definedName name="gf_10" localSheetId="0">#REF!</definedName>
    <definedName name="gf_10">#REF!</definedName>
    <definedName name="gf_11" localSheetId="0">#REF!</definedName>
    <definedName name="gf_11">#REF!</definedName>
    <definedName name="gfd" localSheetId="0">#REF!</definedName>
    <definedName name="gfd">#REF!</definedName>
    <definedName name="gfdgdgdgdg" localSheetId="0">'[7]333.10'!#REF!</definedName>
    <definedName name="gfdgdgdgdg">'[6]333.10'!#REF!</definedName>
    <definedName name="gfdgdgdgdg_10" localSheetId="0">'[11]333.10'!#REF!</definedName>
    <definedName name="gfdgdgdgdg_10">'[11]333.10'!#REF!</definedName>
    <definedName name="gfdgdgdgdg_11" localSheetId="0">'[11]333.10'!#REF!</definedName>
    <definedName name="gfdgdgdgdg_11">'[11]333.10'!#REF!</definedName>
    <definedName name="gg" localSheetId="0">#REF!</definedName>
    <definedName name="gg">#REF!</definedName>
    <definedName name="gg_10" localSheetId="0">#REF!</definedName>
    <definedName name="gg_10">#REF!</definedName>
    <definedName name="gg_11" localSheetId="0">#REF!</definedName>
    <definedName name="gg_11">#REF!</definedName>
    <definedName name="ggg" localSheetId="0">#REF!</definedName>
    <definedName name="ggg">#REF!</definedName>
    <definedName name="ggg_10" localSheetId="0">#REF!</definedName>
    <definedName name="ggg_10">#REF!</definedName>
    <definedName name="ggg_11" localSheetId="0">#REF!</definedName>
    <definedName name="ggg_11">#REF!</definedName>
    <definedName name="gggg">'[20]14.3'!$F$9</definedName>
    <definedName name="ggggg">'[20]14.3'!$H$9</definedName>
    <definedName name="ghj" localSheetId="0">#REF!</definedName>
    <definedName name="ghj">#REF!</definedName>
    <definedName name="gt" localSheetId="0">'[7]343-01'!#REF!</definedName>
    <definedName name="gt">'[6]343-01'!#REF!</definedName>
    <definedName name="gt_10" localSheetId="0">'[11]343-01'!#REF!</definedName>
    <definedName name="gt_10">'[11]343-01'!#REF!</definedName>
    <definedName name="gt_11" localSheetId="0">'[11]343-01'!#REF!</definedName>
    <definedName name="gt_11">'[11]343-01'!#REF!</definedName>
    <definedName name="gtdfgh" localSheetId="0">'[3]1.03'!#REF!</definedName>
    <definedName name="gtdfgh">'[3]1.03'!#REF!</definedName>
    <definedName name="h" localSheetId="0">'[7]333.03'!$B$12</definedName>
    <definedName name="h">'[6]333.03'!$B$12</definedName>
    <definedName name="ha" localSheetId="0">#REF!</definedName>
    <definedName name="ha">#REF!</definedName>
    <definedName name="haa" localSheetId="0">#REF!</definedName>
    <definedName name="haa">#REF!</definedName>
    <definedName name="haaa" localSheetId="0">#REF!</definedName>
    <definedName name="haaa">#REF!</definedName>
    <definedName name="HatoMayor" localSheetId="0">'[7]343-05'!#REF!</definedName>
    <definedName name="HatoMayor">'[6]343-05'!#REF!</definedName>
    <definedName name="HatoMayor2" localSheetId="0">'[7]343-05'!#REF!</definedName>
    <definedName name="HatoMayor2">'[6]343-05'!#REF!</definedName>
    <definedName name="HD" localSheetId="0">#REF!</definedName>
    <definedName name="HD">#REF!</definedName>
    <definedName name="hgf" localSheetId="0">#REF!</definedName>
    <definedName name="hgf">#REF!</definedName>
    <definedName name="hh" localSheetId="0">#REF!</definedName>
    <definedName name="hh">#REF!</definedName>
    <definedName name="hh_10" localSheetId="0">#REF!</definedName>
    <definedName name="hh_10">#REF!</definedName>
    <definedName name="hh_11" localSheetId="0">#REF!</definedName>
    <definedName name="hh_11">#REF!</definedName>
    <definedName name="hhh" localSheetId="0">#REF!</definedName>
    <definedName name="hhh">#REF!</definedName>
    <definedName name="hhh_10" localSheetId="0">#REF!</definedName>
    <definedName name="hhh_10">#REF!</definedName>
    <definedName name="hhh_11" localSheetId="0">#REF!</definedName>
    <definedName name="hhh_11">#REF!</definedName>
    <definedName name="hhhh" localSheetId="0">#REF!</definedName>
    <definedName name="hhhh">#REF!</definedName>
    <definedName name="hhhh_10" localSheetId="0">#REF!</definedName>
    <definedName name="hhhh_10">#REF!</definedName>
    <definedName name="hhhh_11" localSheetId="0">#REF!</definedName>
    <definedName name="hhhh_11">#REF!</definedName>
    <definedName name="hhhhh">'[20]14.2'!$H$8</definedName>
    <definedName name="hhhhhhhhhhh">'[3]6.03'!$G$8</definedName>
    <definedName name="hhyt" localSheetId="0">'[16]1'!#REF!</definedName>
    <definedName name="hhyt">'[16]1'!#REF!</definedName>
    <definedName name="hjk" localSheetId="0">#REF!</definedName>
    <definedName name="hjk">#REF!</definedName>
    <definedName name="hp" localSheetId="0">#REF!</definedName>
    <definedName name="hp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0">#REF!</definedName>
    <definedName name="hu">#REF!</definedName>
    <definedName name="huyhj">'[21]8.03'!$I$8</definedName>
    <definedName name="hyr" localSheetId="0">'[16]1'!#REF!</definedName>
    <definedName name="hyr">'[16]1'!#REF!</definedName>
    <definedName name="i" localSheetId="0">'[7]333.09'!$J$10</definedName>
    <definedName name="i">'[6]333.09'!$J$10</definedName>
    <definedName name="ii" localSheetId="0">'[7]333.08'!$H$7</definedName>
    <definedName name="ii">'[6]333.08'!$H$7</definedName>
    <definedName name="iii">'[12]18.03'!$J$11</definedName>
    <definedName name="iiii">'[12]18.03'!$B$11</definedName>
    <definedName name="iiiii">'[12]18.03'!$H$11</definedName>
    <definedName name="iiiiii">'[12]30.03'!$B$9</definedName>
    <definedName name="IIO" localSheetId="0">#REF!</definedName>
    <definedName name="IIO">#REF!</definedName>
    <definedName name="ijn" localSheetId="0">#REF!</definedName>
    <definedName name="ijn">#REF!</definedName>
    <definedName name="ik">'[16]3'!$B$14</definedName>
    <definedName name="iki" localSheetId="0">#REF!</definedName>
    <definedName name="iki">#REF!</definedName>
    <definedName name="ikm" localSheetId="0">#REF!</definedName>
    <definedName name="ikm">#REF!</definedName>
    <definedName name="io" localSheetId="0">'[7]333.08'!$B$7</definedName>
    <definedName name="io">'[6]333.08'!$B$7</definedName>
    <definedName name="iop" localSheetId="0">#REF!</definedName>
    <definedName name="iop">#REF!</definedName>
    <definedName name="iou">'[16]1'!$B$14</definedName>
    <definedName name="iuy" localSheetId="0">#REF!</definedName>
    <definedName name="iuy">#REF!</definedName>
    <definedName name="j" localSheetId="0">#REF!</definedName>
    <definedName name="j">#REF!</definedName>
    <definedName name="jhy" localSheetId="0">#REF!</definedName>
    <definedName name="jhy">#REF!</definedName>
    <definedName name="jj" localSheetId="0">'[7]333.04'!#REF!</definedName>
    <definedName name="jj">#REF!</definedName>
    <definedName name="jj_10" localSheetId="0">'[11]333.04'!#REF!</definedName>
    <definedName name="jj_10">'[11]333.04'!#REF!</definedName>
    <definedName name="jj_11" localSheetId="0">'[11]333.04'!#REF!</definedName>
    <definedName name="jj_11">'[11]333.04'!#REF!</definedName>
    <definedName name="jjj" localSheetId="0">'[7]333.06'!#REF!</definedName>
    <definedName name="jjj">'[6]333.06'!#REF!</definedName>
    <definedName name="jjj_10" localSheetId="0">'[11]333.06'!#REF!</definedName>
    <definedName name="jjj_10">'[11]333.06'!#REF!</definedName>
    <definedName name="jjj_11" localSheetId="0">'[11]333.06'!#REF!</definedName>
    <definedName name="jjj_11">'[11]333.06'!#REF!</definedName>
    <definedName name="jkl" localSheetId="0">#REF!</definedName>
    <definedName name="jkl">#REF!</definedName>
    <definedName name="jp" localSheetId="0">#REF!</definedName>
    <definedName name="jp">#REF!</definedName>
    <definedName name="jpp" localSheetId="0">#REF!</definedName>
    <definedName name="jpp">#REF!</definedName>
    <definedName name="juan" localSheetId="0">'[22]3.20-02'!$J$9</definedName>
    <definedName name="juan">'[23]3.20-02'!$J$9</definedName>
    <definedName name="juil" localSheetId="0">'[10]333.02'!#REF!</definedName>
    <definedName name="juil">'[10]333.02'!#REF!</definedName>
    <definedName name="jul" localSheetId="0">'[7]333.02'!#REF!</definedName>
    <definedName name="jul">'[6]333.02'!#REF!</definedName>
    <definedName name="jul_10" localSheetId="0">'[11]333.02'!#REF!</definedName>
    <definedName name="jul_10">'[11]333.02'!#REF!</definedName>
    <definedName name="jul_11" localSheetId="0">'[11]333.02'!#REF!</definedName>
    <definedName name="jul_11">'[11]333.02'!#REF!</definedName>
    <definedName name="JULIO4" localSheetId="0">'[7]333-11'!$C$8</definedName>
    <definedName name="JULIO4">'[6]333-11'!$C$8</definedName>
    <definedName name="JULIO4_10">'[11]333-11'!$C$8</definedName>
    <definedName name="JULIO4_11">'[11]333-11'!$C$8</definedName>
    <definedName name="just2015" localSheetId="0">#REF!</definedName>
    <definedName name="just2015">#REF!</definedName>
    <definedName name="JVFHVJ" localSheetId="0">#REF!</definedName>
    <definedName name="JVFHVJ">#REF!</definedName>
    <definedName name="jygjyuihjggf" localSheetId="0">#REF!</definedName>
    <definedName name="jygjyuihjggf">#REF!</definedName>
    <definedName name="jygjyuihjggf_10" localSheetId="0">#REF!</definedName>
    <definedName name="jygjyuihjggf_10">#REF!</definedName>
    <definedName name="jygjyuihjggf_11" localSheetId="0">#REF!</definedName>
    <definedName name="jygjyuihjggf_11">#REF!</definedName>
    <definedName name="jyukiyas" localSheetId="0">#REF!</definedName>
    <definedName name="jyukiyas">#REF!</definedName>
    <definedName name="k" localSheetId="0">'[7]333.04'!$B$11</definedName>
    <definedName name="k">'[6]333.04'!$B$11</definedName>
    <definedName name="kjh" localSheetId="0">#REF!</definedName>
    <definedName name="kjh">#REF!</definedName>
    <definedName name="kjkl">'[21]8.03'!$H$8</definedName>
    <definedName name="kk" localSheetId="0">'[7]333.06'!#REF!</definedName>
    <definedName name="kk">'[6]333.06'!#REF!</definedName>
    <definedName name="kk_10" localSheetId="0">'[11]333.06'!#REF!</definedName>
    <definedName name="kk_10">'[11]333.06'!#REF!</definedName>
    <definedName name="kk_11" localSheetId="0">'[11]333.06'!#REF!</definedName>
    <definedName name="kk_11">'[11]333.06'!#REF!</definedName>
    <definedName name="kkk" localSheetId="0">#REF!</definedName>
    <definedName name="kkk">#REF!</definedName>
    <definedName name="kkk_10" localSheetId="0">#REF!</definedName>
    <definedName name="kkk_10">#REF!</definedName>
    <definedName name="kkk_11" localSheetId="0">#REF!</definedName>
    <definedName name="kkk_11">#REF!</definedName>
    <definedName name="kkkk">'[12]11.03'!$J$11</definedName>
    <definedName name="kkkkk">'[12]12.03'!$B$10</definedName>
    <definedName name="kkkkkk">'[12]13.03'!$B$10</definedName>
    <definedName name="kkkkkkk">'[12]13.03'!$D$10</definedName>
    <definedName name="kl">'[12]15.03'!$D$9</definedName>
    <definedName name="klk">'[12]16.03'!$C$9</definedName>
    <definedName name="kll">'[12]17.03'!$C$9</definedName>
    <definedName name="klm" localSheetId="0">'[10]333.09'!#REF!</definedName>
    <definedName name="klm">'[10]333.09'!#REF!</definedName>
    <definedName name="klñ" localSheetId="0">#REF!</definedName>
    <definedName name="klñ">#REF!</definedName>
    <definedName name="l" localSheetId="0">'[7]333.03'!#REF!</definedName>
    <definedName name="l">'[6]333.03'!#REF!</definedName>
    <definedName name="l_10" localSheetId="0">'[11]333.03'!#REF!</definedName>
    <definedName name="l_10">'[11]333.03'!#REF!</definedName>
    <definedName name="l_11" localSheetId="0">'[11]333.03'!#REF!</definedName>
    <definedName name="l_11">'[11]333.03'!#REF!</definedName>
    <definedName name="leo" localSheetId="0">#REF!</definedName>
    <definedName name="leo">#REF!</definedName>
    <definedName name="leo_10" localSheetId="0">#REF!</definedName>
    <definedName name="leo_10">#REF!</definedName>
    <definedName name="leo_11" localSheetId="0">#REF!</definedName>
    <definedName name="leo_11">#REF!</definedName>
    <definedName name="leslie" localSheetId="0">'[7]344.13'!#REF!</definedName>
    <definedName name="leslie">'[7]344.13'!#REF!</definedName>
    <definedName name="lili" localSheetId="0">#REF!</definedName>
    <definedName name="lili">#REF!</definedName>
    <definedName name="lili_10" localSheetId="0">#REF!</definedName>
    <definedName name="lili_10">#REF!</definedName>
    <definedName name="lili_11" localSheetId="0">#REF!</definedName>
    <definedName name="lili_11">#REF!</definedName>
    <definedName name="lk" localSheetId="0">'[7]333.06'!$H$9</definedName>
    <definedName name="lk">'[6]333.06'!$H$9</definedName>
    <definedName name="lkj" localSheetId="0">#REF!</definedName>
    <definedName name="lkj">#REF!</definedName>
    <definedName name="lkjh" localSheetId="0">#REF!</definedName>
    <definedName name="lkjh">#REF!</definedName>
    <definedName name="lkl">'[12]16.03'!$E$9</definedName>
    <definedName name="LL" localSheetId="0">#REF!</definedName>
    <definedName name="LL">#REF!</definedName>
    <definedName name="ll_10" localSheetId="0">'[11]333.03'!#REF!</definedName>
    <definedName name="ll_10">'[11]333.03'!#REF!</definedName>
    <definedName name="ll_11" localSheetId="0">'[11]333.03'!#REF!</definedName>
    <definedName name="ll_11">'[11]333.03'!#REF!</definedName>
    <definedName name="llk">'[12]17.03'!$E$9</definedName>
    <definedName name="lll" localSheetId="0">'[7]333.06'!$B$9</definedName>
    <definedName name="lll">'[6]333.06'!$B$9</definedName>
    <definedName name="llll">'[12]10.03'!$H$11</definedName>
    <definedName name="lllll">'[12]14.03'!$D$20</definedName>
    <definedName name="llllll">'[12]14.03'!$H$20</definedName>
    <definedName name="lllllll">'[12]14.03'!$L$20</definedName>
    <definedName name="llllllll">'[12]14.03'!$P$20</definedName>
    <definedName name="lo">'[16]3'!$D$14</definedName>
    <definedName name="m" localSheetId="0">'[7]333.06'!#REF!</definedName>
    <definedName name="m">'[6]333.06'!#REF!</definedName>
    <definedName name="m_10" localSheetId="0">'[11]333.06'!#REF!</definedName>
    <definedName name="m_10">'[11]333.06'!#REF!</definedName>
    <definedName name="m_11" localSheetId="0">'[11]333.06'!#REF!</definedName>
    <definedName name="m_11">'[11]333.06'!#REF!</definedName>
    <definedName name="mali" localSheetId="0">'[7]333.07'!#REF!</definedName>
    <definedName name="mali">'[6]333.07'!#REF!</definedName>
    <definedName name="mali_10" localSheetId="0">'[11]333.07'!#REF!</definedName>
    <definedName name="mali_10">'[11]333.07'!#REF!</definedName>
    <definedName name="mali_11" localSheetId="0">'[11]333.07'!#REF!</definedName>
    <definedName name="mali_11">'[11]333.07'!#REF!</definedName>
    <definedName name="mary" localSheetId="0">#REF!</definedName>
    <definedName name="mary">#REF!</definedName>
    <definedName name="mbnihfs" localSheetId="0">#REF!</definedName>
    <definedName name="mbnihfs">#REF!</definedName>
    <definedName name="mm" localSheetId="0">'[7]333.06'!#REF!</definedName>
    <definedName name="mm">'[6]333.06'!#REF!</definedName>
    <definedName name="mm_10" localSheetId="0">'[11]333.06'!#REF!</definedName>
    <definedName name="mm_10">'[11]333.06'!#REF!</definedName>
    <definedName name="mm_11" localSheetId="0">'[11]333.06'!#REF!</definedName>
    <definedName name="mm_11">'[11]333.06'!#REF!</definedName>
    <definedName name="mmm" localSheetId="0">'[7]333.06'!#REF!</definedName>
    <definedName name="mmm">'[6]333.06'!#REF!</definedName>
    <definedName name="mmm_10" localSheetId="0">'[11]333.06'!#REF!</definedName>
    <definedName name="mmm_10">'[11]333.06'!#REF!</definedName>
    <definedName name="mmm_11" localSheetId="0">'[11]333.06'!#REF!</definedName>
    <definedName name="mmm_11">'[11]333.06'!#REF!</definedName>
    <definedName name="mmmm">'[3]2.03'!$J$11</definedName>
    <definedName name="mmmmm" localSheetId="0">'[7]333.06'!#REF!</definedName>
    <definedName name="mmmmm">'[6]333.06'!#REF!</definedName>
    <definedName name="mmmmm_10" localSheetId="0">'[11]333.06'!#REF!</definedName>
    <definedName name="mmmmm_10">'[11]333.06'!#REF!</definedName>
    <definedName name="mmmmm_11" localSheetId="0">'[11]333.06'!#REF!</definedName>
    <definedName name="mmmmm_11">'[11]333.06'!#REF!</definedName>
    <definedName name="mmmnmnb">'[3]2.03'!$H$11</definedName>
    <definedName name="mmnb">'[3]2.03'!$B$11</definedName>
    <definedName name="mn" localSheetId="0">#REF!</definedName>
    <definedName name="mn">#REF!</definedName>
    <definedName name="mnb" localSheetId="0">#REF!</definedName>
    <definedName name="mnb">#REF!</definedName>
    <definedName name="mnbv" localSheetId="0">#REF!</definedName>
    <definedName name="mnbv">#REF!</definedName>
    <definedName name="mnm">'[3]5.03'!$D$21</definedName>
    <definedName name="mnmnb">'[3]2.03'!$D$11</definedName>
    <definedName name="MonseñorNouel" localSheetId="0">'[7]343-05'!#REF!</definedName>
    <definedName name="MonseñorNouel">'[6]343-05'!#REF!</definedName>
    <definedName name="MonseñorNouel2" localSheetId="0">'[7]343-05'!#REF!</definedName>
    <definedName name="MonseñorNouel2">'[6]343-05'!#REF!</definedName>
    <definedName name="MonteCristi" localSheetId="0">'[7]343-05'!#REF!</definedName>
    <definedName name="MonteCristi">'[6]343-05'!#REF!</definedName>
    <definedName name="MonteCristi2" localSheetId="0">'[7]343-05'!#REF!</definedName>
    <definedName name="MonteCristi2">'[6]343-05'!#REF!</definedName>
    <definedName name="MontePlata" localSheetId="0">'[7]343-05'!#REF!</definedName>
    <definedName name="MontePlata">'[6]343-05'!#REF!</definedName>
    <definedName name="MontePlata2" localSheetId="0">'[7]343-05'!#REF!</definedName>
    <definedName name="MontePlata2">'[6]343-05'!#REF!</definedName>
    <definedName name="monto337021" localSheetId="0">#REF!</definedName>
    <definedName name="monto337021">#REF!</definedName>
    <definedName name="monto337021_10" localSheetId="0">#REF!</definedName>
    <definedName name="monto337021_10">#REF!</definedName>
    <definedName name="monto337021_11" localSheetId="0">#REF!</definedName>
    <definedName name="monto337021_11">#REF!</definedName>
    <definedName name="monto337022" localSheetId="0">#REF!</definedName>
    <definedName name="monto337022">#REF!</definedName>
    <definedName name="monto337022_10" localSheetId="0">#REF!</definedName>
    <definedName name="monto337022_10">#REF!</definedName>
    <definedName name="monto337022_11" localSheetId="0">#REF!</definedName>
    <definedName name="monto337022_11">#REF!</definedName>
    <definedName name="n" localSheetId="0">#REF!</definedName>
    <definedName name="n">#REF!</definedName>
    <definedName name="n_10" localSheetId="0">#REF!</definedName>
    <definedName name="n_10">#REF!</definedName>
    <definedName name="n_11" localSheetId="0">#REF!</definedName>
    <definedName name="n_11">#REF!</definedName>
    <definedName name="nb" localSheetId="0">'[7]333.10'!#REF!</definedName>
    <definedName name="nb">'[6]333.10'!#REF!</definedName>
    <definedName name="nb_10" localSheetId="0">'[11]333.10'!#REF!</definedName>
    <definedName name="nb_10">'[11]333.10'!#REF!</definedName>
    <definedName name="nb_11" localSheetId="0">'[11]333.10'!#REF!</definedName>
    <definedName name="nb_11">'[11]333.10'!#REF!</definedName>
    <definedName name="nmbnvmvbh">'[3]2.03'!$J$13</definedName>
    <definedName name="nn" localSheetId="0">#REF!</definedName>
    <definedName name="nn">#REF!</definedName>
    <definedName name="nn_10" localSheetId="0">#REF!</definedName>
    <definedName name="nn_10">#REF!</definedName>
    <definedName name="nn_11" localSheetId="0">#REF!</definedName>
    <definedName name="nn_11">#REF!</definedName>
    <definedName name="nngvb">'[3]1.03'!$H$11</definedName>
    <definedName name="nnn" localSheetId="0">#REF!</definedName>
    <definedName name="nnn">#REF!</definedName>
    <definedName name="nnn_10" localSheetId="0">#REF!</definedName>
    <definedName name="nnn_10">#REF!</definedName>
    <definedName name="nnn_11" localSheetId="0">#REF!</definedName>
    <definedName name="nnn_11">#REF!</definedName>
    <definedName name="nnnnnnnnnnh" localSheetId="0">'[3]1.03'!#REF!</definedName>
    <definedName name="nnnnnnnnnnh">'[3]1.03'!#REF!</definedName>
    <definedName name="no" localSheetId="0" hidden="1">#REF!</definedName>
    <definedName name="no" hidden="1">#REF!</definedName>
    <definedName name="ñ">'[12]25.03'!$G$9</definedName>
    <definedName name="ñlk" localSheetId="0">#REF!</definedName>
    <definedName name="ñlk">#REF!</definedName>
    <definedName name="ññ">'[12]31.03'!$D$9</definedName>
    <definedName name="o" localSheetId="0">'[7]333.04'!$D$11</definedName>
    <definedName name="o">'[6]333.04'!$D$11</definedName>
    <definedName name="ocoa" localSheetId="0">'[11]333.04'!#REF!</definedName>
    <definedName name="ocoa">'[11]333.04'!#REF!</definedName>
    <definedName name="OCTUBRE">#N/A</definedName>
    <definedName name="oiu" localSheetId="0">#REF!</definedName>
    <definedName name="oiu">#REF!</definedName>
    <definedName name="okm" localSheetId="0">#REF!</definedName>
    <definedName name="okm">#REF!</definedName>
    <definedName name="ol">'[16]3'!$H$14</definedName>
    <definedName name="olm" localSheetId="0">'[2]333.02'!#REF!</definedName>
    <definedName name="olm">'[2]333.02'!#REF!</definedName>
    <definedName name="oo" localSheetId="0">'[7]333.09'!$H$10</definedName>
    <definedName name="oo">'[6]333.09'!$H$10</definedName>
    <definedName name="ooo" localSheetId="0">'[7]333.06'!#REF!</definedName>
    <definedName name="ooo">'[6]333.06'!#REF!</definedName>
    <definedName name="ooo_10" localSheetId="0">'[11]333.06'!#REF!</definedName>
    <definedName name="ooo_10">'[11]333.06'!#REF!</definedName>
    <definedName name="ooo_11" localSheetId="0">'[11]333.06'!#REF!</definedName>
    <definedName name="ooo_11">'[11]333.06'!#REF!</definedName>
    <definedName name="oooo">'[12]29.03'!$D$9</definedName>
    <definedName name="ooooo" localSheetId="0">#REF!</definedName>
    <definedName name="ooooo">#REF!</definedName>
    <definedName name="ooooooo" localSheetId="0">'[12]18.03'!#REF!</definedName>
    <definedName name="ooooooo">'[12]18.03'!#REF!</definedName>
    <definedName name="op">'[16]1'!$C$14</definedName>
    <definedName name="opa" localSheetId="0">#REF!</definedName>
    <definedName name="opa">#REF!</definedName>
    <definedName name="oppo">'[16]1'!$G$14</definedName>
    <definedName name="p" localSheetId="0">'[24]3.1- 01 (2)'!$F$7</definedName>
    <definedName name="p">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ap">#REF!</definedName>
    <definedName name="Pedernales" localSheetId="0">'[7]343-05'!#REF!</definedName>
    <definedName name="Pedernales">'[6]343-05'!#REF!</definedName>
    <definedName name="Pedernales2" localSheetId="0">'[7]343-05'!#REF!</definedName>
    <definedName name="Pedernales2">'[6]343-05'!#REF!</definedName>
    <definedName name="pep">#REF!</definedName>
    <definedName name="Peravia" localSheetId="0">'[7]343-05'!#REF!</definedName>
    <definedName name="Peravia">'[6]343-05'!#REF!</definedName>
    <definedName name="Peravia2" localSheetId="0">'[7]343-05'!#REF!</definedName>
    <definedName name="Peravia2">'[6]343-05'!#REF!</definedName>
    <definedName name="Periodo">[14]BD!$D$8:$AZ$8</definedName>
    <definedName name="PeriodoA" localSheetId="0">#REF!</definedName>
    <definedName name="PeriodoA">#REF!</definedName>
    <definedName name="PeriodoVE" localSheetId="0">#REF!</definedName>
    <definedName name="PeriodoVE">#REF!</definedName>
    <definedName name="perla" localSheetId="0">#REF!</definedName>
    <definedName name="perla">#REF!</definedName>
    <definedName name="ph" localSheetId="0">#REF!</definedName>
    <definedName name="ph">#REF!</definedName>
    <definedName name="PIB">[14]Codigos!$H$2:$I$11</definedName>
    <definedName name="PIO" localSheetId="0">'[7]333-11'!$E$8</definedName>
    <definedName name="PIO">'[6]333-11'!$E$8</definedName>
    <definedName name="PIO_10">'[11]333-11'!$E$8</definedName>
    <definedName name="PIO_11">'[11]333-11'!$E$8</definedName>
    <definedName name="pip">#REF!</definedName>
    <definedName name="PJ" localSheetId="0">'[7]331-04'!#REF!</definedName>
    <definedName name="PJ">'[6]331-04'!#REF!</definedName>
    <definedName name="PJ_10" localSheetId="0">'[11]331-04'!#REF!</definedName>
    <definedName name="PJ_10">'[11]331-04'!#REF!</definedName>
    <definedName name="PJ_11" localSheetId="0">'[11]331-04'!#REF!</definedName>
    <definedName name="PJ_11">'[11]331-04'!#REF!</definedName>
    <definedName name="pkk" localSheetId="0">#REF!</definedName>
    <definedName name="pkk">#REF!</definedName>
    <definedName name="PL" localSheetId="0">'[7]331-04'!#REF!</definedName>
    <definedName name="PL">'[6]331-04'!#REF!</definedName>
    <definedName name="PL_10" localSheetId="0">'[11]331-04'!#REF!</definedName>
    <definedName name="PL_10">'[11]331-04'!#REF!</definedName>
    <definedName name="PL_11" localSheetId="0">'[11]331-04'!#REF!</definedName>
    <definedName name="PL_11">'[11]331-04'!#REF!</definedName>
    <definedName name="pñm" localSheetId="0">#REF!</definedName>
    <definedName name="pñm">#REF!</definedName>
    <definedName name="po">'[16]3'!$J$14</definedName>
    <definedName name="poi" localSheetId="0">#REF!</definedName>
    <definedName name="poi">#REF!</definedName>
    <definedName name="poiu" localSheetId="0">#REF!</definedName>
    <definedName name="poiu">#REF!</definedName>
    <definedName name="poko">'[3]1.03'!$D$11</definedName>
    <definedName name="polok" localSheetId="0">#REF!</definedName>
    <definedName name="polok">#REF!</definedName>
    <definedName name="polok_10" localSheetId="0">#REF!</definedName>
    <definedName name="polok_10">#REF!</definedName>
    <definedName name="polok_11" localSheetId="0">#REF!</definedName>
    <definedName name="polok_11">#REF!</definedName>
    <definedName name="pop" localSheetId="0">'[7]333.04'!#REF!</definedName>
    <definedName name="pop">'[6]333.04'!#REF!</definedName>
    <definedName name="pop_10" localSheetId="0">'[11]333.04'!#REF!</definedName>
    <definedName name="pop_10">'[11]333.04'!#REF!</definedName>
    <definedName name="pop_11" localSheetId="0">'[11]333.04'!#REF!</definedName>
    <definedName name="pop_11">'[11]333.04'!#REF!</definedName>
    <definedName name="popop" localSheetId="0">'[7]333.04'!#REF!</definedName>
    <definedName name="popop">'[6]333.04'!#REF!</definedName>
    <definedName name="popop_10" localSheetId="0">'[11]333.04'!#REF!</definedName>
    <definedName name="popop_10">'[11]333.04'!#REF!</definedName>
    <definedName name="popop_11" localSheetId="0">'[11]333.04'!#REF!</definedName>
    <definedName name="popop_11">'[11]333.04'!#REF!</definedName>
    <definedName name="popp" localSheetId="0">'[7]333.04'!#REF!</definedName>
    <definedName name="popp">'[6]333.04'!#REF!</definedName>
    <definedName name="popp_10" localSheetId="0">'[11]333.04'!#REF!</definedName>
    <definedName name="popp_10">'[11]333.04'!#REF!</definedName>
    <definedName name="popp_11" localSheetId="0">'[11]333.04'!#REF!</definedName>
    <definedName name="popp_11">'[11]333.04'!#REF!</definedName>
    <definedName name="pp" localSheetId="0">'[24]3.4.04  (2)'!$H$8</definedName>
    <definedName name="pp">#REF!</definedName>
    <definedName name="ppp" localSheetId="0">#REF!</definedName>
    <definedName name="ppp">#REF!</definedName>
    <definedName name="ppp_10" localSheetId="0">'[11]333.04'!#REF!</definedName>
    <definedName name="ppp_10">'[11]333.04'!#REF!</definedName>
    <definedName name="ppp_11" localSheetId="0">'[11]333.04'!#REF!</definedName>
    <definedName name="ppp_11">'[11]333.04'!#REF!</definedName>
    <definedName name="pppp">'[12]31.03'!$B$9</definedName>
    <definedName name="ppppp" localSheetId="0">#REF!</definedName>
    <definedName name="ppppp">#REF!</definedName>
    <definedName name="ppps" localSheetId="0">#REF!</definedName>
    <definedName name="ppps">#REF!</definedName>
    <definedName name="pq">'[20]14.4'!$B$9</definedName>
    <definedName name="pqq">'[20]14.4'!$D$9</definedName>
    <definedName name="pqqq">'[20]14.4'!$F$9</definedName>
    <definedName name="pqqqq">'[20]14.4'!$H$9</definedName>
    <definedName name="pr" localSheetId="0">'[7]331-04'!$D$7</definedName>
    <definedName name="pr">'[6]331-04'!$D$7</definedName>
    <definedName name="ps" localSheetId="0">#REF!</definedName>
    <definedName name="ps">#REF!</definedName>
    <definedName name="pss" localSheetId="0">#REF!</definedName>
    <definedName name="pss">#REF!</definedName>
    <definedName name="PuertoPlata" localSheetId="0">'[7]343-05'!#REF!</definedName>
    <definedName name="PuertoPlata">'[6]343-05'!#REF!</definedName>
    <definedName name="PuertoPlata2" localSheetId="0">'[7]343-05'!#REF!</definedName>
    <definedName name="PuertoPlata2">'[6]343-05'!#REF!</definedName>
    <definedName name="pxd" localSheetId="0">#REF!</definedName>
    <definedName name="pxd">#REF!</definedName>
    <definedName name="py" localSheetId="0">#REF!</definedName>
    <definedName name="py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az" localSheetId="0">#REF!</definedName>
    <definedName name="qaz">#REF!</definedName>
    <definedName name="qq" localSheetId="0">#REF!</definedName>
    <definedName name="qq">#REF!</definedName>
    <definedName name="qq_10" localSheetId="0">#REF!</definedName>
    <definedName name="qq_10">#REF!</definedName>
    <definedName name="qq_11" localSheetId="0">#REF!</definedName>
    <definedName name="qq_11">#REF!</definedName>
    <definedName name="qqq" localSheetId="0">#REF!</definedName>
    <definedName name="qqq">#REF!</definedName>
    <definedName name="qqq_10" localSheetId="0">#REF!</definedName>
    <definedName name="qqq_10">#REF!</definedName>
    <definedName name="qqq_11" localSheetId="0">#REF!</definedName>
    <definedName name="qqq_11">#REF!</definedName>
    <definedName name="qqqq" localSheetId="0">#REF!</definedName>
    <definedName name="qqqq">#REF!</definedName>
    <definedName name="qqqq_10" localSheetId="0">#REF!</definedName>
    <definedName name="qqqq_10">#REF!</definedName>
    <definedName name="qqqq_11" localSheetId="0">#REF!</definedName>
    <definedName name="qqqq_11">#REF!</definedName>
    <definedName name="qwe" localSheetId="0">#REF!</definedName>
    <definedName name="qwe">#REF!</definedName>
    <definedName name="qza" localSheetId="0">#REF!</definedName>
    <definedName name="qza">#REF!</definedName>
    <definedName name="r_10" localSheetId="0">'[11]333.02'!#REF!</definedName>
    <definedName name="r_10">'[11]333.02'!#REF!</definedName>
    <definedName name="r_11" localSheetId="0">'[11]333.02'!#REF!</definedName>
    <definedName name="r_11">'[11]333.02'!#REF!</definedName>
    <definedName name="rde" localSheetId="0">#REF!</definedName>
    <definedName name="rde">#REF!</definedName>
    <definedName name="rds" localSheetId="0">#REF!</definedName>
    <definedName name="rds">#REF!</definedName>
    <definedName name="rdx" localSheetId="0">#REF!</definedName>
    <definedName name="rdx">#REF!</definedName>
    <definedName name="rdz" localSheetId="0">#REF!</definedName>
    <definedName name="rdz">#REF!</definedName>
    <definedName name="re" localSheetId="0">#REF!</definedName>
    <definedName name="re">#REF!</definedName>
    <definedName name="re_10" localSheetId="0">#REF!</definedName>
    <definedName name="re_10">#REF!</definedName>
    <definedName name="re_11" localSheetId="0">#REF!</definedName>
    <definedName name="re_11">#REF!</definedName>
    <definedName name="rectificadas">'[25]3.10.11'!$J$7</definedName>
    <definedName name="redfred">'[3]1.03'!$J$11</definedName>
    <definedName name="rere">'[3]3.03'!$D$10</definedName>
    <definedName name="res" localSheetId="0">#REF!</definedName>
    <definedName name="res">#REF!</definedName>
    <definedName name="res_10" localSheetId="0">#REF!</definedName>
    <definedName name="res_10">#REF!</definedName>
    <definedName name="res_11" localSheetId="0">#REF!</definedName>
    <definedName name="res_11">#REF!</definedName>
    <definedName name="rew" localSheetId="0">#REF!</definedName>
    <definedName name="rew">#REF!</definedName>
    <definedName name="rey">'[16]8'!$B$13</definedName>
    <definedName name="rfv" localSheetId="0">#REF!</definedName>
    <definedName name="rfv">#REF!</definedName>
    <definedName name="ROS">#N/A</definedName>
    <definedName name="rou" localSheetId="0">#REF!</definedName>
    <definedName name="rou">#REF!</definedName>
    <definedName name="rr" localSheetId="0">'[7]333.05'!$D$9</definedName>
    <definedName name="rr">'[6]333.05'!$D$9</definedName>
    <definedName name="rrr" localSheetId="0">'[7]333.06'!$L$9</definedName>
    <definedName name="rrr">'[6]333.06'!$L$9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rrrrr_10" localSheetId="0">#REF!</definedName>
    <definedName name="rrrrrr_10">#REF!</definedName>
    <definedName name="rrrrrr_11" localSheetId="0">#REF!</definedName>
    <definedName name="rrrrrr_11">#REF!</definedName>
    <definedName name="rtvg">'[16]5'!$D$13</definedName>
    <definedName name="rty" localSheetId="0">#REF!</definedName>
    <definedName name="rty">#REF!</definedName>
    <definedName name="rtyh" localSheetId="0">'[16]1'!#REF!</definedName>
    <definedName name="rtyh">'[16]1'!#REF!</definedName>
    <definedName name="rvf" localSheetId="0">#REF!</definedName>
    <definedName name="rvf">#REF!</definedName>
    <definedName name="s" localSheetId="0">#REF!</definedName>
    <definedName name="s">#REF!</definedName>
    <definedName name="Salcedo" localSheetId="0">'[7]343-05'!#REF!</definedName>
    <definedName name="Salcedo">'[6]343-05'!#REF!</definedName>
    <definedName name="Salcedo2" localSheetId="0">'[7]343-05'!#REF!</definedName>
    <definedName name="Salcedo2">'[6]343-05'!#REF!</definedName>
    <definedName name="Samaná" localSheetId="0">'[7]343-05'!#REF!</definedName>
    <definedName name="Samaná">'[6]343-05'!#REF!</definedName>
    <definedName name="Samaná2" localSheetId="0">'[7]343-05'!#REF!</definedName>
    <definedName name="Samaná2">'[6]343-05'!#REF!</definedName>
    <definedName name="SánchezRamírez" localSheetId="0">'[7]343-05'!#REF!</definedName>
    <definedName name="SánchezRamírez">'[6]343-05'!#REF!</definedName>
    <definedName name="SánchezRamírez2" localSheetId="0">'[7]343-05'!#REF!</definedName>
    <definedName name="SánchezRamírez2">'[6]343-05'!#REF!</definedName>
    <definedName name="SanCristóbal" localSheetId="0">'[7]343-05'!#REF!</definedName>
    <definedName name="SanCristóbal">'[6]343-05'!#REF!</definedName>
    <definedName name="SanCristóbal2" localSheetId="0">'[7]343-05'!#REF!</definedName>
    <definedName name="SanCristóbal2">'[6]343-05'!#REF!</definedName>
    <definedName name="SanJuan" localSheetId="0">'[7]343-05'!#REF!</definedName>
    <definedName name="SanJuan">'[6]343-05'!#REF!</definedName>
    <definedName name="SanJuan2" localSheetId="0">'[7]343-05'!#REF!</definedName>
    <definedName name="SanJuan2">'[6]343-05'!#REF!</definedName>
    <definedName name="SanPedroMacorís" localSheetId="0">'[7]343-05'!#REF!</definedName>
    <definedName name="SanPedroMacorís">'[6]343-05'!#REF!</definedName>
    <definedName name="SanPedroMacorís2" localSheetId="0">'[7]343-05'!#REF!</definedName>
    <definedName name="SanPedroMacorís2">'[6]343-05'!#REF!</definedName>
    <definedName name="Santiago" localSheetId="0">'[7]343-05'!#REF!</definedName>
    <definedName name="Santiago">'[6]343-05'!#REF!</definedName>
    <definedName name="Santiago2" localSheetId="0">'[7]343-05'!#REF!</definedName>
    <definedName name="Santiago2">'[6]343-05'!#REF!</definedName>
    <definedName name="SantiagoRodríguez" localSheetId="0">'[7]343-05'!#REF!</definedName>
    <definedName name="SantiagoRodríguez">'[6]343-05'!#REF!</definedName>
    <definedName name="SantiagoRodríguez2" localSheetId="0">'[7]343-05'!#REF!</definedName>
    <definedName name="SantiagoRodríguez2">'[6]343-05'!#REF!</definedName>
    <definedName name="sd" localSheetId="0">#REF!</definedName>
    <definedName name="sd">#REF!</definedName>
    <definedName name="sd_10" localSheetId="0">#REF!</definedName>
    <definedName name="sd_10">#REF!</definedName>
    <definedName name="sd_11" localSheetId="0">#REF!</definedName>
    <definedName name="sd_11">#REF!</definedName>
    <definedName name="sdf" localSheetId="0">#REF!</definedName>
    <definedName name="sdf">#REF!</definedName>
    <definedName name="sdfg">'[16]2'!$D$13</definedName>
    <definedName name="sdfgr" localSheetId="0">'[3]1.03'!#REF!</definedName>
    <definedName name="sdfgr">'[3]1.03'!#REF!</definedName>
    <definedName name="sdsd" localSheetId="0">#REF!</definedName>
    <definedName name="sdsd">#REF!</definedName>
    <definedName name="sdsd_10" localSheetId="0">#REF!</definedName>
    <definedName name="sdsd_10">#REF!</definedName>
    <definedName name="sdsd_11" localSheetId="0">#REF!</definedName>
    <definedName name="sdsd_11">#REF!</definedName>
    <definedName name="sdsdasdada" localSheetId="0">#REF!</definedName>
    <definedName name="sdsdasdada">#REF!</definedName>
    <definedName name="sencount" hidden="1">2</definedName>
    <definedName name="sfdg">'[16]2'!$F$13</definedName>
    <definedName name="ss" localSheetId="0">'[7]343-01'!#REF!</definedName>
    <definedName name="ss">'[6]343-01'!#REF!</definedName>
    <definedName name="ss_10" localSheetId="0">'[11]343-01'!#REF!</definedName>
    <definedName name="ss_10">'[11]343-01'!#REF!</definedName>
    <definedName name="ss_11" localSheetId="0">'[11]343-01'!#REF!</definedName>
    <definedName name="ss_11">'[11]343-01'!#REF!</definedName>
    <definedName name="sss" localSheetId="0">'[7]333.02'!#REF!</definedName>
    <definedName name="sss">'[6]333.02'!#REF!</definedName>
    <definedName name="sss_10" localSheetId="0">'[11]333.02'!#REF!</definedName>
    <definedName name="sss_10">'[11]333.02'!#REF!</definedName>
    <definedName name="sss_11" localSheetId="0">'[11]333.02'!#REF!</definedName>
    <definedName name="sss_11">'[11]333.02'!#REF!</definedName>
    <definedName name="ssss" localSheetId="0">#REF!</definedName>
    <definedName name="ssss">#REF!</definedName>
    <definedName name="ssss_10" localSheetId="0">#REF!</definedName>
    <definedName name="ssss_10">#REF!</definedName>
    <definedName name="ssss_11" localSheetId="0">#REF!</definedName>
    <definedName name="ssss_11">#REF!</definedName>
    <definedName name="sssssd" localSheetId="0">#REF!</definedName>
    <definedName name="sssssd">#REF!</definedName>
    <definedName name="sssssd_10" localSheetId="0">#REF!</definedName>
    <definedName name="sssssd_10">#REF!</definedName>
    <definedName name="sssssd_11" localSheetId="0">#REF!</definedName>
    <definedName name="sssssd_11">#REF!</definedName>
    <definedName name="ssssss" localSheetId="0">#REF!</definedName>
    <definedName name="ssssss">#REF!</definedName>
    <definedName name="ssssss_10" localSheetId="0">#REF!</definedName>
    <definedName name="ssssss_10">#REF!</definedName>
    <definedName name="ssssss_11" localSheetId="0">#REF!</definedName>
    <definedName name="ssssss_11">#REF!</definedName>
    <definedName name="szcsdf" localSheetId="0">#REF!</definedName>
    <definedName name="szcsdf">#REF!</definedName>
    <definedName name="t" localSheetId="0">'[7]333.02'!#REF!</definedName>
    <definedName name="t">'[6]333.02'!#REF!</definedName>
    <definedName name="t_10" localSheetId="0">'[11]333.02'!#REF!</definedName>
    <definedName name="t_10">'[11]333.02'!#REF!</definedName>
    <definedName name="t_11" localSheetId="0">'[11]333.02'!#REF!</definedName>
    <definedName name="t_11">'[11]333.02'!#REF!</definedName>
    <definedName name="ta" localSheetId="0">#REF!</definedName>
    <definedName name="ta">#REF!</definedName>
    <definedName name="TA1_10" localSheetId="0">#REF!</definedName>
    <definedName name="TA1_10">#REF!</definedName>
    <definedName name="TA1_11" localSheetId="0">#REF!</definedName>
    <definedName name="TA1_11">#REF!</definedName>
    <definedName name="TA2_10" localSheetId="0">#REF!</definedName>
    <definedName name="TA2_10">#REF!</definedName>
    <definedName name="TA2_11" localSheetId="0">#REF!</definedName>
    <definedName name="TA2_11">#REF!</definedName>
    <definedName name="TA3_10" localSheetId="0">#REF!</definedName>
    <definedName name="TA3_10">#REF!</definedName>
    <definedName name="TA3_11" localSheetId="0">#REF!</definedName>
    <definedName name="TA3_11">#REF!</definedName>
    <definedName name="TA4_10" localSheetId="0">#REF!</definedName>
    <definedName name="TA4_10">#REF!</definedName>
    <definedName name="TA4_11" localSheetId="0">#REF!</definedName>
    <definedName name="TA4_11">#REF!</definedName>
    <definedName name="Tasas_Interes_06R">[26]A!$A$1:$T$54</definedName>
    <definedName name="tbg" localSheetId="0">#REF!</definedName>
    <definedName name="tbg">#REF!</definedName>
    <definedName name="TE1_10" localSheetId="0">#REF!</definedName>
    <definedName name="TE1_10">#REF!</definedName>
    <definedName name="TE1_11" localSheetId="0">#REF!</definedName>
    <definedName name="TE1_11">#REF!</definedName>
    <definedName name="TE2_10" localSheetId="0">#REF!</definedName>
    <definedName name="TE2_10">#REF!</definedName>
    <definedName name="TE2_11" localSheetId="0">#REF!</definedName>
    <definedName name="TE2_11">#REF!</definedName>
    <definedName name="TE3_10" localSheetId="0">#REF!</definedName>
    <definedName name="TE3_10">#REF!</definedName>
    <definedName name="TE3_11" localSheetId="0">#REF!</definedName>
    <definedName name="TE3_11">#REF!</definedName>
    <definedName name="TE4_10" localSheetId="0">#REF!</definedName>
    <definedName name="TE4_10">#REF!</definedName>
    <definedName name="TE4_11" localSheetId="0">#REF!</definedName>
    <definedName name="TE4_11">#REF!</definedName>
    <definedName name="tesnac11" localSheetId="0">#REF!</definedName>
    <definedName name="tesnac11">#REF!</definedName>
    <definedName name="tesnac11_10" localSheetId="0">#REF!</definedName>
    <definedName name="tesnac11_10">#REF!</definedName>
    <definedName name="tesnac11_11" localSheetId="0">#REF!</definedName>
    <definedName name="tesnac11_11">#REF!</definedName>
    <definedName name="tesnac12" localSheetId="0">#REF!</definedName>
    <definedName name="tesnac12">#REF!</definedName>
    <definedName name="tesnac12_10" localSheetId="0">#REF!</definedName>
    <definedName name="tesnac12_10">#REF!</definedName>
    <definedName name="tesnac12_11" localSheetId="0">#REF!</definedName>
    <definedName name="tesnac12_11">#REF!</definedName>
    <definedName name="tfc" localSheetId="0">#REF!</definedName>
    <definedName name="tfc">#REF!</definedName>
    <definedName name="tgb" localSheetId="0">#REF!</definedName>
    <definedName name="tgb">#REF!</definedName>
    <definedName name="TipoVE" localSheetId="0">#REF!</definedName>
    <definedName name="TipoVE">#REF!</definedName>
    <definedName name="tita" localSheetId="0">#REF!</definedName>
    <definedName name="tita">#REF!</definedName>
    <definedName name="tita_10" localSheetId="0">#REF!</definedName>
    <definedName name="tita_10">#REF!</definedName>
    <definedName name="tita_11" localSheetId="0">#REF!</definedName>
    <definedName name="tita_11">#REF!</definedName>
    <definedName name="_xlnm.Print_Titles" localSheetId="0">'3.4-10'!$1:$5</definedName>
    <definedName name="to" localSheetId="0">#REF!</definedName>
    <definedName name="to">#REF!</definedName>
    <definedName name="TO1_10" localSheetId="0">#REF!</definedName>
    <definedName name="TO1_10">#REF!</definedName>
    <definedName name="TO1_11" localSheetId="0">#REF!</definedName>
    <definedName name="TO1_11">#REF!</definedName>
    <definedName name="TO2_10" localSheetId="0">#REF!</definedName>
    <definedName name="TO2_10">#REF!</definedName>
    <definedName name="TO2_11" localSheetId="0">#REF!</definedName>
    <definedName name="TO2_11">#REF!</definedName>
    <definedName name="TO3_10" localSheetId="0">#REF!</definedName>
    <definedName name="TO3_10">#REF!</definedName>
    <definedName name="TO3_11" localSheetId="0">#REF!</definedName>
    <definedName name="TO3_11">#REF!</definedName>
    <definedName name="TO4_10" localSheetId="0">#REF!</definedName>
    <definedName name="TO4_10">#REF!</definedName>
    <definedName name="TO4_11" localSheetId="0">#REF!</definedName>
    <definedName name="TO4_11">#REF!</definedName>
    <definedName name="total" localSheetId="0">#REF!</definedName>
    <definedName name="total">#REF!</definedName>
    <definedName name="total2" localSheetId="0">#REF!</definedName>
    <definedName name="total2">#REF!</definedName>
    <definedName name="tre" localSheetId="0">#REF!</definedName>
    <definedName name="tre">#REF!</definedName>
    <definedName name="tre_10" localSheetId="0">#REF!</definedName>
    <definedName name="tre_10">#REF!</definedName>
    <definedName name="tre_11" localSheetId="0">#REF!</definedName>
    <definedName name="tre_11">#REF!</definedName>
    <definedName name="Trim">[14]Codigos!$A$2:$E$8</definedName>
    <definedName name="tt" localSheetId="0">'[7]344.13'!#REF!</definedName>
    <definedName name="tt">'[6]344.13'!#REF!</definedName>
    <definedName name="tt_10" localSheetId="0">'[11]344.13'!#REF!</definedName>
    <definedName name="tt_10">'[11]344.13'!#REF!</definedName>
    <definedName name="tt_11" localSheetId="0">'[11]344.13'!#REF!</definedName>
    <definedName name="tt_11">'[11]344.13'!#REF!</definedName>
    <definedName name="TTT" localSheetId="0">#REF!</definedName>
    <definedName name="TTT">#REF!</definedName>
    <definedName name="TTT_10" localSheetId="0">#REF!</definedName>
    <definedName name="TTT_10">#REF!</definedName>
    <definedName name="TTT_11" localSheetId="0">#REF!</definedName>
    <definedName name="TTT_11">#REF!</definedName>
    <definedName name="TTTT" localSheetId="0">#REF!</definedName>
    <definedName name="TTTT">#REF!</definedName>
    <definedName name="TTTT_10" localSheetId="0">#REF!</definedName>
    <definedName name="TTTT_10">#REF!</definedName>
    <definedName name="TTTT_11" localSheetId="0">#REF!</definedName>
    <definedName name="TTTT_11">#REF!</definedName>
    <definedName name="TTTTT" localSheetId="0">#REF!</definedName>
    <definedName name="TTTTT">#REF!</definedName>
    <definedName name="TTTTT_10" localSheetId="0">#REF!</definedName>
    <definedName name="TTTTT_10">#REF!</definedName>
    <definedName name="TTTTT_11" localSheetId="0">#REF!</definedName>
    <definedName name="TTTTT_11">#REF!</definedName>
    <definedName name="tyu" localSheetId="0">#REF!</definedName>
    <definedName name="tyu">#REF!</definedName>
    <definedName name="u" localSheetId="0">'[7]333.03'!#REF!</definedName>
    <definedName name="u">'[6]333.03'!#REF!</definedName>
    <definedName name="u_10" localSheetId="0">'[11]333.03'!#REF!</definedName>
    <definedName name="u_10">'[11]333.03'!#REF!</definedName>
    <definedName name="u_11" localSheetId="0">'[11]333.03'!#REF!</definedName>
    <definedName name="u_11">'[11]333.03'!#REF!</definedName>
    <definedName name="uh1_10" localSheetId="0">#REF!</definedName>
    <definedName name="uh1_10">#REF!</definedName>
    <definedName name="uh1_11" localSheetId="0">#REF!</definedName>
    <definedName name="uh1_11">#REF!</definedName>
    <definedName name="uh2_10" localSheetId="0">#REF!</definedName>
    <definedName name="uh2_10">#REF!</definedName>
    <definedName name="uh2_11" localSheetId="0">#REF!</definedName>
    <definedName name="uh2_11">#REF!</definedName>
    <definedName name="uh3_10" localSheetId="0">#REF!</definedName>
    <definedName name="uh3_10">#REF!</definedName>
    <definedName name="uh3_11" localSheetId="0">#REF!</definedName>
    <definedName name="uh3_11">#REF!</definedName>
    <definedName name="uhb" localSheetId="0">#REF!</definedName>
    <definedName name="uhb">#REF!</definedName>
    <definedName name="uio" localSheetId="0">#REF!</definedName>
    <definedName name="uio">#REF!</definedName>
    <definedName name="uiyt">'[16]1'!$F$14</definedName>
    <definedName name="ujm" localSheetId="0">#REF!</definedName>
    <definedName name="ujm">#REF!</definedName>
    <definedName name="umj" localSheetId="0">#REF!</definedName>
    <definedName name="umj">#REF!</definedName>
    <definedName name="utyu">'[16]6'!$B$13</definedName>
    <definedName name="uu" localSheetId="0">'[7]333.04'!#REF!</definedName>
    <definedName name="uu">'[6]333.04'!#REF!</definedName>
    <definedName name="uu_10" localSheetId="0">'[11]333.04'!#REF!</definedName>
    <definedName name="uu_10">'[11]333.04'!#REF!</definedName>
    <definedName name="uu_11" localSheetId="0">'[11]333.04'!#REF!</definedName>
    <definedName name="uu_11">'[11]333.04'!#REF!</definedName>
    <definedName name="uuuu" localSheetId="0">'[5]344.13'!#REF!</definedName>
    <definedName name="uuuu">'[27]344.13'!#REF!</definedName>
    <definedName name="uuuuu" localSheetId="0">'[7]333.04'!#REF!</definedName>
    <definedName name="uuuuu">'[6]333.04'!#REF!</definedName>
    <definedName name="uuuuu_10" localSheetId="0">'[11]333.04'!#REF!</definedName>
    <definedName name="uuuuu_10">'[11]333.04'!#REF!</definedName>
    <definedName name="uuuuu_11" localSheetId="0">'[11]333.04'!#REF!</definedName>
    <definedName name="uuuuu_11">'[11]333.04'!#REF!</definedName>
    <definedName name="uyt" localSheetId="0">#REF!</definedName>
    <definedName name="uyt">#REF!</definedName>
    <definedName name="v" localSheetId="0">#REF!</definedName>
    <definedName name="v">#REF!</definedName>
    <definedName name="v_10" localSheetId="0">#REF!</definedName>
    <definedName name="v_10">#REF!</definedName>
    <definedName name="v_11" localSheetId="0">#REF!</definedName>
    <definedName name="v_11">#REF!</definedName>
    <definedName name="valdesia" localSheetId="0">#REF!</definedName>
    <definedName name="valdesia">#REF!</definedName>
    <definedName name="valdesia2" localSheetId="0">#REF!</definedName>
    <definedName name="valdesia2">#REF!</definedName>
    <definedName name="valle" localSheetId="0">#REF!</definedName>
    <definedName name="valle">#REF!</definedName>
    <definedName name="valle2" localSheetId="0">#REF!</definedName>
    <definedName name="valle2">#REF!</definedName>
    <definedName name="Valverde" localSheetId="0">'[7]343-05'!#REF!</definedName>
    <definedName name="Valverde">'[6]343-05'!#REF!</definedName>
    <definedName name="Valverde2" localSheetId="0">'[7]343-05'!#REF!</definedName>
    <definedName name="Valverde2">'[6]343-05'!#REF!</definedName>
    <definedName name="vbfgbdfbg">'[28]3.22-11'!$B$7</definedName>
    <definedName name="vbn" localSheetId="0">#REF!</definedName>
    <definedName name="vbn">#REF!</definedName>
    <definedName name="VBV" localSheetId="0">#REF!</definedName>
    <definedName name="VBV">#REF!</definedName>
    <definedName name="VBV_10" localSheetId="0">#REF!</definedName>
    <definedName name="VBV_10">#REF!</definedName>
    <definedName name="VBV_11" localSheetId="0">#REF!</definedName>
    <definedName name="VBV_11">#REF!</definedName>
    <definedName name="vd">'[12]8.03'!$C$9</definedName>
    <definedName name="vfc" localSheetId="0">#REF!</definedName>
    <definedName name="vfc">#REF!</definedName>
    <definedName name="vfc_10" localSheetId="0">#REF!</definedName>
    <definedName name="vfc_10">#REF!</definedName>
    <definedName name="vfc_11" localSheetId="0">#REF!</definedName>
    <definedName name="vfc_11">#REF!</definedName>
    <definedName name="vfdx">'[3]3.03'!$B$10</definedName>
    <definedName name="vfv" localSheetId="0">'[7]333.07'!#REF!</definedName>
    <definedName name="vfv">'[6]333.07'!#REF!</definedName>
    <definedName name="vfv_10" localSheetId="0">'[11]333.07'!#REF!</definedName>
    <definedName name="vfv_10">'[11]333.07'!#REF!</definedName>
    <definedName name="vfv_11" localSheetId="0">'[11]333.07'!#REF!</definedName>
    <definedName name="vfv_11">'[11]333.07'!#REF!</definedName>
    <definedName name="vfxv" localSheetId="0">'[7]333.07'!#REF!</definedName>
    <definedName name="vfxv">'[6]333.07'!#REF!</definedName>
    <definedName name="vfxv_10" localSheetId="0">'[11]333.07'!#REF!</definedName>
    <definedName name="vfxv_10">'[11]333.07'!#REF!</definedName>
    <definedName name="vfxv_11" localSheetId="0">'[11]333.07'!#REF!</definedName>
    <definedName name="vfxv_11">'[11]333.07'!#REF!</definedName>
    <definedName name="vv" localSheetId="0">#REF!</definedName>
    <definedName name="vv">#REF!</definedName>
    <definedName name="vv_10" localSheetId="0">#REF!</definedName>
    <definedName name="vv_10">#REF!</definedName>
    <definedName name="vv_11" localSheetId="0">#REF!</definedName>
    <definedName name="vv_11">#REF!</definedName>
    <definedName name="vvv" localSheetId="0">#REF!</definedName>
    <definedName name="vvv">#REF!</definedName>
    <definedName name="vvv_10" localSheetId="0">#REF!</definedName>
    <definedName name="vvv_10">#REF!</definedName>
    <definedName name="vvv_11" localSheetId="0">#REF!</definedName>
    <definedName name="vvv_11">#REF!</definedName>
    <definedName name="vwt">'[16]6'!$P$13</definedName>
    <definedName name="w" localSheetId="0">#REF!</definedName>
    <definedName name="w">#REF!</definedName>
    <definedName name="w_10" localSheetId="0">#REF!</definedName>
    <definedName name="w_10">#REF!</definedName>
    <definedName name="w_11" localSheetId="0">#REF!</definedName>
    <definedName name="w_11">#REF!</definedName>
    <definedName name="waq" localSheetId="0">#REF!</definedName>
    <definedName name="waq">#REF!</definedName>
    <definedName name="wer" localSheetId="0">#REF!</definedName>
    <definedName name="wer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wsx" localSheetId="0">#REF!</definedName>
    <definedName name="wsx">#REF!</definedName>
    <definedName name="ww" localSheetId="0">#REF!</definedName>
    <definedName name="ww">#REF!</definedName>
    <definedName name="ww_10" localSheetId="0">#REF!</definedName>
    <definedName name="ww_10">#REF!</definedName>
    <definedName name="ww_11" localSheetId="0">#REF!</definedName>
    <definedName name="ww_11">#REF!</definedName>
    <definedName name="wxs" localSheetId="0">#REF!</definedName>
    <definedName name="wxs">#REF!</definedName>
    <definedName name="x">'[12]24.03'!$D$20</definedName>
    <definedName name="xcv" localSheetId="0">#REF!</definedName>
    <definedName name="xcv">#REF!</definedName>
    <definedName name="xx">'[12]27.03'!$B$9</definedName>
    <definedName name="xxx">'[12]27.03'!$D$9</definedName>
    <definedName name="xxxx">'[12]28.03'!$B$9</definedName>
    <definedName name="xzcxz">'[3]1.03'!$B$12</definedName>
    <definedName name="y" localSheetId="0">'[7]333.02'!$D$11</definedName>
    <definedName name="y">'[6]333.02'!$D$11</definedName>
    <definedName name="ygv" localSheetId="0">#REF!</definedName>
    <definedName name="ygv">#REF!</definedName>
    <definedName name="yhn" localSheetId="0">#REF!</definedName>
    <definedName name="yhn">#REF!</definedName>
    <definedName name="ynh" localSheetId="0">#REF!</definedName>
    <definedName name="ynh">#REF!</definedName>
    <definedName name="yt" localSheetId="0">'[29]331-16'!#REF!</definedName>
    <definedName name="yt">'[29]331-16'!#REF!</definedName>
    <definedName name="ytr" localSheetId="0">#REF!</definedName>
    <definedName name="ytr">#REF!</definedName>
    <definedName name="yu" localSheetId="0">#REF!</definedName>
    <definedName name="yu">#REF!</definedName>
    <definedName name="yu_10" localSheetId="0">#REF!</definedName>
    <definedName name="yu_10">#REF!</definedName>
    <definedName name="yu_11" localSheetId="0">#REF!</definedName>
    <definedName name="yu_11">#REF!</definedName>
    <definedName name="yui" localSheetId="0">#REF!</definedName>
    <definedName name="yui">#REF!</definedName>
    <definedName name="yuma" localSheetId="0">#REF!</definedName>
    <definedName name="yuma">#REF!</definedName>
    <definedName name="yuma2" localSheetId="0">#REF!</definedName>
    <definedName name="yuma2">#REF!</definedName>
    <definedName name="yuma3" localSheetId="0">'[17]3.23-10'!#REF!</definedName>
    <definedName name="yuma3">'[17]3.23-10'!#REF!</definedName>
    <definedName name="yuyu" localSheetId="0">#REF!</definedName>
    <definedName name="yuyu">#REF!</definedName>
    <definedName name="yuyu_10" localSheetId="0">#REF!</definedName>
    <definedName name="yuyu_10">#REF!</definedName>
    <definedName name="yuyu_11" localSheetId="0">#REF!</definedName>
    <definedName name="yuyu_11">#REF!</definedName>
    <definedName name="yy">'[12]22.03'!$D$10</definedName>
    <definedName name="yyy">'[12]19.03'!$B$11</definedName>
    <definedName name="yyyy">'[12]19.03'!$D$11</definedName>
    <definedName name="yyyyy">'[12]19.03'!$H$11</definedName>
    <definedName name="yyyyyy">'[12]19.03'!$J$11</definedName>
    <definedName name="z" localSheetId="0">'[7]333.03'!#REF!</definedName>
    <definedName name="z">'[6]333.03'!#REF!</definedName>
    <definedName name="z_10" localSheetId="0">'[11]333.03'!#REF!</definedName>
    <definedName name="z_10">'[11]333.03'!#REF!</definedName>
    <definedName name="z_11" localSheetId="0">'[11]333.03'!#REF!</definedName>
    <definedName name="z_11">'[11]333.03'!#REF!</definedName>
    <definedName name="Z_AC8B8F7E_6A8F_4355_B221_BDC628973047_.wvu.PrintTitles" localSheetId="0" hidden="1">'3.4-10'!$1:$5</definedName>
    <definedName name="zas">'[12]26.03'!$D$9</definedName>
    <definedName name="zsz">'[12]25.03'!$D$9</definedName>
    <definedName name="zx">'[12]24.03'!$L$20</definedName>
    <definedName name="zxc" localSheetId="0">#REF!</definedName>
    <definedName name="zxc">#REF!</definedName>
    <definedName name="zxcv">'[3]5.03'!$P$21</definedName>
    <definedName name="zxcx">'[12]28.03'!$D$9</definedName>
    <definedName name="zxz">'[12]24.03'!$P$20</definedName>
    <definedName name="zxzx">'[12]26.03'!$B$9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9" i="1" l="1"/>
  <c r="Q109" i="1"/>
  <c r="S109" i="1" s="1"/>
  <c r="P109" i="1"/>
  <c r="L109" i="1"/>
  <c r="M109" i="1" s="1"/>
  <c r="K109" i="1"/>
  <c r="J109" i="1"/>
  <c r="I109" i="1"/>
  <c r="H109" i="1"/>
  <c r="G109" i="1"/>
  <c r="F109" i="1"/>
  <c r="E109" i="1"/>
  <c r="C109" i="1"/>
  <c r="B109" i="1"/>
  <c r="D109" i="1" s="1"/>
  <c r="R108" i="1"/>
  <c r="Q108" i="1"/>
  <c r="S108" i="1" s="1"/>
  <c r="P108" i="1"/>
  <c r="L108" i="1"/>
  <c r="M108" i="1" s="1"/>
  <c r="K108" i="1"/>
  <c r="J108" i="1"/>
  <c r="I108" i="1"/>
  <c r="H108" i="1"/>
  <c r="G108" i="1"/>
  <c r="F108" i="1"/>
  <c r="E108" i="1"/>
  <c r="C108" i="1"/>
  <c r="B108" i="1"/>
  <c r="D108" i="1" s="1"/>
  <c r="D106" i="1" s="1"/>
  <c r="R107" i="1"/>
  <c r="Q107" i="1"/>
  <c r="S107" i="1" s="1"/>
  <c r="P107" i="1"/>
  <c r="L107" i="1"/>
  <c r="L106" i="1" s="1"/>
  <c r="L6" i="1" s="1"/>
  <c r="K107" i="1"/>
  <c r="J107" i="1"/>
  <c r="J106" i="1" s="1"/>
  <c r="I107" i="1"/>
  <c r="I106" i="1" s="1"/>
  <c r="H107" i="1"/>
  <c r="G107" i="1"/>
  <c r="D107" i="1"/>
  <c r="R106" i="1"/>
  <c r="P106" i="1"/>
  <c r="O106" i="1"/>
  <c r="N106" i="1"/>
  <c r="K106" i="1"/>
  <c r="H106" i="1"/>
  <c r="G106" i="1"/>
  <c r="F106" i="1"/>
  <c r="E106" i="1"/>
  <c r="C106" i="1"/>
  <c r="S105" i="1"/>
  <c r="S104" i="1"/>
  <c r="P104" i="1"/>
  <c r="M104" i="1"/>
  <c r="J104" i="1"/>
  <c r="G104" i="1"/>
  <c r="D104" i="1"/>
  <c r="S103" i="1"/>
  <c r="P103" i="1"/>
  <c r="M103" i="1"/>
  <c r="J103" i="1"/>
  <c r="G103" i="1"/>
  <c r="D103" i="1"/>
  <c r="S102" i="1"/>
  <c r="P102" i="1"/>
  <c r="M102" i="1"/>
  <c r="J102" i="1"/>
  <c r="G102" i="1"/>
  <c r="D102" i="1"/>
  <c r="S101" i="1"/>
  <c r="P101" i="1"/>
  <c r="M101" i="1"/>
  <c r="J101" i="1"/>
  <c r="G101" i="1"/>
  <c r="D101" i="1"/>
  <c r="S100" i="1"/>
  <c r="P100" i="1"/>
  <c r="M100" i="1"/>
  <c r="J100" i="1"/>
  <c r="G100" i="1"/>
  <c r="D100" i="1"/>
  <c r="S99" i="1"/>
  <c r="P99" i="1"/>
  <c r="M99" i="1"/>
  <c r="J99" i="1"/>
  <c r="G99" i="1"/>
  <c r="D99" i="1"/>
  <c r="S98" i="1"/>
  <c r="P98" i="1"/>
  <c r="M98" i="1"/>
  <c r="J98" i="1"/>
  <c r="G98" i="1"/>
  <c r="D98" i="1"/>
  <c r="S97" i="1"/>
  <c r="P97" i="1"/>
  <c r="M97" i="1"/>
  <c r="J97" i="1"/>
  <c r="G97" i="1"/>
  <c r="D97" i="1"/>
  <c r="S96" i="1"/>
  <c r="P96" i="1"/>
  <c r="M96" i="1"/>
  <c r="J96" i="1"/>
  <c r="G96" i="1"/>
  <c r="D96" i="1"/>
  <c r="S95" i="1"/>
  <c r="P95" i="1"/>
  <c r="M95" i="1"/>
  <c r="J95" i="1"/>
  <c r="G95" i="1"/>
  <c r="D95" i="1"/>
  <c r="S94" i="1"/>
  <c r="P94" i="1"/>
  <c r="M94" i="1"/>
  <c r="J94" i="1"/>
  <c r="G94" i="1"/>
  <c r="D94" i="1"/>
  <c r="S93" i="1"/>
  <c r="P93" i="1"/>
  <c r="M93" i="1"/>
  <c r="J93" i="1"/>
  <c r="G93" i="1"/>
  <c r="D93" i="1"/>
  <c r="S92" i="1"/>
  <c r="P92" i="1"/>
  <c r="M92" i="1"/>
  <c r="J92" i="1"/>
  <c r="G92" i="1"/>
  <c r="D92" i="1"/>
  <c r="S91" i="1"/>
  <c r="P91" i="1"/>
  <c r="M91" i="1"/>
  <c r="J91" i="1"/>
  <c r="G91" i="1"/>
  <c r="D91" i="1"/>
  <c r="S90" i="1"/>
  <c r="P90" i="1"/>
  <c r="M90" i="1"/>
  <c r="J90" i="1"/>
  <c r="G90" i="1"/>
  <c r="D90" i="1"/>
  <c r="S89" i="1"/>
  <c r="P89" i="1"/>
  <c r="M89" i="1"/>
  <c r="J89" i="1"/>
  <c r="G89" i="1"/>
  <c r="D89" i="1"/>
  <c r="S88" i="1"/>
  <c r="S84" i="1" s="1"/>
  <c r="P88" i="1"/>
  <c r="M88" i="1"/>
  <c r="J88" i="1"/>
  <c r="G88" i="1"/>
  <c r="D88" i="1"/>
  <c r="S87" i="1"/>
  <c r="P87" i="1"/>
  <c r="M87" i="1"/>
  <c r="M84" i="1" s="1"/>
  <c r="J87" i="1"/>
  <c r="G87" i="1"/>
  <c r="D87" i="1"/>
  <c r="S86" i="1"/>
  <c r="P86" i="1"/>
  <c r="M86" i="1"/>
  <c r="J86" i="1"/>
  <c r="G86" i="1"/>
  <c r="D86" i="1"/>
  <c r="D84" i="1" s="1"/>
  <c r="S85" i="1"/>
  <c r="P85" i="1"/>
  <c r="M85" i="1"/>
  <c r="J85" i="1"/>
  <c r="G85" i="1"/>
  <c r="G84" i="1" s="1"/>
  <c r="D85" i="1"/>
  <c r="R84" i="1"/>
  <c r="Q84" i="1"/>
  <c r="P84" i="1"/>
  <c r="O84" i="1"/>
  <c r="N84" i="1"/>
  <c r="L84" i="1"/>
  <c r="K84" i="1"/>
  <c r="K6" i="1" s="1"/>
  <c r="J84" i="1"/>
  <c r="I84" i="1"/>
  <c r="H84" i="1"/>
  <c r="F84" i="1"/>
  <c r="E84" i="1"/>
  <c r="C84" i="1"/>
  <c r="C6" i="1" s="1"/>
  <c r="B84" i="1"/>
  <c r="S83" i="1"/>
  <c r="P83" i="1"/>
  <c r="M83" i="1"/>
  <c r="J83" i="1"/>
  <c r="G83" i="1"/>
  <c r="D83" i="1"/>
  <c r="S82" i="1"/>
  <c r="P82" i="1"/>
  <c r="P79" i="1" s="1"/>
  <c r="M82" i="1"/>
  <c r="J82" i="1"/>
  <c r="G82" i="1"/>
  <c r="D82" i="1"/>
  <c r="S81" i="1"/>
  <c r="S79" i="1" s="1"/>
  <c r="P81" i="1"/>
  <c r="M81" i="1"/>
  <c r="J81" i="1"/>
  <c r="G81" i="1"/>
  <c r="D81" i="1"/>
  <c r="S80" i="1"/>
  <c r="P80" i="1"/>
  <c r="M80" i="1"/>
  <c r="J80" i="1"/>
  <c r="G80" i="1"/>
  <c r="G79" i="1" s="1"/>
  <c r="D80" i="1"/>
  <c r="R79" i="1"/>
  <c r="Q79" i="1"/>
  <c r="O79" i="1"/>
  <c r="N79" i="1"/>
  <c r="M79" i="1"/>
  <c r="L79" i="1"/>
  <c r="K79" i="1"/>
  <c r="J79" i="1"/>
  <c r="I79" i="1"/>
  <c r="H79" i="1"/>
  <c r="F79" i="1"/>
  <c r="E79" i="1"/>
  <c r="E6" i="1" s="1"/>
  <c r="D79" i="1"/>
  <c r="C79" i="1"/>
  <c r="B79" i="1"/>
  <c r="S78" i="1"/>
  <c r="P78" i="1"/>
  <c r="M78" i="1"/>
  <c r="J78" i="1"/>
  <c r="G78" i="1"/>
  <c r="D78" i="1"/>
  <c r="D75" i="1" s="1"/>
  <c r="S77" i="1"/>
  <c r="P77" i="1"/>
  <c r="M77" i="1"/>
  <c r="J77" i="1"/>
  <c r="G77" i="1"/>
  <c r="G75" i="1" s="1"/>
  <c r="D77" i="1"/>
  <c r="S76" i="1"/>
  <c r="S75" i="1" s="1"/>
  <c r="P76" i="1"/>
  <c r="M76" i="1"/>
  <c r="M75" i="1" s="1"/>
  <c r="J76" i="1"/>
  <c r="J75" i="1" s="1"/>
  <c r="G76" i="1"/>
  <c r="D76" i="1"/>
  <c r="R75" i="1"/>
  <c r="Q75" i="1"/>
  <c r="P75" i="1"/>
  <c r="O75" i="1"/>
  <c r="N75" i="1"/>
  <c r="L75" i="1"/>
  <c r="K75" i="1"/>
  <c r="I75" i="1"/>
  <c r="H75" i="1"/>
  <c r="F75" i="1"/>
  <c r="E75" i="1"/>
  <c r="C75" i="1"/>
  <c r="B75" i="1"/>
  <c r="S74" i="1"/>
  <c r="P74" i="1"/>
  <c r="P72" i="1" s="1"/>
  <c r="M74" i="1"/>
  <c r="J74" i="1"/>
  <c r="G74" i="1"/>
  <c r="D74" i="1"/>
  <c r="S73" i="1"/>
  <c r="S72" i="1" s="1"/>
  <c r="P73" i="1"/>
  <c r="M73" i="1"/>
  <c r="M72" i="1" s="1"/>
  <c r="J73" i="1"/>
  <c r="J72" i="1" s="1"/>
  <c r="G73" i="1"/>
  <c r="D73" i="1"/>
  <c r="R72" i="1"/>
  <c r="Q72" i="1"/>
  <c r="O72" i="1"/>
  <c r="N72" i="1"/>
  <c r="L72" i="1"/>
  <c r="K72" i="1"/>
  <c r="I72" i="1"/>
  <c r="H72" i="1"/>
  <c r="G72" i="1"/>
  <c r="F72" i="1"/>
  <c r="E72" i="1"/>
  <c r="D72" i="1"/>
  <c r="C72" i="1"/>
  <c r="B72" i="1"/>
  <c r="S71" i="1"/>
  <c r="P71" i="1"/>
  <c r="M71" i="1"/>
  <c r="J71" i="1"/>
  <c r="G71" i="1"/>
  <c r="D71" i="1"/>
  <c r="S70" i="1"/>
  <c r="P70" i="1"/>
  <c r="M70" i="1"/>
  <c r="J70" i="1"/>
  <c r="G70" i="1"/>
  <c r="D70" i="1"/>
  <c r="S69" i="1"/>
  <c r="P69" i="1"/>
  <c r="M69" i="1"/>
  <c r="J69" i="1"/>
  <c r="G69" i="1"/>
  <c r="D69" i="1"/>
  <c r="S68" i="1"/>
  <c r="P68" i="1"/>
  <c r="M68" i="1"/>
  <c r="J68" i="1"/>
  <c r="G68" i="1"/>
  <c r="D68" i="1"/>
  <c r="S67" i="1"/>
  <c r="P67" i="1"/>
  <c r="M67" i="1"/>
  <c r="J67" i="1"/>
  <c r="G67" i="1"/>
  <c r="D67" i="1"/>
  <c r="S66" i="1"/>
  <c r="P66" i="1"/>
  <c r="M66" i="1"/>
  <c r="J66" i="1"/>
  <c r="G66" i="1"/>
  <c r="D66" i="1"/>
  <c r="S65" i="1"/>
  <c r="P65" i="1"/>
  <c r="M65" i="1"/>
  <c r="J65" i="1"/>
  <c r="G65" i="1"/>
  <c r="D65" i="1"/>
  <c r="S64" i="1"/>
  <c r="P64" i="1"/>
  <c r="M64" i="1"/>
  <c r="J64" i="1"/>
  <c r="G64" i="1"/>
  <c r="D64" i="1"/>
  <c r="S63" i="1"/>
  <c r="P63" i="1"/>
  <c r="M63" i="1"/>
  <c r="J63" i="1"/>
  <c r="G63" i="1"/>
  <c r="D63" i="1"/>
  <c r="S62" i="1"/>
  <c r="P62" i="1"/>
  <c r="M62" i="1"/>
  <c r="J62" i="1"/>
  <c r="G62" i="1"/>
  <c r="D62" i="1"/>
  <c r="S61" i="1"/>
  <c r="P61" i="1"/>
  <c r="M61" i="1"/>
  <c r="J61" i="1"/>
  <c r="G61" i="1"/>
  <c r="D61" i="1"/>
  <c r="S60" i="1"/>
  <c r="P60" i="1"/>
  <c r="P58" i="1" s="1"/>
  <c r="M60" i="1"/>
  <c r="J60" i="1"/>
  <c r="G60" i="1"/>
  <c r="D60" i="1"/>
  <c r="S59" i="1"/>
  <c r="S58" i="1" s="1"/>
  <c r="P59" i="1"/>
  <c r="M59" i="1"/>
  <c r="M58" i="1" s="1"/>
  <c r="J59" i="1"/>
  <c r="J58" i="1" s="1"/>
  <c r="G59" i="1"/>
  <c r="D59" i="1"/>
  <c r="R58" i="1"/>
  <c r="Q58" i="1"/>
  <c r="O58" i="1"/>
  <c r="O6" i="1" s="1"/>
  <c r="N58" i="1"/>
  <c r="L58" i="1"/>
  <c r="K58" i="1"/>
  <c r="I58" i="1"/>
  <c r="H58" i="1"/>
  <c r="G58" i="1"/>
  <c r="F58" i="1"/>
  <c r="E58" i="1"/>
  <c r="D58" i="1"/>
  <c r="C58" i="1"/>
  <c r="B58" i="1"/>
  <c r="S57" i="1"/>
  <c r="P57" i="1"/>
  <c r="M57" i="1"/>
  <c r="J57" i="1"/>
  <c r="G57" i="1"/>
  <c r="D57" i="1"/>
  <c r="S56" i="1"/>
  <c r="P56" i="1"/>
  <c r="M56" i="1"/>
  <c r="J56" i="1"/>
  <c r="G56" i="1"/>
  <c r="D56" i="1"/>
  <c r="D53" i="1" s="1"/>
  <c r="S55" i="1"/>
  <c r="P55" i="1"/>
  <c r="M55" i="1"/>
  <c r="J55" i="1"/>
  <c r="G55" i="1"/>
  <c r="G53" i="1" s="1"/>
  <c r="G6" i="1" s="1"/>
  <c r="D55" i="1"/>
  <c r="S54" i="1"/>
  <c r="S53" i="1" s="1"/>
  <c r="P54" i="1"/>
  <c r="M54" i="1"/>
  <c r="M53" i="1" s="1"/>
  <c r="J54" i="1"/>
  <c r="J53" i="1" s="1"/>
  <c r="G54" i="1"/>
  <c r="D54" i="1"/>
  <c r="R53" i="1"/>
  <c r="Q53" i="1"/>
  <c r="P53" i="1"/>
  <c r="O53" i="1"/>
  <c r="N53" i="1"/>
  <c r="L53" i="1"/>
  <c r="K53" i="1"/>
  <c r="I53" i="1"/>
  <c r="I6" i="1" s="1"/>
  <c r="H53" i="1"/>
  <c r="F53" i="1"/>
  <c r="E53" i="1"/>
  <c r="C53" i="1"/>
  <c r="B53" i="1"/>
  <c r="S52" i="1"/>
  <c r="P52" i="1"/>
  <c r="M52" i="1"/>
  <c r="J52" i="1"/>
  <c r="D52" i="1"/>
  <c r="S51" i="1"/>
  <c r="P51" i="1"/>
  <c r="P48" i="1" s="1"/>
  <c r="M51" i="1"/>
  <c r="J51" i="1"/>
  <c r="G51" i="1"/>
  <c r="D51" i="1"/>
  <c r="S50" i="1"/>
  <c r="P50" i="1"/>
  <c r="M50" i="1"/>
  <c r="J50" i="1"/>
  <c r="G50" i="1"/>
  <c r="D50" i="1"/>
  <c r="D48" i="1" s="1"/>
  <c r="S49" i="1"/>
  <c r="S48" i="1" s="1"/>
  <c r="P49" i="1"/>
  <c r="M49" i="1"/>
  <c r="M48" i="1" s="1"/>
  <c r="J49" i="1"/>
  <c r="G49" i="1"/>
  <c r="D49" i="1"/>
  <c r="R48" i="1"/>
  <c r="Q48" i="1"/>
  <c r="O48" i="1"/>
  <c r="N48" i="1"/>
  <c r="L48" i="1"/>
  <c r="K48" i="1"/>
  <c r="J48" i="1"/>
  <c r="I48" i="1"/>
  <c r="H48" i="1"/>
  <c r="G48" i="1"/>
  <c r="F48" i="1"/>
  <c r="E48" i="1"/>
  <c r="C48" i="1"/>
  <c r="B48" i="1"/>
  <c r="S47" i="1"/>
  <c r="P47" i="1"/>
  <c r="M47" i="1"/>
  <c r="J47" i="1"/>
  <c r="G47" i="1"/>
  <c r="D47" i="1"/>
  <c r="S46" i="1"/>
  <c r="P46" i="1"/>
  <c r="M46" i="1"/>
  <c r="J46" i="1"/>
  <c r="G46" i="1"/>
  <c r="D46" i="1"/>
  <c r="S45" i="1"/>
  <c r="P45" i="1"/>
  <c r="P42" i="1" s="1"/>
  <c r="M45" i="1"/>
  <c r="J45" i="1"/>
  <c r="G45" i="1"/>
  <c r="D45" i="1"/>
  <c r="S44" i="1"/>
  <c r="P44" i="1"/>
  <c r="M44" i="1"/>
  <c r="J44" i="1"/>
  <c r="G44" i="1"/>
  <c r="D44" i="1"/>
  <c r="D42" i="1" s="1"/>
  <c r="S43" i="1"/>
  <c r="S42" i="1" s="1"/>
  <c r="P43" i="1"/>
  <c r="M43" i="1"/>
  <c r="M42" i="1" s="1"/>
  <c r="J43" i="1"/>
  <c r="G43" i="1"/>
  <c r="D43" i="1"/>
  <c r="R42" i="1"/>
  <c r="Q42" i="1"/>
  <c r="O42" i="1"/>
  <c r="N42" i="1"/>
  <c r="L42" i="1"/>
  <c r="K42" i="1"/>
  <c r="J42" i="1"/>
  <c r="I42" i="1"/>
  <c r="H42" i="1"/>
  <c r="G42" i="1"/>
  <c r="F42" i="1"/>
  <c r="E42" i="1"/>
  <c r="C42" i="1"/>
  <c r="B42" i="1"/>
  <c r="S41" i="1"/>
  <c r="P41" i="1"/>
  <c r="M41" i="1"/>
  <c r="J41" i="1"/>
  <c r="G41" i="1"/>
  <c r="D41" i="1"/>
  <c r="S40" i="1"/>
  <c r="P40" i="1"/>
  <c r="M40" i="1"/>
  <c r="J40" i="1"/>
  <c r="G40" i="1"/>
  <c r="D40" i="1"/>
  <c r="S39" i="1"/>
  <c r="P39" i="1"/>
  <c r="M39" i="1"/>
  <c r="J39" i="1"/>
  <c r="G39" i="1"/>
  <c r="D39" i="1"/>
  <c r="S38" i="1"/>
  <c r="P38" i="1"/>
  <c r="M38" i="1"/>
  <c r="J38" i="1"/>
  <c r="G38" i="1"/>
  <c r="D38" i="1"/>
  <c r="S37" i="1"/>
  <c r="P37" i="1"/>
  <c r="M37" i="1"/>
  <c r="J37" i="1"/>
  <c r="G37" i="1"/>
  <c r="D37" i="1"/>
  <c r="S36" i="1"/>
  <c r="P36" i="1"/>
  <c r="M36" i="1"/>
  <c r="J36" i="1"/>
  <c r="G36" i="1"/>
  <c r="D36" i="1"/>
  <c r="S35" i="1"/>
  <c r="P35" i="1"/>
  <c r="M35" i="1"/>
  <c r="J35" i="1"/>
  <c r="G35" i="1"/>
  <c r="D35" i="1"/>
  <c r="S34" i="1"/>
  <c r="P34" i="1"/>
  <c r="M34" i="1"/>
  <c r="J34" i="1"/>
  <c r="G34" i="1"/>
  <c r="D34" i="1"/>
  <c r="S33" i="1"/>
  <c r="P33" i="1"/>
  <c r="M33" i="1"/>
  <c r="J33" i="1"/>
  <c r="G33" i="1"/>
  <c r="D33" i="1"/>
  <c r="S32" i="1"/>
  <c r="P32" i="1"/>
  <c r="M32" i="1"/>
  <c r="J32" i="1"/>
  <c r="G32" i="1"/>
  <c r="D32" i="1"/>
  <c r="S31" i="1"/>
  <c r="P31" i="1"/>
  <c r="M31" i="1"/>
  <c r="J31" i="1"/>
  <c r="G31" i="1"/>
  <c r="D31" i="1"/>
  <c r="S30" i="1"/>
  <c r="P30" i="1"/>
  <c r="M30" i="1"/>
  <c r="J30" i="1"/>
  <c r="G30" i="1"/>
  <c r="D30" i="1"/>
  <c r="S29" i="1"/>
  <c r="P29" i="1"/>
  <c r="M29" i="1"/>
  <c r="J29" i="1"/>
  <c r="G29" i="1"/>
  <c r="D29" i="1"/>
  <c r="S28" i="1"/>
  <c r="P28" i="1"/>
  <c r="M28" i="1"/>
  <c r="J28" i="1"/>
  <c r="G28" i="1"/>
  <c r="D28" i="1"/>
  <c r="S27" i="1"/>
  <c r="P27" i="1"/>
  <c r="M27" i="1"/>
  <c r="J27" i="1"/>
  <c r="G27" i="1"/>
  <c r="D27" i="1"/>
  <c r="S26" i="1"/>
  <c r="P26" i="1"/>
  <c r="M26" i="1"/>
  <c r="J26" i="1"/>
  <c r="G26" i="1"/>
  <c r="D26" i="1"/>
  <c r="S25" i="1"/>
  <c r="P25" i="1"/>
  <c r="M25" i="1"/>
  <c r="J25" i="1"/>
  <c r="G25" i="1"/>
  <c r="D25" i="1"/>
  <c r="S24" i="1"/>
  <c r="P24" i="1"/>
  <c r="M24" i="1"/>
  <c r="J24" i="1"/>
  <c r="G24" i="1"/>
  <c r="D24" i="1"/>
  <c r="S23" i="1"/>
  <c r="P23" i="1"/>
  <c r="M23" i="1"/>
  <c r="J23" i="1"/>
  <c r="G23" i="1"/>
  <c r="D23" i="1"/>
  <c r="S22" i="1"/>
  <c r="P22" i="1"/>
  <c r="M22" i="1"/>
  <c r="J22" i="1"/>
  <c r="G22" i="1"/>
  <c r="D22" i="1"/>
  <c r="S21" i="1"/>
  <c r="P21" i="1"/>
  <c r="M21" i="1"/>
  <c r="J21" i="1"/>
  <c r="G21" i="1"/>
  <c r="D21" i="1"/>
  <c r="S20" i="1"/>
  <c r="P20" i="1"/>
  <c r="M20" i="1"/>
  <c r="J20" i="1"/>
  <c r="G20" i="1"/>
  <c r="D20" i="1"/>
  <c r="S19" i="1"/>
  <c r="P19" i="1"/>
  <c r="M19" i="1"/>
  <c r="J19" i="1"/>
  <c r="G19" i="1"/>
  <c r="D19" i="1"/>
  <c r="S18" i="1"/>
  <c r="P18" i="1"/>
  <c r="M18" i="1"/>
  <c r="J18" i="1"/>
  <c r="G18" i="1"/>
  <c r="D18" i="1"/>
  <c r="S17" i="1"/>
  <c r="P17" i="1"/>
  <c r="M17" i="1"/>
  <c r="J17" i="1"/>
  <c r="G17" i="1"/>
  <c r="D17" i="1"/>
  <c r="S16" i="1"/>
  <c r="P16" i="1"/>
  <c r="M16" i="1"/>
  <c r="J16" i="1"/>
  <c r="G16" i="1"/>
  <c r="D16" i="1"/>
  <c r="S15" i="1"/>
  <c r="P15" i="1"/>
  <c r="M15" i="1"/>
  <c r="J15" i="1"/>
  <c r="G15" i="1"/>
  <c r="D15" i="1"/>
  <c r="S14" i="1"/>
  <c r="P14" i="1"/>
  <c r="M14" i="1"/>
  <c r="J14" i="1"/>
  <c r="G14" i="1"/>
  <c r="D14" i="1"/>
  <c r="S13" i="1"/>
  <c r="P13" i="1"/>
  <c r="M13" i="1"/>
  <c r="J13" i="1"/>
  <c r="G13" i="1"/>
  <c r="D13" i="1"/>
  <c r="S12" i="1"/>
  <c r="P12" i="1"/>
  <c r="M12" i="1"/>
  <c r="J12" i="1"/>
  <c r="G12" i="1"/>
  <c r="D12" i="1"/>
  <c r="S11" i="1"/>
  <c r="P11" i="1"/>
  <c r="M11" i="1"/>
  <c r="J11" i="1"/>
  <c r="J7" i="1" s="1"/>
  <c r="G11" i="1"/>
  <c r="D11" i="1"/>
  <c r="S10" i="1"/>
  <c r="P10" i="1"/>
  <c r="M10" i="1"/>
  <c r="J10" i="1"/>
  <c r="G10" i="1"/>
  <c r="D10" i="1"/>
  <c r="S9" i="1"/>
  <c r="S7" i="1" s="1"/>
  <c r="P9" i="1"/>
  <c r="M9" i="1"/>
  <c r="J9" i="1"/>
  <c r="G9" i="1"/>
  <c r="D9" i="1"/>
  <c r="D7" i="1" s="1"/>
  <c r="S8" i="1"/>
  <c r="P8" i="1"/>
  <c r="P7" i="1" s="1"/>
  <c r="M8" i="1"/>
  <c r="J8" i="1"/>
  <c r="G8" i="1"/>
  <c r="D8" i="1"/>
  <c r="R7" i="1"/>
  <c r="Q7" i="1"/>
  <c r="O7" i="1"/>
  <c r="N7" i="1"/>
  <c r="M7" i="1"/>
  <c r="L7" i="1"/>
  <c r="K7" i="1"/>
  <c r="I7" i="1"/>
  <c r="H7" i="1"/>
  <c r="H6" i="1" s="1"/>
  <c r="G7" i="1"/>
  <c r="F7" i="1"/>
  <c r="E7" i="1"/>
  <c r="C7" i="1"/>
  <c r="B7" i="1"/>
  <c r="R6" i="1"/>
  <c r="N6" i="1"/>
  <c r="F6" i="1"/>
  <c r="S6" i="1" l="1"/>
  <c r="P6" i="1"/>
  <c r="J6" i="1"/>
  <c r="S106" i="1"/>
  <c r="D6" i="1"/>
  <c r="Q106" i="1"/>
  <c r="Q6" i="1" s="1"/>
  <c r="B106" i="1"/>
  <c r="B6" i="1" s="1"/>
  <c r="M107" i="1"/>
  <c r="M106" i="1" s="1"/>
  <c r="M6" i="1" s="1"/>
</calcChain>
</file>

<file path=xl/sharedStrings.xml><?xml version="1.0" encoding="utf-8"?>
<sst xmlns="http://schemas.openxmlformats.org/spreadsheetml/2006/main" count="127" uniqueCount="111">
  <si>
    <r>
      <rPr>
        <b/>
        <sz val="9"/>
        <rFont val="Roboto"/>
      </rPr>
      <t xml:space="preserve">Cuadro 3.4-10. </t>
    </r>
    <r>
      <rPr>
        <sz val="9"/>
        <rFont val="Roboto"/>
      </rPr>
      <t>REPÚBLICA DOMINICANA: Total de empleos en las Zonas Francas por año y sexo, según parque industrial, 2017-2022*</t>
    </r>
  </si>
  <si>
    <t>Parque industrial</t>
  </si>
  <si>
    <t>Masculino</t>
  </si>
  <si>
    <t>Femenino</t>
  </si>
  <si>
    <t>Total</t>
  </si>
  <si>
    <t>Región Cibao Norte</t>
  </si>
  <si>
    <t>Caribbean Industrial Park</t>
  </si>
  <si>
    <r>
      <t>Ecopark Industrial Free Zone</t>
    </r>
    <r>
      <rPr>
        <vertAlign val="superscript"/>
        <sz val="9"/>
        <rFont val="Roboto"/>
      </rPr>
      <t>1</t>
    </r>
  </si>
  <si>
    <t>El  Limonal</t>
  </si>
  <si>
    <t>Gurabo</t>
  </si>
  <si>
    <t>La Flor Dominicana</t>
  </si>
  <si>
    <t>La Herradura Industrial Park</t>
  </si>
  <si>
    <t>La Habanera</t>
  </si>
  <si>
    <t>La Palma</t>
  </si>
  <si>
    <t>Moca</t>
  </si>
  <si>
    <t>Navarrete</t>
  </si>
  <si>
    <t>Palmar Abajo</t>
  </si>
  <si>
    <t>Palmarejo</t>
  </si>
  <si>
    <t>Parque Industrial y de Servicios Yaque</t>
  </si>
  <si>
    <t>Parque Tecnológico de Santiago</t>
  </si>
  <si>
    <t>Parque Zona Franca San Víctor</t>
  </si>
  <si>
    <t>Puerto Plata</t>
  </si>
  <si>
    <t>Los Candelones</t>
  </si>
  <si>
    <t>Los Rieles</t>
  </si>
  <si>
    <t>Luperon Verde</t>
  </si>
  <si>
    <t>Parque Industrial  CDF</t>
  </si>
  <si>
    <t>Parque Industrial CTQ</t>
  </si>
  <si>
    <t>Parque Industrial Eduardo León Jiménez</t>
  </si>
  <si>
    <t>Parque Industrial Elva María</t>
  </si>
  <si>
    <t>Parque Industrial INETAB</t>
  </si>
  <si>
    <t>Parque Industrial Llanos de Canca</t>
  </si>
  <si>
    <t>Parque Industrial KG Compañía Comercial</t>
  </si>
  <si>
    <t xml:space="preserve">Santiago </t>
  </si>
  <si>
    <t>Santiago-Navarrete (PISANO)</t>
  </si>
  <si>
    <t>Zona Franca Bahía de Maimón</t>
  </si>
  <si>
    <t>Zona Franca Industrial del Norte</t>
  </si>
  <si>
    <t>Zona Franca Industrial  Emimar</t>
  </si>
  <si>
    <t>Zona Franca Industrial  SAG</t>
  </si>
  <si>
    <t>Zona Franca  Jobo Industrial</t>
  </si>
  <si>
    <t>Tamboril</t>
  </si>
  <si>
    <t>Región Cibao Sur</t>
  </si>
  <si>
    <t>Bonao</t>
  </si>
  <si>
    <t>Dos Ríos</t>
  </si>
  <si>
    <t>La Vega</t>
  </si>
  <si>
    <t>La Hispaniola</t>
  </si>
  <si>
    <t>Parque Industrial Sunsea</t>
  </si>
  <si>
    <t>Región Cibao Nordeste</t>
  </si>
  <si>
    <t>San Francisco de Macorís</t>
  </si>
  <si>
    <t>Zona Franca Salcedo</t>
  </si>
  <si>
    <t>Conacado Industrial Park</t>
  </si>
  <si>
    <t>Región Cibao Noroeste</t>
  </si>
  <si>
    <t>Esperanza</t>
  </si>
  <si>
    <t>Zona Franca Industrial de Mao Zofinnma</t>
  </si>
  <si>
    <t>Zona Franca Industrial Boca de Mao</t>
  </si>
  <si>
    <t>Zona Franca Industrial de Cotuí</t>
  </si>
  <si>
    <t>Región Valdesia</t>
  </si>
  <si>
    <t>Baní</t>
  </si>
  <si>
    <t>Gilp Global Industria &amp; Logistics Park</t>
  </si>
  <si>
    <t>Interexport Free Zone</t>
  </si>
  <si>
    <t>San Cristóbal, (Itabo)</t>
  </si>
  <si>
    <t>La Armería</t>
  </si>
  <si>
    <t>Multiparques</t>
  </si>
  <si>
    <t>Nigua</t>
  </si>
  <si>
    <t>Nigua II</t>
  </si>
  <si>
    <t>Zona Franca Industrial HIT</t>
  </si>
  <si>
    <t>Zona Franca Industrial  del Sur</t>
  </si>
  <si>
    <t>Haina Internacional Terminal</t>
  </si>
  <si>
    <t>Villa Altagracia</t>
  </si>
  <si>
    <t>Zona Franca 6 de Noviembre</t>
  </si>
  <si>
    <t>Región Enriquillo</t>
  </si>
  <si>
    <t>Barahona</t>
  </si>
  <si>
    <t>Pedernales</t>
  </si>
  <si>
    <t>Región Yuma</t>
  </si>
  <si>
    <t>El Seibo</t>
  </si>
  <si>
    <t>La Romana I</t>
  </si>
  <si>
    <t>La Romana II</t>
  </si>
  <si>
    <t>Región Higuamo</t>
  </si>
  <si>
    <t>Chemtec</t>
  </si>
  <si>
    <t>Hato Mayor</t>
  </si>
  <si>
    <t>Quisqueya</t>
  </si>
  <si>
    <t>San Pedro de Macorís</t>
  </si>
  <si>
    <t>Región Ozama</t>
  </si>
  <si>
    <t>Andrés</t>
  </si>
  <si>
    <t>Bella Vista</t>
  </si>
  <si>
    <t>Cibernético</t>
  </si>
  <si>
    <t>Excel Boca Chica</t>
  </si>
  <si>
    <t>Global Zona Franca Industrial</t>
  </si>
  <si>
    <t>Hainamosa</t>
  </si>
  <si>
    <t>Hato Nuevo</t>
  </si>
  <si>
    <t>Intercontinental</t>
  </si>
  <si>
    <t>Las Américas</t>
  </si>
  <si>
    <t>Los Alcarrizos</t>
  </si>
  <si>
    <t>Multimodal Caucedo</t>
  </si>
  <si>
    <t>Parque Zona Franca Tecnológico de Herrera</t>
  </si>
  <si>
    <t>Hispaniola Industrial Free Zone Park</t>
  </si>
  <si>
    <t>Zona FrancaCaribbean Glas</t>
  </si>
  <si>
    <t>Zona Franca Industrial Avocado Acres</t>
  </si>
  <si>
    <t>Perlav</t>
  </si>
  <si>
    <t>San Isidro</t>
  </si>
  <si>
    <t>Villa Mella</t>
  </si>
  <si>
    <t>Zona Franca Industrial y de Servicios Norte Infiesto</t>
  </si>
  <si>
    <t>Zona Franca Industrial Riosur</t>
  </si>
  <si>
    <t>Otros</t>
  </si>
  <si>
    <t>Zonas Francas Servicios</t>
  </si>
  <si>
    <t>Zonas Francas Especiales</t>
  </si>
  <si>
    <t>Operadoras</t>
  </si>
  <si>
    <t>*Cifras sujetas a rectificación</t>
  </si>
  <si>
    <t xml:space="preserve"> Notas: Operadoras: son empresas administradoras de parques; los datos de empleos generados por estas, no están disponible de manera desagregada, según nivel de ocupación.</t>
  </si>
  <si>
    <t>Zonas Francas especiales: son empresas nacionales  que operan dentro del sector de zonas francas con un régimen especial.</t>
  </si>
  <si>
    <r>
      <rPr>
        <vertAlign val="superscript"/>
        <sz val="7"/>
        <rFont val="Roboto"/>
      </rPr>
      <t>1</t>
    </r>
    <r>
      <rPr>
        <sz val="7"/>
        <rFont val="Roboto"/>
      </rPr>
      <t>Anteriormente Santiago-Jánico</t>
    </r>
  </si>
  <si>
    <t>Fuente:  Registros administrativos, Departamento de Estadísticas (Informe anual),  Consejo Nacional de Zonas Francas de Exportación (CNZFE).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</si>
</sst>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Roboto"/>
    </font>
    <font>
      <sz val="9"/>
      <name val="Roboto"/>
    </font>
    <font>
      <sz val="9"/>
      <color theme="1"/>
      <name val="Roboto"/>
    </font>
    <font>
      <vertAlign val="superscript"/>
      <sz val="9"/>
      <name val="Roboto"/>
    </font>
    <font>
      <sz val="7"/>
      <name val="Roboto"/>
    </font>
    <font>
      <vertAlign val="superscript"/>
      <sz val="7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1" applyFont="1" applyFill="1"/>
    <xf numFmtId="0" fontId="3" fillId="2" borderId="0" xfId="1" applyFont="1" applyFill="1"/>
    <xf numFmtId="3" fontId="3" fillId="2" borderId="0" xfId="1" applyNumberFormat="1" applyFont="1" applyFill="1"/>
    <xf numFmtId="0" fontId="2" fillId="2" borderId="1" xfId="1" applyFont="1" applyFill="1" applyBorder="1" applyAlignment="1">
      <alignment horizontal="left" vertical="center" wrapText="1" indent="1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 inden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justify" wrapText="1"/>
    </xf>
    <xf numFmtId="3" fontId="2" fillId="2" borderId="0" xfId="3" applyNumberFormat="1" applyFont="1" applyFill="1" applyAlignment="1">
      <alignment horizontal="right" wrapText="1" indent="1"/>
    </xf>
    <xf numFmtId="0" fontId="2" fillId="2" borderId="0" xfId="1" applyFont="1" applyFill="1" applyAlignment="1">
      <alignment horizontal="left" vertical="justify" wrapText="1" indent="1"/>
    </xf>
    <xf numFmtId="3" fontId="2" fillId="2" borderId="0" xfId="1" applyNumberFormat="1" applyFont="1" applyFill="1"/>
    <xf numFmtId="0" fontId="3" fillId="2" borderId="0" xfId="1" applyFont="1" applyFill="1" applyAlignment="1">
      <alignment horizontal="left" vertical="justify" wrapText="1" indent="2"/>
    </xf>
    <xf numFmtId="3" fontId="4" fillId="2" borderId="0" xfId="3" applyNumberFormat="1" applyFont="1" applyFill="1" applyAlignment="1">
      <alignment horizontal="right" wrapText="1" indent="1"/>
    </xf>
    <xf numFmtId="0" fontId="3" fillId="2" borderId="0" xfId="1" applyFont="1" applyFill="1" applyAlignment="1">
      <alignment horizontal="left" vertical="justify" wrapText="1" indent="1"/>
    </xf>
    <xf numFmtId="3" fontId="3" fillId="2" borderId="0" xfId="3" applyNumberFormat="1" applyFont="1" applyFill="1" applyAlignment="1">
      <alignment horizontal="right" wrapText="1" indent="1"/>
    </xf>
    <xf numFmtId="3" fontId="4" fillId="2" borderId="0" xfId="3" applyNumberFormat="1" applyFont="1" applyFill="1" applyBorder="1" applyAlignment="1">
      <alignment horizontal="right" wrapText="1" indent="1"/>
    </xf>
    <xf numFmtId="0" fontId="3" fillId="2" borderId="2" xfId="1" applyFont="1" applyFill="1" applyBorder="1" applyAlignment="1">
      <alignment horizontal="left" vertical="justify" wrapText="1" indent="2"/>
    </xf>
    <xf numFmtId="3" fontId="4" fillId="2" borderId="2" xfId="3" applyNumberFormat="1" applyFont="1" applyFill="1" applyBorder="1" applyAlignment="1">
      <alignment horizontal="right" wrapText="1" indent="1"/>
    </xf>
    <xf numFmtId="0" fontId="6" fillId="2" borderId="0" xfId="1" applyFont="1" applyFill="1" applyAlignment="1">
      <alignment horizontal="left" vertical="justify" wrapText="1"/>
    </xf>
    <xf numFmtId="0" fontId="6" fillId="2" borderId="0" xfId="1" applyFont="1" applyFill="1"/>
    <xf numFmtId="0" fontId="6" fillId="2" borderId="0" xfId="1" applyFont="1" applyFill="1" applyAlignment="1">
      <alignment horizontal="left"/>
    </xf>
  </cellXfs>
  <cellStyles count="4">
    <cellStyle name="Millares 10 2" xfId="3" xr:uid="{A690731C-840F-48A9-880F-9F9A45841A4A}"/>
    <cellStyle name="Moneda 2" xfId="2" xr:uid="{92931EAF-37BE-405E-A55C-746FFE2EF293}"/>
    <cellStyle name="Normal" xfId="0" builtinId="0"/>
    <cellStyle name="Normal 10 2" xfId="1" xr:uid="{D029B43A-A239-45AF-BB70-4FA37A9EED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V:\Arch-Piso-8\Estadisticas%20Sectoriales\1.%20Sectores%20econ&#243;micos\4.%20Zona%20Franca\3.%20Insumos\4.%20Fichas%20de%20carga\Portal%20web\Historico\Cuadros%20historicos%20corregidos\Cuadros%20historicos%20de%20zonas%20francas%20de%20exportaci&#243;n%20final.xlsx" TargetMode="External"/><Relationship Id="rId2" Type="http://schemas.microsoft.com/office/2019/04/relationships/externalLinkLongPath" Target="Cuadros%20historicos%20corregidos/Cuadros%20historicos%20de%20zonas%20francas%20de%20exportaci&#243;n%20final.xlsx?21696B66" TargetMode="External"/><Relationship Id="rId1" Type="http://schemas.openxmlformats.org/officeDocument/2006/relationships/externalLinkPath" Target="file:///\\21696B66\Cuadros%20historicos%20de%20zonas%20francas%20de%20exportaci&#243;n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Roaming\juan.deaza\Desktop\Anuario%20Rep&#250;blica%20Dominicana%20en%20Cifras,%202020\Rep&#250;blica%20Dominicana%20%20en%20Cifras%202019_Def%20UNIFICADO22%20modelo%20para%20el%202020%20%20DEFINITIVO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Roaming\theodore.quant\Desktop\RD%20en%20Cifras%202020\Rep.%20Dom%20en%20Cifra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iverca.gomez\My%20Documents\Downloads\RD%20en%20Cifras%20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Roaming\juan.deaza\Desktop\Rep&#250;blica%20Dominicana%20en%20Cifras%20DEF%20%20al%2019%209%202019\Republica%20Dominicana%20en%20cifras%202019%20Theodore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isticas%20Sectoriales\11.%20Otros\Delancer%20y%20Felvin,%206-2-17,%20actual%20Liberato\Rep&#250;blica%20Dominicana%20en%20Cifras\Rep&#250;blica%20Dom.%20Cifras%202019_Def%20UNIFICADO%20variables%20incluidas%20por%20juan%20cuadros%20omsa%20y%20parque%20veh.%202018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3.4-01"/>
      <sheetName val="3.4-02"/>
      <sheetName val="3.4.03"/>
      <sheetName val="3.4.04"/>
      <sheetName val="3.4-05"/>
      <sheetName val="3.4-06"/>
      <sheetName val="3.4.07"/>
      <sheetName val="3.4.08"/>
      <sheetName val="3.4-09"/>
      <sheetName val="3.4-10"/>
      <sheetName val="3.4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 (2)"/>
      <sheetName val="3.11-02 (2)"/>
      <sheetName val="3.11-03 (2)"/>
      <sheetName val="3.11-04 (2)"/>
      <sheetName val="3.11-05 (2)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Cuadro 1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 (2)"/>
      <sheetName val="3.16.02 (2)"/>
      <sheetName val="3.16-03 (2)"/>
      <sheetName val="3.16.04 (2)"/>
      <sheetName val="3.16.05 (2)"/>
      <sheetName val="3.16-06 (2)"/>
      <sheetName val="3.16-07 (2)"/>
      <sheetName val="3.16-08 (2)"/>
      <sheetName val="3.16-09 (2)"/>
      <sheetName val="3.16-10 (2)"/>
      <sheetName val="3.16-11 (2)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  <sheetName val="3.11-01"/>
      <sheetName val="3.11-02"/>
      <sheetName val="3.11-03"/>
      <sheetName val="3.11-04"/>
      <sheetName val="3.11-05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8">
          <cell r="H8">
            <v>665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>
        <row r="7">
          <cell r="B7">
            <v>3398662</v>
          </cell>
          <cell r="G7">
            <v>3854038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>
        <row r="8">
          <cell r="H8">
            <v>4235846.7669485277</v>
          </cell>
        </row>
      </sheetData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 Produccion Agricola"/>
      <sheetName val="3.1- 01 (3)"/>
      <sheetName val="3.1 -02 (3)"/>
      <sheetName val="3.1 -03 (3)"/>
      <sheetName val="3.1 -04 (3)"/>
      <sheetName val="3.1 -05 (4)"/>
      <sheetName val="3.1-06(3)"/>
      <sheetName val="3.1 -06 (3)"/>
      <sheetName val="3.1 -07 (3)"/>
      <sheetName val="3.1 -08 (2)"/>
      <sheetName val="3.1 -09 (2)"/>
      <sheetName val="3.1-10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3.8 Consumo Combustibles"/>
      <sheetName val="3.8-01  (3)"/>
      <sheetName val="3.8.02"/>
    </sheetNames>
    <sheetDataSet>
      <sheetData sheetId="0" refreshError="1"/>
      <sheetData sheetId="1" refreshError="1"/>
      <sheetData sheetId="2" refreshError="1"/>
      <sheetData sheetId="3">
        <row r="9">
          <cell r="B9">
            <v>161707.10691823898</v>
          </cell>
        </row>
      </sheetData>
      <sheetData sheetId="4">
        <row r="9">
          <cell r="B9">
            <v>159423.27044025157</v>
          </cell>
        </row>
      </sheetData>
      <sheetData sheetId="5">
        <row r="9">
          <cell r="B9">
            <v>535796.5865444903</v>
          </cell>
        </row>
      </sheetData>
      <sheetData sheetId="6" refreshError="1"/>
      <sheetData sheetId="7" refreshError="1"/>
      <sheetData sheetId="8">
        <row r="9">
          <cell r="D9">
            <v>535796.5865444903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>
        <row r="9">
          <cell r="C9">
            <v>517510.45499738614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>
        <row r="8">
          <cell r="F8">
            <v>665</v>
          </cell>
          <cell r="H8">
            <v>673</v>
          </cell>
        </row>
      </sheetData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 refreshError="1"/>
      <sheetData sheetId="54" refreshError="1"/>
      <sheetData sheetId="55" refreshError="1"/>
      <sheetData sheetId="56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da "/>
      <sheetName val="1 Situacion Fisica"/>
      <sheetName val="1.1 Datos generales"/>
      <sheetName val="1.1.-01 Distancias Intermunic"/>
      <sheetName val="1.2 Clima y Medioambiente (2)"/>
      <sheetName val="1.2.01 (2)"/>
      <sheetName val="1.2.02 (2)"/>
      <sheetName val="1.2.03 (2)"/>
      <sheetName val="1.2.04 (2)"/>
      <sheetName val="1.2.05 (2)"/>
      <sheetName val="1.2.06  (2)"/>
      <sheetName val="2. Situación Demografica"/>
      <sheetName val="2.1 VITALES"/>
      <sheetName val="2.1-01 (2)"/>
      <sheetName val="2.1-02 (2)"/>
      <sheetName val="2.1-03 (2)"/>
      <sheetName val="2.1-04 (2)"/>
      <sheetName val="2.1-05 (2)"/>
      <sheetName val="2.1-06 (2)"/>
      <sheetName val="2.1-07 (2)"/>
      <sheetName val="2.1-08 (2)"/>
      <sheetName val="2.1-09 (2)"/>
      <sheetName val="2.1-10 (2)"/>
      <sheetName val="2.1-11 (2)"/>
      <sheetName val="2.1-12 (2)"/>
      <sheetName val="2.2 POBLACIÓ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2)"/>
      <sheetName val="3.1 -02 (2)"/>
      <sheetName val="3.1 -03 (2)"/>
      <sheetName val="3.1 -04 (2)"/>
      <sheetName val="3.1 -05 (3)"/>
      <sheetName val="3.1 -06 (2)"/>
      <sheetName val="3.1 -07 (2)"/>
      <sheetName val="3.1 -08"/>
      <sheetName val="3.1 -09"/>
      <sheetName val="3.1 -10"/>
      <sheetName val="3.1 -11 (2)"/>
      <sheetName val="3.1 -12 (2)"/>
      <sheetName val="3.1 13"/>
      <sheetName val="3.1 -14 (2)"/>
      <sheetName val="3.1 -15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2)"/>
      <sheetName val="3.4-06  (2)"/>
      <sheetName val="3.4.07  (2)"/>
      <sheetName val="3.4.08  (2)"/>
      <sheetName val="3.4-09  (2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2)"/>
      <sheetName val="3.5.07  (2)"/>
      <sheetName val="3.5.08  (2)"/>
      <sheetName val="3.5.09  (2)"/>
      <sheetName val="3.6 Agua potable"/>
      <sheetName val="3.6.01  (2)"/>
      <sheetName val="3.6.02  (2)"/>
      <sheetName val="3.6.03 (2)"/>
      <sheetName val="3.6.04 (2)"/>
      <sheetName val="3.7 Construcción (2)"/>
      <sheetName val="3.7-01 "/>
      <sheetName val="3.7-02 "/>
      <sheetName val="3.7-03 "/>
      <sheetName val="3.7-04 "/>
      <sheetName val="3.7-05 "/>
      <sheetName val="3.7-06 "/>
      <sheetName val=" 3.7-07"/>
      <sheetName val="3.8 Consumo Combustibles"/>
      <sheetName val="3.8-01  (2)"/>
      <sheetName val="3.8.02"/>
      <sheetName val="3.9 Turismo (2)"/>
      <sheetName val="3.9-01"/>
      <sheetName val="3.9.02 "/>
      <sheetName val="3.9.03 "/>
      <sheetName val="3.9.04 "/>
      <sheetName val="3.9.05 "/>
      <sheetName val="3.9.06 "/>
      <sheetName val="3.9.07 "/>
      <sheetName val="3.9.08 "/>
      <sheetName val="3.9.09 "/>
      <sheetName val="3.9.10 "/>
      <sheetName val="3.10 Transporte (2)"/>
      <sheetName val="3.10.01 "/>
      <sheetName val="3.10-02"/>
      <sheetName val="3.10.03 "/>
      <sheetName val="3.10.04 "/>
      <sheetName val="3.10.05 "/>
      <sheetName val="3.10.06 "/>
      <sheetName val="3.10.07 (2)"/>
      <sheetName val="3.10.08 "/>
      <sheetName val="3.10.09 "/>
      <sheetName val="3.10.10 "/>
      <sheetName val="3.10.11"/>
      <sheetName val="3.10.12"/>
      <sheetName val="3.10.13 "/>
      <sheetName val="3.11 Comunicación "/>
      <sheetName val="3.11-01 "/>
      <sheetName val="3.11-02 "/>
      <sheetName val="3.11-03 "/>
      <sheetName val="3.11-04 "/>
      <sheetName val="3.11-05"/>
      <sheetName val="3.11-06  "/>
      <sheetName val="3.11-07"/>
      <sheetName val="3.12 Intermadiación Finaciera"/>
      <sheetName val="3.12-01"/>
      <sheetName val="3-12-02"/>
      <sheetName val="3-12-03 "/>
      <sheetName val="3.12-04"/>
      <sheetName val="3.12-05"/>
      <sheetName val="3.12-06"/>
      <sheetName val="3.12-07"/>
      <sheetName val="3.12-08"/>
      <sheetName val="3.12-09"/>
      <sheetName val="3.12-10"/>
      <sheetName val="3.12-11"/>
      <sheetName val="3.13 Mercado Asegurador"/>
      <sheetName val="3.13-01"/>
      <sheetName val="3.13-02"/>
      <sheetName val="3.13-03"/>
      <sheetName val="3.13-04"/>
      <sheetName val="3.13-05"/>
      <sheetName val="3.13-06"/>
      <sheetName val="3.14 Mercado de Valores"/>
      <sheetName val="3.14-01"/>
      <sheetName val="3.14-02"/>
      <sheetName val="3.14-03"/>
      <sheetName val="3.14-04"/>
      <sheetName val="3.14-05"/>
      <sheetName val="3.14-06"/>
      <sheetName val="3.14-07"/>
      <sheetName val="3.15 Cuentas Nacionales (2)"/>
      <sheetName val="3.15-01."/>
      <sheetName val="3.15-2"/>
      <sheetName val="3.15-3"/>
      <sheetName val="3.15-4."/>
      <sheetName val="3.16 Precios (2)"/>
      <sheetName val="3.16.01 "/>
      <sheetName val="3.16.02 "/>
      <sheetName val="3.16-03 "/>
      <sheetName val="3.16.04 "/>
      <sheetName val="3.16.05 "/>
      <sheetName val="3.16-06 "/>
      <sheetName val="3.16-07 "/>
      <sheetName val="3.16-08 "/>
      <sheetName val="3.16-09 "/>
      <sheetName val="3.16-10 "/>
      <sheetName val="3.16-11 "/>
      <sheetName val="3.17 Sector Externo"/>
      <sheetName val="3.17-01 "/>
      <sheetName val="3.17-02  "/>
      <sheetName val="3.17-03 "/>
      <sheetName val="3.17-04 "/>
      <sheetName val="3.17-05 "/>
      <sheetName val="3.17-06"/>
      <sheetName val="3.17-07"/>
      <sheetName val="3.17-08"/>
      <sheetName val="3.17-09"/>
      <sheetName val="3.17-10"/>
      <sheetName val="3.17-11"/>
      <sheetName val="3.17-12 (2)"/>
      <sheetName val="Finanzas Públicas (2)"/>
      <sheetName val="3.18-01 (2)"/>
      <sheetName val="3.18-02 (2)"/>
      <sheetName val="3.18-03 (2)"/>
      <sheetName val="3.18-04 (2)"/>
      <sheetName val="3.18-05 (2)"/>
      <sheetName val="3.18-06 (2)"/>
      <sheetName val="3.18-07 (2)"/>
      <sheetName val="3.18-08 (2)"/>
      <sheetName val="3.19 Finanzas Munic"/>
      <sheetName val="3.19-01 (2)"/>
      <sheetName val="3.19-02 (2)"/>
      <sheetName val="3.19-03 (2)"/>
      <sheetName val="3.19-04 (2)"/>
      <sheetName val="3.19-05 (2)"/>
      <sheetName val="3.19-06 (2)"/>
      <sheetName val="3.19-07 (2)"/>
      <sheetName val="3.20 Credito Público"/>
      <sheetName val="3.20-01"/>
      <sheetName val="3.20-02"/>
      <sheetName val="4. Situación Socialñ"/>
      <sheetName val="4.1 VIVIENDAS Y HOGARES"/>
      <sheetName val="4.1-01 (2)"/>
      <sheetName val="4.1-02 (2)"/>
      <sheetName val="4.1-03  (2)"/>
      <sheetName val="4.1-04 (2)"/>
      <sheetName val="4.1-05  (2)"/>
      <sheetName val="4.1-06  (2)"/>
      <sheetName val="4.1-07  (2)"/>
      <sheetName val="4.1-08  (2)"/>
      <sheetName val="4.1-09  (2)"/>
      <sheetName val="4.1-10 (2)"/>
      <sheetName val="4.1-11  (2)"/>
      <sheetName val="4.1-12  (2)"/>
      <sheetName val="4.1-13  (2)"/>
      <sheetName val="4.1-14  (2)"/>
      <sheetName val="4.1-15 (2)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 (2)"/>
      <sheetName val="4.4-03"/>
      <sheetName val="4.4-04 (2)"/>
      <sheetName val="4.4-05"/>
      <sheetName val="4.5-13 (5)"/>
      <sheetName val="4.5-14 (5)"/>
      <sheetName val="4.5-15 (5)"/>
      <sheetName val="4.4-06"/>
      <sheetName val="4.4-07"/>
      <sheetName val="4.4-08 (2)"/>
      <sheetName val="4.5 SEGURIDAD SOCIAL"/>
      <sheetName val="4.5-01 "/>
      <sheetName val="4.5-02 "/>
      <sheetName val="4.5-03 "/>
      <sheetName val="4.5-04 "/>
      <sheetName val="4.5-05 "/>
      <sheetName val="4.5-06 "/>
      <sheetName val="4.5-07 "/>
      <sheetName val="4.5-08 "/>
      <sheetName val="4.5-09 "/>
      <sheetName val="4.5-10 "/>
      <sheetName val="4.5-11 "/>
      <sheetName val="4.5-12 "/>
      <sheetName val="4.5-13 "/>
      <sheetName val="4.5-14"/>
      <sheetName val="4.5-15 "/>
      <sheetName val="4.6 ACCIDENTES LABORALES"/>
      <sheetName val="4.6.01 (3)"/>
      <sheetName val="4.6.02 (3)"/>
      <sheetName val="4.6.03 (3)"/>
      <sheetName val="4.6.04 (3)"/>
      <sheetName val="4.6.05 (3)"/>
      <sheetName val="4.7 MUERTES ACCID. Y VIOLENT (2"/>
      <sheetName val="4.7.01  (4)"/>
      <sheetName val="4.7.02 (4)"/>
      <sheetName val="4.7-03  (4)"/>
      <sheetName val="4.7-04 (4)"/>
      <sheetName val="4.7-05 (4)"/>
      <sheetName val="4.7-06 (4)"/>
      <sheetName val="4.7-07 (4)"/>
      <sheetName val="4.7-08 (4)"/>
      <sheetName val="4.7-09 (4)"/>
      <sheetName val="4.7-10 (4)"/>
      <sheetName val="4.7-11 (4)"/>
      <sheetName val="4.7-12 (4)"/>
      <sheetName val="4.7-13 (4)"/>
      <sheetName val="4.7-14 (4)"/>
      <sheetName val="4.7-15 (4)"/>
      <sheetName val="4.7-16  (4)"/>
      <sheetName val="4.7-17 (4)"/>
      <sheetName val="4.8 CULTURA"/>
      <sheetName val="4.8-01 (2)"/>
      <sheetName val="4.8-02 (2)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 (2)"/>
      <sheetName val="5.1-02 (2)"/>
      <sheetName val="5.1-03 (2)"/>
      <sheetName val="5.1-04 (2)"/>
      <sheetName val="5.1-05 (2)"/>
      <sheetName val="5.1-06 (2)"/>
      <sheetName val="5.1-07 (2)"/>
      <sheetName val="5.1-08 (2)"/>
      <sheetName val="5.1-09 (2)"/>
      <sheetName val="5.1-10 (2)"/>
      <sheetName val="5.1-11 (2)"/>
      <sheetName val="5.1-12 (2)"/>
      <sheetName val="5.2 Justicia "/>
      <sheetName val="5.2-01   (3)"/>
      <sheetName val="5.2-02 (3)"/>
      <sheetName val="5.2-03  (3)"/>
      <sheetName val="5.2-04 (3)"/>
      <sheetName val="5.2-05 (3)"/>
      <sheetName val="5.2-06 (3)"/>
      <sheetName val="5.2-07 (3)"/>
      <sheetName val="6 Objetivos de Des del Milenio"/>
      <sheetName val="6.1-01   (3)"/>
      <sheetName val="6.1-02   (3)"/>
      <sheetName val="6.1-03   (3)"/>
      <sheetName val="6.1-04   (3)"/>
      <sheetName val="6.1-05   (3)"/>
      <sheetName val="6.1-06  (3)"/>
      <sheetName val="6.1-07  (3)"/>
      <sheetName val="6.1-08 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7">
          <cell r="F7">
            <v>10311271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8">
          <cell r="H8">
            <v>665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"/>
      <sheetName val="3.11-02"/>
      <sheetName val="3.11-03"/>
      <sheetName val="3.11-04"/>
      <sheetName val="3.11-05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8">
          <cell r="H8">
            <v>665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>
        <row r="7">
          <cell r="B7">
            <v>3398662</v>
          </cell>
          <cell r="J7">
            <v>4114643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>
            <v>0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>
            <v>0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>
            <v>0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>
            <v>0</v>
          </cell>
          <cell r="E22">
            <v>0</v>
          </cell>
          <cell r="G22">
            <v>1140274</v>
          </cell>
          <cell r="H22">
            <v>0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>
            <v>0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>
            <v>0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 refreshError="1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>
        <row r="8">
          <cell r="C8">
            <v>3270013</v>
          </cell>
          <cell r="E8">
            <v>3214051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>
            <v>0</v>
          </cell>
          <cell r="C87">
            <v>2005</v>
          </cell>
        </row>
        <row r="88">
          <cell r="B88">
            <v>0</v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>
            <v>0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>
            <v>0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>
            <v>0</v>
          </cell>
          <cell r="C154">
            <v>2005</v>
          </cell>
        </row>
        <row r="155">
          <cell r="B155">
            <v>0</v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7ED02-FAE1-4EDC-8D3C-88518403F5D0}">
  <sheetPr>
    <tabColor rgb="FF00B050"/>
  </sheetPr>
  <dimension ref="A1:AE114"/>
  <sheetViews>
    <sheetView tabSelected="1" workbookViewId="0">
      <selection activeCell="A2" sqref="A2"/>
    </sheetView>
  </sheetViews>
  <sheetFormatPr baseColWidth="10" defaultColWidth="11" defaultRowHeight="12" x14ac:dyDescent="0.2"/>
  <cols>
    <col min="1" max="1" width="40.28515625" style="2" customWidth="1"/>
    <col min="2" max="16384" width="11" style="2"/>
  </cols>
  <sheetData>
    <row r="1" spans="1:31" x14ac:dyDescent="0.2">
      <c r="A1" s="1"/>
    </row>
    <row r="2" spans="1:31" x14ac:dyDescent="0.2">
      <c r="A2" s="2" t="s">
        <v>0</v>
      </c>
    </row>
    <row r="3" spans="1:3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1" ht="12" customHeight="1" x14ac:dyDescent="0.2">
      <c r="A4" s="4" t="s">
        <v>1</v>
      </c>
      <c r="B4" s="5">
        <v>2017</v>
      </c>
      <c r="C4" s="5"/>
      <c r="D4" s="5"/>
      <c r="E4" s="5">
        <v>2018</v>
      </c>
      <c r="F4" s="5"/>
      <c r="G4" s="5"/>
      <c r="H4" s="5">
        <v>2019</v>
      </c>
      <c r="I4" s="5"/>
      <c r="J4" s="5"/>
      <c r="K4" s="5">
        <v>2020</v>
      </c>
      <c r="L4" s="5"/>
      <c r="M4" s="5"/>
      <c r="N4" s="5">
        <v>2021</v>
      </c>
      <c r="O4" s="5"/>
      <c r="P4" s="5"/>
      <c r="Q4" s="5">
        <v>2022</v>
      </c>
      <c r="R4" s="5"/>
      <c r="S4" s="5"/>
    </row>
    <row r="5" spans="1:31" ht="24.75" customHeight="1" x14ac:dyDescent="0.2">
      <c r="A5" s="6"/>
      <c r="B5" s="7" t="s">
        <v>2</v>
      </c>
      <c r="C5" s="7" t="s">
        <v>3</v>
      </c>
      <c r="D5" s="7" t="s">
        <v>4</v>
      </c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7" t="s">
        <v>4</v>
      </c>
      <c r="N5" s="7" t="s">
        <v>2</v>
      </c>
      <c r="O5" s="7" t="s">
        <v>3</v>
      </c>
      <c r="P5" s="7" t="s">
        <v>4</v>
      </c>
      <c r="Q5" s="7" t="s">
        <v>2</v>
      </c>
      <c r="R5" s="7" t="s">
        <v>3</v>
      </c>
      <c r="S5" s="7" t="s">
        <v>4</v>
      </c>
    </row>
    <row r="6" spans="1:31" s="1" customFormat="1" x14ac:dyDescent="0.2">
      <c r="A6" s="8" t="s">
        <v>4</v>
      </c>
      <c r="B6" s="9">
        <f>SUM(B7,B42,B48,B53,B58,B72,B75,B79,B84,B106)</f>
        <v>82148</v>
      </c>
      <c r="C6" s="9">
        <f t="shared" ref="C6:R6" si="0">SUM(C7,C42,C48,C53,C58,C72,C75,C79,C84,C106)</f>
        <v>83576</v>
      </c>
      <c r="D6" s="9">
        <f t="shared" si="0"/>
        <v>165724</v>
      </c>
      <c r="E6" s="9">
        <f t="shared" si="0"/>
        <v>85355</v>
      </c>
      <c r="F6" s="9">
        <f t="shared" si="0"/>
        <v>86371</v>
      </c>
      <c r="G6" s="9">
        <f t="shared" si="0"/>
        <v>171726</v>
      </c>
      <c r="H6" s="9">
        <f t="shared" si="0"/>
        <v>86722</v>
      </c>
      <c r="I6" s="9">
        <f t="shared" si="0"/>
        <v>89833</v>
      </c>
      <c r="J6" s="9">
        <f t="shared" si="0"/>
        <v>176555</v>
      </c>
      <c r="K6" s="9">
        <f t="shared" si="0"/>
        <v>81536</v>
      </c>
      <c r="L6" s="9">
        <f t="shared" si="0"/>
        <v>86664</v>
      </c>
      <c r="M6" s="9">
        <f t="shared" si="0"/>
        <v>168200</v>
      </c>
      <c r="N6" s="9">
        <f t="shared" si="0"/>
        <v>90083</v>
      </c>
      <c r="O6" s="9">
        <f t="shared" si="0"/>
        <v>93149</v>
      </c>
      <c r="P6" s="9">
        <f t="shared" si="0"/>
        <v>183232</v>
      </c>
      <c r="Q6" s="9">
        <f t="shared" si="0"/>
        <v>91370</v>
      </c>
      <c r="R6" s="9">
        <f t="shared" si="0"/>
        <v>101091</v>
      </c>
      <c r="S6" s="9">
        <f>SUM(S7,S42,S48,S53,S58,S72,S75,S79,S84,S106)</f>
        <v>192461</v>
      </c>
    </row>
    <row r="7" spans="1:31" s="1" customFormat="1" x14ac:dyDescent="0.2">
      <c r="A7" s="10" t="s">
        <v>5</v>
      </c>
      <c r="B7" s="9">
        <f>SUM(B8:B41)</f>
        <v>24838</v>
      </c>
      <c r="C7" s="9">
        <f t="shared" ref="C7:S7" si="1">SUM(C8:C41)</f>
        <v>25148</v>
      </c>
      <c r="D7" s="9">
        <f>SUM(D8:D41)</f>
        <v>49986</v>
      </c>
      <c r="E7" s="9">
        <f t="shared" si="1"/>
        <v>25913</v>
      </c>
      <c r="F7" s="9">
        <f t="shared" si="1"/>
        <v>25581</v>
      </c>
      <c r="G7" s="9">
        <f t="shared" si="1"/>
        <v>51494</v>
      </c>
      <c r="H7" s="9">
        <f t="shared" si="1"/>
        <v>26119</v>
      </c>
      <c r="I7" s="9">
        <f t="shared" si="1"/>
        <v>27209</v>
      </c>
      <c r="J7" s="9">
        <f t="shared" si="1"/>
        <v>53328</v>
      </c>
      <c r="K7" s="9">
        <f t="shared" si="1"/>
        <v>22535</v>
      </c>
      <c r="L7" s="9">
        <f t="shared" si="1"/>
        <v>24460</v>
      </c>
      <c r="M7" s="9">
        <f t="shared" si="1"/>
        <v>46995</v>
      </c>
      <c r="N7" s="9">
        <f t="shared" si="1"/>
        <v>23724</v>
      </c>
      <c r="O7" s="9">
        <f t="shared" si="1"/>
        <v>26114</v>
      </c>
      <c r="P7" s="9">
        <f t="shared" si="1"/>
        <v>49838</v>
      </c>
      <c r="Q7" s="9">
        <f t="shared" si="1"/>
        <v>23825</v>
      </c>
      <c r="R7" s="9">
        <f t="shared" si="1"/>
        <v>26756</v>
      </c>
      <c r="S7" s="9">
        <f t="shared" si="1"/>
        <v>50581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x14ac:dyDescent="0.2">
      <c r="A8" s="12" t="s">
        <v>6</v>
      </c>
      <c r="B8" s="13">
        <v>2688</v>
      </c>
      <c r="C8" s="13">
        <v>3154</v>
      </c>
      <c r="D8" s="13">
        <f>SUM(B8:C8)</f>
        <v>5842</v>
      </c>
      <c r="E8" s="13">
        <v>2317</v>
      </c>
      <c r="F8" s="13">
        <v>2493</v>
      </c>
      <c r="G8" s="13">
        <f>SUM(E8:F8)</f>
        <v>4810</v>
      </c>
      <c r="H8" s="13">
        <v>2235</v>
      </c>
      <c r="I8" s="13">
        <v>2481</v>
      </c>
      <c r="J8" s="13">
        <f>SUM(H8:I8)</f>
        <v>4716</v>
      </c>
      <c r="K8" s="13">
        <v>1986</v>
      </c>
      <c r="L8" s="13">
        <v>2214</v>
      </c>
      <c r="M8" s="13">
        <f>SUM(K8:L8)</f>
        <v>4200</v>
      </c>
      <c r="N8" s="13">
        <v>2255</v>
      </c>
      <c r="O8" s="13">
        <v>2600</v>
      </c>
      <c r="P8" s="13">
        <f>SUM(N8:O8)</f>
        <v>4855</v>
      </c>
      <c r="Q8" s="13">
        <v>2802</v>
      </c>
      <c r="R8" s="13">
        <v>2751</v>
      </c>
      <c r="S8" s="13">
        <f>SUM(Q8:R8)</f>
        <v>5553</v>
      </c>
    </row>
    <row r="9" spans="1:31" ht="14.25" x14ac:dyDescent="0.2">
      <c r="A9" s="12" t="s">
        <v>7</v>
      </c>
      <c r="B9" s="13">
        <v>264</v>
      </c>
      <c r="C9" s="13">
        <v>16</v>
      </c>
      <c r="D9" s="13">
        <f t="shared" ref="D9:D41" si="2">SUM(B9:C9)</f>
        <v>280</v>
      </c>
      <c r="E9" s="13">
        <v>292</v>
      </c>
      <c r="F9" s="13">
        <v>21</v>
      </c>
      <c r="G9" s="13">
        <f t="shared" ref="G9:G41" si="3">SUM(E9:F9)</f>
        <v>313</v>
      </c>
      <c r="H9" s="13">
        <v>285</v>
      </c>
      <c r="I9" s="13">
        <v>23</v>
      </c>
      <c r="J9" s="13">
        <f t="shared" ref="J9:J41" si="4">SUM(H9:I9)</f>
        <v>308</v>
      </c>
      <c r="K9" s="13">
        <v>194</v>
      </c>
      <c r="L9" s="13">
        <v>23</v>
      </c>
      <c r="M9" s="13">
        <f t="shared" ref="M9:M41" si="5">SUM(K9:L9)</f>
        <v>217</v>
      </c>
      <c r="N9" s="13">
        <v>508</v>
      </c>
      <c r="O9" s="13">
        <v>219</v>
      </c>
      <c r="P9" s="13">
        <f t="shared" ref="P9:P41" si="6">SUM(N9:O9)</f>
        <v>727</v>
      </c>
      <c r="Q9" s="13">
        <v>304</v>
      </c>
      <c r="R9" s="13">
        <v>74</v>
      </c>
      <c r="S9" s="13">
        <f t="shared" ref="S9:S41" si="7">SUM(Q9:R9)</f>
        <v>378</v>
      </c>
    </row>
    <row r="10" spans="1:31" x14ac:dyDescent="0.2">
      <c r="A10" s="12" t="s">
        <v>8</v>
      </c>
      <c r="B10" s="13">
        <v>95</v>
      </c>
      <c r="C10" s="13">
        <v>158</v>
      </c>
      <c r="D10" s="13">
        <f t="shared" si="2"/>
        <v>253</v>
      </c>
      <c r="E10" s="13">
        <v>183</v>
      </c>
      <c r="F10" s="13">
        <v>237</v>
      </c>
      <c r="G10" s="13">
        <f t="shared" si="3"/>
        <v>420</v>
      </c>
      <c r="H10" s="13">
        <v>510</v>
      </c>
      <c r="I10" s="13">
        <v>515</v>
      </c>
      <c r="J10" s="13">
        <f t="shared" si="4"/>
        <v>1025</v>
      </c>
      <c r="K10" s="13">
        <v>530</v>
      </c>
      <c r="L10" s="13">
        <v>575</v>
      </c>
      <c r="M10" s="13">
        <f t="shared" si="5"/>
        <v>1105</v>
      </c>
      <c r="N10" s="13">
        <v>231</v>
      </c>
      <c r="O10" s="13">
        <v>399</v>
      </c>
      <c r="P10" s="13">
        <f t="shared" si="6"/>
        <v>630</v>
      </c>
      <c r="Q10" s="13">
        <v>173</v>
      </c>
      <c r="R10" s="13">
        <v>345</v>
      </c>
      <c r="S10" s="13">
        <f t="shared" si="7"/>
        <v>518</v>
      </c>
    </row>
    <row r="11" spans="1:31" x14ac:dyDescent="0.2">
      <c r="A11" s="12" t="s">
        <v>9</v>
      </c>
      <c r="B11" s="13">
        <v>1321</v>
      </c>
      <c r="C11" s="13">
        <v>1101</v>
      </c>
      <c r="D11" s="13">
        <f t="shared" si="2"/>
        <v>2422</v>
      </c>
      <c r="E11" s="13">
        <v>1884</v>
      </c>
      <c r="F11" s="13">
        <v>1316</v>
      </c>
      <c r="G11" s="13">
        <f t="shared" si="3"/>
        <v>3200</v>
      </c>
      <c r="H11" s="13">
        <v>668</v>
      </c>
      <c r="I11" s="13">
        <v>545</v>
      </c>
      <c r="J11" s="13">
        <f t="shared" si="4"/>
        <v>1213</v>
      </c>
      <c r="K11" s="13">
        <v>587</v>
      </c>
      <c r="L11" s="13">
        <v>505</v>
      </c>
      <c r="M11" s="13">
        <f t="shared" si="5"/>
        <v>1092</v>
      </c>
      <c r="N11" s="13">
        <v>836</v>
      </c>
      <c r="O11" s="13">
        <v>655</v>
      </c>
      <c r="P11" s="13">
        <f t="shared" si="6"/>
        <v>1491</v>
      </c>
      <c r="Q11" s="13">
        <v>670</v>
      </c>
      <c r="R11" s="13">
        <v>801</v>
      </c>
      <c r="S11" s="13">
        <f t="shared" si="7"/>
        <v>1471</v>
      </c>
    </row>
    <row r="12" spans="1:31" x14ac:dyDescent="0.2">
      <c r="A12" s="12" t="s">
        <v>10</v>
      </c>
      <c r="B12" s="13">
        <v>0</v>
      </c>
      <c r="C12" s="13">
        <v>0</v>
      </c>
      <c r="D12" s="13">
        <f t="shared" si="2"/>
        <v>0</v>
      </c>
      <c r="E12" s="13">
        <v>0</v>
      </c>
      <c r="F12" s="13">
        <v>0</v>
      </c>
      <c r="G12" s="13">
        <f t="shared" si="3"/>
        <v>0</v>
      </c>
      <c r="H12" s="13">
        <v>179</v>
      </c>
      <c r="I12" s="13">
        <v>203</v>
      </c>
      <c r="J12" s="13">
        <f t="shared" si="4"/>
        <v>382</v>
      </c>
      <c r="K12" s="13">
        <v>113</v>
      </c>
      <c r="L12" s="13">
        <v>129</v>
      </c>
      <c r="M12" s="13">
        <f t="shared" si="5"/>
        <v>242</v>
      </c>
      <c r="N12" s="13">
        <v>159</v>
      </c>
      <c r="O12" s="13">
        <v>160</v>
      </c>
      <c r="P12" s="13">
        <f t="shared" si="6"/>
        <v>319</v>
      </c>
      <c r="Q12" s="13">
        <v>155</v>
      </c>
      <c r="R12" s="13">
        <v>191</v>
      </c>
      <c r="S12" s="13">
        <f t="shared" si="7"/>
        <v>346</v>
      </c>
    </row>
    <row r="13" spans="1:31" x14ac:dyDescent="0.2">
      <c r="A13" s="12" t="s">
        <v>11</v>
      </c>
      <c r="B13" s="13">
        <v>15</v>
      </c>
      <c r="C13" s="13">
        <v>1</v>
      </c>
      <c r="D13" s="13">
        <f t="shared" si="2"/>
        <v>16</v>
      </c>
      <c r="E13" s="13">
        <v>10</v>
      </c>
      <c r="F13" s="13">
        <v>1</v>
      </c>
      <c r="G13" s="13">
        <f t="shared" si="3"/>
        <v>11</v>
      </c>
      <c r="H13" s="13">
        <v>14</v>
      </c>
      <c r="I13" s="13">
        <v>0</v>
      </c>
      <c r="J13" s="13">
        <f t="shared" si="4"/>
        <v>14</v>
      </c>
      <c r="K13" s="13">
        <v>9</v>
      </c>
      <c r="L13" s="13">
        <v>0</v>
      </c>
      <c r="M13" s="13">
        <f t="shared" si="5"/>
        <v>9</v>
      </c>
      <c r="N13" s="13">
        <v>9</v>
      </c>
      <c r="O13" s="13">
        <v>0</v>
      </c>
      <c r="P13" s="13">
        <f t="shared" si="6"/>
        <v>9</v>
      </c>
      <c r="Q13" s="13">
        <v>3</v>
      </c>
      <c r="R13" s="13">
        <v>2</v>
      </c>
      <c r="S13" s="13">
        <f t="shared" si="7"/>
        <v>5</v>
      </c>
    </row>
    <row r="14" spans="1:31" x14ac:dyDescent="0.2">
      <c r="A14" s="12" t="s">
        <v>12</v>
      </c>
      <c r="B14" s="13">
        <v>0</v>
      </c>
      <c r="C14" s="13">
        <v>0</v>
      </c>
      <c r="D14" s="13">
        <f t="shared" si="2"/>
        <v>0</v>
      </c>
      <c r="E14" s="13">
        <v>0</v>
      </c>
      <c r="F14" s="13">
        <v>0</v>
      </c>
      <c r="G14" s="13">
        <f t="shared" si="3"/>
        <v>0</v>
      </c>
      <c r="H14" s="13">
        <v>0</v>
      </c>
      <c r="I14" s="13">
        <v>0</v>
      </c>
      <c r="J14" s="13">
        <f t="shared" si="4"/>
        <v>0</v>
      </c>
      <c r="K14" s="13">
        <v>0</v>
      </c>
      <c r="L14" s="13">
        <v>0</v>
      </c>
      <c r="M14" s="13">
        <f t="shared" si="5"/>
        <v>0</v>
      </c>
      <c r="N14" s="13">
        <v>0</v>
      </c>
      <c r="O14" s="13">
        <v>0</v>
      </c>
      <c r="P14" s="13">
        <f t="shared" si="6"/>
        <v>0</v>
      </c>
      <c r="Q14" s="13">
        <v>67</v>
      </c>
      <c r="R14" s="13">
        <v>80</v>
      </c>
      <c r="S14" s="13">
        <f t="shared" si="7"/>
        <v>147</v>
      </c>
    </row>
    <row r="15" spans="1:31" x14ac:dyDescent="0.2">
      <c r="A15" s="12" t="s">
        <v>13</v>
      </c>
      <c r="B15" s="13">
        <v>353</v>
      </c>
      <c r="C15" s="13">
        <v>372</v>
      </c>
      <c r="D15" s="13">
        <f t="shared" si="2"/>
        <v>725</v>
      </c>
      <c r="E15" s="13">
        <v>518</v>
      </c>
      <c r="F15" s="13">
        <v>354</v>
      </c>
      <c r="G15" s="13">
        <f t="shared" si="3"/>
        <v>872</v>
      </c>
      <c r="H15" s="13">
        <v>476</v>
      </c>
      <c r="I15" s="13">
        <v>639</v>
      </c>
      <c r="J15" s="13">
        <f t="shared" si="4"/>
        <v>1115</v>
      </c>
      <c r="K15" s="13">
        <v>770</v>
      </c>
      <c r="L15" s="13">
        <v>492</v>
      </c>
      <c r="M15" s="13">
        <f t="shared" si="5"/>
        <v>1262</v>
      </c>
      <c r="N15" s="13">
        <v>435</v>
      </c>
      <c r="O15" s="13">
        <v>688</v>
      </c>
      <c r="P15" s="13">
        <f t="shared" si="6"/>
        <v>1123</v>
      </c>
      <c r="Q15" s="13">
        <v>0</v>
      </c>
      <c r="R15" s="13">
        <v>0</v>
      </c>
      <c r="S15" s="13">
        <f t="shared" si="7"/>
        <v>0</v>
      </c>
    </row>
    <row r="16" spans="1:31" x14ac:dyDescent="0.2">
      <c r="A16" s="12" t="s">
        <v>14</v>
      </c>
      <c r="B16" s="13">
        <v>701</v>
      </c>
      <c r="C16" s="13">
        <v>1082</v>
      </c>
      <c r="D16" s="13">
        <f t="shared" si="2"/>
        <v>1783</v>
      </c>
      <c r="E16" s="13">
        <v>702</v>
      </c>
      <c r="F16" s="13">
        <v>1289</v>
      </c>
      <c r="G16" s="13">
        <f t="shared" si="3"/>
        <v>1991</v>
      </c>
      <c r="H16" s="13">
        <v>641</v>
      </c>
      <c r="I16" s="13">
        <v>1453</v>
      </c>
      <c r="J16" s="13">
        <f t="shared" si="4"/>
        <v>2094</v>
      </c>
      <c r="K16" s="13">
        <v>536</v>
      </c>
      <c r="L16" s="13">
        <v>1274</v>
      </c>
      <c r="M16" s="13">
        <f t="shared" si="5"/>
        <v>1810</v>
      </c>
      <c r="N16" s="13">
        <v>899</v>
      </c>
      <c r="O16" s="13">
        <v>1305</v>
      </c>
      <c r="P16" s="13">
        <f t="shared" si="6"/>
        <v>2204</v>
      </c>
      <c r="Q16" s="13">
        <v>875</v>
      </c>
      <c r="R16" s="13">
        <v>1432</v>
      </c>
      <c r="S16" s="13">
        <f t="shared" si="7"/>
        <v>2307</v>
      </c>
    </row>
    <row r="17" spans="1:19" x14ac:dyDescent="0.2">
      <c r="A17" s="12" t="s">
        <v>15</v>
      </c>
      <c r="B17" s="13">
        <v>638</v>
      </c>
      <c r="C17" s="13">
        <v>584</v>
      </c>
      <c r="D17" s="13">
        <f t="shared" si="2"/>
        <v>1222</v>
      </c>
      <c r="E17" s="13">
        <v>783</v>
      </c>
      <c r="F17" s="13">
        <v>882</v>
      </c>
      <c r="G17" s="13">
        <f t="shared" si="3"/>
        <v>1665</v>
      </c>
      <c r="H17" s="13">
        <v>817</v>
      </c>
      <c r="I17" s="13">
        <v>802</v>
      </c>
      <c r="J17" s="13">
        <f t="shared" si="4"/>
        <v>1619</v>
      </c>
      <c r="K17" s="13">
        <v>518</v>
      </c>
      <c r="L17" s="13">
        <v>427</v>
      </c>
      <c r="M17" s="13">
        <f t="shared" si="5"/>
        <v>945</v>
      </c>
      <c r="N17" s="13">
        <v>880</v>
      </c>
      <c r="O17" s="13">
        <v>1024</v>
      </c>
      <c r="P17" s="13">
        <f t="shared" si="6"/>
        <v>1904</v>
      </c>
      <c r="Q17" s="13">
        <v>590</v>
      </c>
      <c r="R17" s="13">
        <v>420</v>
      </c>
      <c r="S17" s="13">
        <f t="shared" si="7"/>
        <v>1010</v>
      </c>
    </row>
    <row r="18" spans="1:19" x14ac:dyDescent="0.2">
      <c r="A18" s="12" t="s">
        <v>16</v>
      </c>
      <c r="B18" s="13">
        <v>1</v>
      </c>
      <c r="C18" s="13">
        <v>0</v>
      </c>
      <c r="D18" s="13">
        <f t="shared" si="2"/>
        <v>1</v>
      </c>
      <c r="E18" s="13">
        <v>1</v>
      </c>
      <c r="F18" s="13">
        <v>0</v>
      </c>
      <c r="G18" s="13">
        <f t="shared" si="3"/>
        <v>1</v>
      </c>
      <c r="H18" s="13">
        <v>1</v>
      </c>
      <c r="I18" s="13">
        <v>0</v>
      </c>
      <c r="J18" s="13">
        <f t="shared" si="4"/>
        <v>1</v>
      </c>
      <c r="K18" s="13">
        <v>0</v>
      </c>
      <c r="L18" s="13">
        <v>1</v>
      </c>
      <c r="M18" s="13">
        <f t="shared" si="5"/>
        <v>1</v>
      </c>
      <c r="N18" s="13">
        <v>0</v>
      </c>
      <c r="O18" s="13">
        <v>3</v>
      </c>
      <c r="P18" s="13">
        <f t="shared" si="6"/>
        <v>3</v>
      </c>
      <c r="Q18" s="13">
        <v>3</v>
      </c>
      <c r="R18" s="13">
        <v>0</v>
      </c>
      <c r="S18" s="13">
        <f t="shared" si="7"/>
        <v>3</v>
      </c>
    </row>
    <row r="19" spans="1:19" x14ac:dyDescent="0.2">
      <c r="A19" s="12" t="s">
        <v>17</v>
      </c>
      <c r="B19" s="13">
        <v>586</v>
      </c>
      <c r="C19" s="13">
        <v>607</v>
      </c>
      <c r="D19" s="13">
        <f t="shared" si="2"/>
        <v>1193</v>
      </c>
      <c r="E19" s="13">
        <v>644</v>
      </c>
      <c r="F19" s="13">
        <v>678</v>
      </c>
      <c r="G19" s="13">
        <f t="shared" si="3"/>
        <v>1322</v>
      </c>
      <c r="H19" s="13">
        <v>329</v>
      </c>
      <c r="I19" s="13">
        <v>488</v>
      </c>
      <c r="J19" s="13">
        <f t="shared" si="4"/>
        <v>817</v>
      </c>
      <c r="K19" s="13">
        <v>492</v>
      </c>
      <c r="L19" s="13">
        <v>699</v>
      </c>
      <c r="M19" s="13">
        <f t="shared" si="5"/>
        <v>1191</v>
      </c>
      <c r="N19" s="13">
        <v>464</v>
      </c>
      <c r="O19" s="13">
        <v>632</v>
      </c>
      <c r="P19" s="13">
        <f t="shared" si="6"/>
        <v>1096</v>
      </c>
      <c r="Q19" s="13">
        <v>492</v>
      </c>
      <c r="R19" s="13">
        <v>648</v>
      </c>
      <c r="S19" s="13">
        <f t="shared" si="7"/>
        <v>1140</v>
      </c>
    </row>
    <row r="20" spans="1:19" ht="13.5" customHeight="1" x14ac:dyDescent="0.2">
      <c r="A20" s="12" t="s">
        <v>18</v>
      </c>
      <c r="B20" s="13">
        <v>210</v>
      </c>
      <c r="C20" s="13">
        <v>25</v>
      </c>
      <c r="D20" s="13">
        <f t="shared" si="2"/>
        <v>235</v>
      </c>
      <c r="E20" s="13">
        <v>209</v>
      </c>
      <c r="F20" s="13">
        <v>24</v>
      </c>
      <c r="G20" s="13">
        <f t="shared" si="3"/>
        <v>233</v>
      </c>
      <c r="H20" s="13">
        <v>221</v>
      </c>
      <c r="I20" s="13">
        <v>21</v>
      </c>
      <c r="J20" s="13">
        <f t="shared" si="4"/>
        <v>242</v>
      </c>
      <c r="K20" s="13">
        <v>120</v>
      </c>
      <c r="L20" s="13">
        <v>13</v>
      </c>
      <c r="M20" s="13">
        <f t="shared" si="5"/>
        <v>133</v>
      </c>
      <c r="N20" s="13">
        <v>138</v>
      </c>
      <c r="O20" s="13">
        <v>38</v>
      </c>
      <c r="P20" s="13">
        <f t="shared" si="6"/>
        <v>176</v>
      </c>
      <c r="Q20" s="13">
        <v>141</v>
      </c>
      <c r="R20" s="13">
        <v>16</v>
      </c>
      <c r="S20" s="13">
        <f t="shared" si="7"/>
        <v>157</v>
      </c>
    </row>
    <row r="21" spans="1:19" x14ac:dyDescent="0.2">
      <c r="A21" s="12" t="s">
        <v>19</v>
      </c>
      <c r="B21" s="13">
        <v>207</v>
      </c>
      <c r="C21" s="13">
        <v>107</v>
      </c>
      <c r="D21" s="13">
        <f t="shared" si="2"/>
        <v>314</v>
      </c>
      <c r="E21" s="13">
        <v>197</v>
      </c>
      <c r="F21" s="13">
        <v>100</v>
      </c>
      <c r="G21" s="13">
        <f t="shared" si="3"/>
        <v>297</v>
      </c>
      <c r="H21" s="13">
        <v>245</v>
      </c>
      <c r="I21" s="13">
        <v>114</v>
      </c>
      <c r="J21" s="13">
        <f t="shared" si="4"/>
        <v>359</v>
      </c>
      <c r="K21" s="13">
        <v>279</v>
      </c>
      <c r="L21" s="13">
        <v>99</v>
      </c>
      <c r="M21" s="13">
        <f t="shared" si="5"/>
        <v>378</v>
      </c>
      <c r="N21" s="13">
        <v>254</v>
      </c>
      <c r="O21" s="13">
        <v>95</v>
      </c>
      <c r="P21" s="13">
        <f t="shared" si="6"/>
        <v>349</v>
      </c>
      <c r="Q21" s="13">
        <v>229</v>
      </c>
      <c r="R21" s="13">
        <v>93</v>
      </c>
      <c r="S21" s="13">
        <f t="shared" si="7"/>
        <v>322</v>
      </c>
    </row>
    <row r="22" spans="1:19" x14ac:dyDescent="0.2">
      <c r="A22" s="12" t="s">
        <v>20</v>
      </c>
      <c r="B22" s="13">
        <v>0</v>
      </c>
      <c r="C22" s="13">
        <v>0</v>
      </c>
      <c r="D22" s="13">
        <f t="shared" si="2"/>
        <v>0</v>
      </c>
      <c r="E22" s="13">
        <v>0</v>
      </c>
      <c r="F22" s="13">
        <v>0</v>
      </c>
      <c r="G22" s="13">
        <f t="shared" si="3"/>
        <v>0</v>
      </c>
      <c r="H22" s="13">
        <v>0</v>
      </c>
      <c r="I22" s="13">
        <v>0</v>
      </c>
      <c r="J22" s="13">
        <f t="shared" si="4"/>
        <v>0</v>
      </c>
      <c r="K22" s="13">
        <v>0</v>
      </c>
      <c r="L22" s="13">
        <v>0</v>
      </c>
      <c r="M22" s="13">
        <f t="shared" si="5"/>
        <v>0</v>
      </c>
      <c r="N22" s="13">
        <v>0</v>
      </c>
      <c r="O22" s="13">
        <v>0</v>
      </c>
      <c r="P22" s="13">
        <f t="shared" si="6"/>
        <v>0</v>
      </c>
      <c r="Q22" s="13">
        <v>23</v>
      </c>
      <c r="R22" s="13">
        <v>70</v>
      </c>
      <c r="S22" s="13">
        <f t="shared" si="7"/>
        <v>93</v>
      </c>
    </row>
    <row r="23" spans="1:19" x14ac:dyDescent="0.2">
      <c r="A23" s="12" t="s">
        <v>21</v>
      </c>
      <c r="B23" s="13">
        <v>437</v>
      </c>
      <c r="C23" s="13">
        <v>506</v>
      </c>
      <c r="D23" s="13">
        <f t="shared" si="2"/>
        <v>943</v>
      </c>
      <c r="E23" s="13">
        <v>415</v>
      </c>
      <c r="F23" s="13">
        <v>420</v>
      </c>
      <c r="G23" s="13">
        <f t="shared" si="3"/>
        <v>835</v>
      </c>
      <c r="H23" s="13">
        <v>400</v>
      </c>
      <c r="I23" s="13">
        <v>534</v>
      </c>
      <c r="J23" s="13">
        <f t="shared" si="4"/>
        <v>934</v>
      </c>
      <c r="K23" s="13">
        <v>410</v>
      </c>
      <c r="L23" s="13">
        <v>386</v>
      </c>
      <c r="M23" s="13">
        <f t="shared" si="5"/>
        <v>796</v>
      </c>
      <c r="N23" s="13">
        <v>351</v>
      </c>
      <c r="O23" s="13">
        <v>361</v>
      </c>
      <c r="P23" s="13">
        <f t="shared" si="6"/>
        <v>712</v>
      </c>
      <c r="Q23" s="13">
        <v>401</v>
      </c>
      <c r="R23" s="13">
        <v>456</v>
      </c>
      <c r="S23" s="13">
        <f t="shared" si="7"/>
        <v>857</v>
      </c>
    </row>
    <row r="24" spans="1:19" x14ac:dyDescent="0.2">
      <c r="A24" s="12" t="s">
        <v>22</v>
      </c>
      <c r="B24" s="13">
        <v>73</v>
      </c>
      <c r="C24" s="13">
        <v>107</v>
      </c>
      <c r="D24" s="13">
        <f t="shared" si="2"/>
        <v>180</v>
      </c>
      <c r="E24" s="13">
        <v>18</v>
      </c>
      <c r="F24" s="13">
        <v>25</v>
      </c>
      <c r="G24" s="13">
        <f t="shared" si="3"/>
        <v>43</v>
      </c>
      <c r="H24" s="13">
        <v>23</v>
      </c>
      <c r="I24" s="13">
        <v>33</v>
      </c>
      <c r="J24" s="13">
        <f t="shared" si="4"/>
        <v>56</v>
      </c>
      <c r="K24" s="13">
        <v>56</v>
      </c>
      <c r="L24" s="13">
        <v>93</v>
      </c>
      <c r="M24" s="13">
        <f t="shared" si="5"/>
        <v>149</v>
      </c>
      <c r="N24" s="13">
        <v>96</v>
      </c>
      <c r="O24" s="13">
        <v>127</v>
      </c>
      <c r="P24" s="13">
        <f t="shared" si="6"/>
        <v>223</v>
      </c>
      <c r="Q24" s="13">
        <v>53</v>
      </c>
      <c r="R24" s="13">
        <v>76</v>
      </c>
      <c r="S24" s="13">
        <f t="shared" si="7"/>
        <v>129</v>
      </c>
    </row>
    <row r="25" spans="1:19" x14ac:dyDescent="0.2">
      <c r="A25" s="12" t="s">
        <v>23</v>
      </c>
      <c r="B25" s="13">
        <v>540</v>
      </c>
      <c r="C25" s="13">
        <v>634</v>
      </c>
      <c r="D25" s="13">
        <f t="shared" si="2"/>
        <v>1174</v>
      </c>
      <c r="E25" s="13">
        <v>475</v>
      </c>
      <c r="F25" s="13">
        <v>743</v>
      </c>
      <c r="G25" s="13">
        <f t="shared" si="3"/>
        <v>1218</v>
      </c>
      <c r="H25" s="13">
        <v>400</v>
      </c>
      <c r="I25" s="13">
        <v>726</v>
      </c>
      <c r="J25" s="13">
        <f t="shared" si="4"/>
        <v>1126</v>
      </c>
      <c r="K25" s="13">
        <v>374</v>
      </c>
      <c r="L25" s="13">
        <v>508</v>
      </c>
      <c r="M25" s="13">
        <f t="shared" si="5"/>
        <v>882</v>
      </c>
      <c r="N25" s="13">
        <v>419</v>
      </c>
      <c r="O25" s="13">
        <v>642</v>
      </c>
      <c r="P25" s="13">
        <f t="shared" si="6"/>
        <v>1061</v>
      </c>
      <c r="Q25" s="13">
        <v>355</v>
      </c>
      <c r="R25" s="13">
        <v>535</v>
      </c>
      <c r="S25" s="13">
        <f t="shared" si="7"/>
        <v>890</v>
      </c>
    </row>
    <row r="26" spans="1:19" x14ac:dyDescent="0.2">
      <c r="A26" s="12" t="s">
        <v>24</v>
      </c>
      <c r="B26" s="13">
        <v>0</v>
      </c>
      <c r="C26" s="13">
        <v>0</v>
      </c>
      <c r="D26" s="13">
        <f t="shared" si="2"/>
        <v>0</v>
      </c>
      <c r="E26" s="13">
        <v>0</v>
      </c>
      <c r="F26" s="13">
        <v>0</v>
      </c>
      <c r="G26" s="13">
        <f t="shared" si="3"/>
        <v>0</v>
      </c>
      <c r="H26" s="13">
        <v>53</v>
      </c>
      <c r="I26" s="13">
        <v>0</v>
      </c>
      <c r="J26" s="13">
        <f t="shared" si="4"/>
        <v>53</v>
      </c>
      <c r="K26" s="13">
        <v>30</v>
      </c>
      <c r="L26" s="13">
        <v>0</v>
      </c>
      <c r="M26" s="13">
        <f t="shared" si="5"/>
        <v>30</v>
      </c>
      <c r="N26" s="13">
        <v>33</v>
      </c>
      <c r="O26" s="13">
        <v>0</v>
      </c>
      <c r="P26" s="13">
        <f t="shared" si="6"/>
        <v>33</v>
      </c>
      <c r="Q26" s="13">
        <v>42</v>
      </c>
      <c r="R26" s="13">
        <v>0</v>
      </c>
      <c r="S26" s="13">
        <f t="shared" si="7"/>
        <v>42</v>
      </c>
    </row>
    <row r="27" spans="1:19" x14ac:dyDescent="0.2">
      <c r="A27" s="12" t="s">
        <v>25</v>
      </c>
      <c r="B27" s="13">
        <v>47</v>
      </c>
      <c r="C27" s="13">
        <v>429</v>
      </c>
      <c r="D27" s="13">
        <f t="shared" si="2"/>
        <v>476</v>
      </c>
      <c r="E27" s="13">
        <v>64</v>
      </c>
      <c r="F27" s="13">
        <v>582</v>
      </c>
      <c r="G27" s="13">
        <f t="shared" si="3"/>
        <v>646</v>
      </c>
      <c r="H27" s="13">
        <v>44</v>
      </c>
      <c r="I27" s="13">
        <v>648</v>
      </c>
      <c r="J27" s="13">
        <f t="shared" si="4"/>
        <v>692</v>
      </c>
      <c r="K27" s="13">
        <v>51</v>
      </c>
      <c r="L27" s="13">
        <v>682</v>
      </c>
      <c r="M27" s="13">
        <f t="shared" si="5"/>
        <v>733</v>
      </c>
      <c r="N27" s="13">
        <v>49</v>
      </c>
      <c r="O27" s="13">
        <v>484</v>
      </c>
      <c r="P27" s="13">
        <f t="shared" si="6"/>
        <v>533</v>
      </c>
      <c r="Q27" s="13">
        <v>61</v>
      </c>
      <c r="R27" s="13">
        <v>257</v>
      </c>
      <c r="S27" s="13">
        <f t="shared" si="7"/>
        <v>318</v>
      </c>
    </row>
    <row r="28" spans="1:19" x14ac:dyDescent="0.2">
      <c r="A28" s="12" t="s">
        <v>26</v>
      </c>
      <c r="B28" s="13">
        <v>77</v>
      </c>
      <c r="C28" s="13">
        <v>247</v>
      </c>
      <c r="D28" s="13">
        <f t="shared" si="2"/>
        <v>324</v>
      </c>
      <c r="E28" s="13">
        <v>120</v>
      </c>
      <c r="F28" s="13">
        <v>320</v>
      </c>
      <c r="G28" s="13">
        <f t="shared" si="3"/>
        <v>440</v>
      </c>
      <c r="H28" s="13">
        <v>123</v>
      </c>
      <c r="I28" s="13">
        <v>294</v>
      </c>
      <c r="J28" s="13">
        <f t="shared" si="4"/>
        <v>417</v>
      </c>
      <c r="K28" s="13">
        <v>106</v>
      </c>
      <c r="L28" s="13">
        <v>286</v>
      </c>
      <c r="M28" s="13">
        <f t="shared" si="5"/>
        <v>392</v>
      </c>
      <c r="N28" s="13">
        <v>56</v>
      </c>
      <c r="O28" s="13">
        <v>253</v>
      </c>
      <c r="P28" s="13">
        <f t="shared" si="6"/>
        <v>309</v>
      </c>
      <c r="Q28" s="13">
        <v>60</v>
      </c>
      <c r="R28" s="13">
        <v>338</v>
      </c>
      <c r="S28" s="13">
        <f t="shared" si="7"/>
        <v>398</v>
      </c>
    </row>
    <row r="29" spans="1:19" x14ac:dyDescent="0.2">
      <c r="A29" s="12" t="s">
        <v>27</v>
      </c>
      <c r="B29" s="13">
        <v>0</v>
      </c>
      <c r="C29" s="13">
        <v>0</v>
      </c>
      <c r="D29" s="13">
        <f t="shared" si="2"/>
        <v>0</v>
      </c>
      <c r="E29" s="13">
        <v>20</v>
      </c>
      <c r="F29" s="13">
        <v>19</v>
      </c>
      <c r="G29" s="13">
        <f t="shared" si="3"/>
        <v>39</v>
      </c>
      <c r="H29" s="13">
        <v>115</v>
      </c>
      <c r="I29" s="13">
        <v>68</v>
      </c>
      <c r="J29" s="13">
        <f t="shared" si="4"/>
        <v>183</v>
      </c>
      <c r="K29" s="13">
        <v>143</v>
      </c>
      <c r="L29" s="13">
        <v>71</v>
      </c>
      <c r="M29" s="13">
        <f t="shared" si="5"/>
        <v>214</v>
      </c>
      <c r="N29" s="13">
        <v>180</v>
      </c>
      <c r="O29" s="13">
        <v>105</v>
      </c>
      <c r="P29" s="13">
        <f t="shared" si="6"/>
        <v>285</v>
      </c>
      <c r="Q29" s="13">
        <v>163</v>
      </c>
      <c r="R29" s="13">
        <v>140</v>
      </c>
      <c r="S29" s="13">
        <f t="shared" si="7"/>
        <v>303</v>
      </c>
    </row>
    <row r="30" spans="1:19" x14ac:dyDescent="0.2">
      <c r="A30" s="12" t="s">
        <v>28</v>
      </c>
      <c r="B30" s="13">
        <v>1</v>
      </c>
      <c r="C30" s="13">
        <v>2</v>
      </c>
      <c r="D30" s="13">
        <f t="shared" si="2"/>
        <v>3</v>
      </c>
      <c r="E30" s="13">
        <v>1</v>
      </c>
      <c r="F30" s="13">
        <v>2</v>
      </c>
      <c r="G30" s="13">
        <f t="shared" si="3"/>
        <v>3</v>
      </c>
      <c r="H30" s="13">
        <v>24</v>
      </c>
      <c r="I30" s="13">
        <v>15</v>
      </c>
      <c r="J30" s="13">
        <f t="shared" si="4"/>
        <v>39</v>
      </c>
      <c r="K30" s="13">
        <v>16</v>
      </c>
      <c r="L30" s="13">
        <v>32</v>
      </c>
      <c r="M30" s="13">
        <f t="shared" si="5"/>
        <v>48</v>
      </c>
      <c r="N30" s="13">
        <v>39</v>
      </c>
      <c r="O30" s="13">
        <v>17</v>
      </c>
      <c r="P30" s="13">
        <f t="shared" si="6"/>
        <v>56</v>
      </c>
      <c r="Q30" s="13">
        <v>34</v>
      </c>
      <c r="R30" s="13">
        <v>29</v>
      </c>
      <c r="S30" s="13">
        <f t="shared" si="7"/>
        <v>63</v>
      </c>
    </row>
    <row r="31" spans="1:19" ht="11.45" customHeight="1" x14ac:dyDescent="0.2">
      <c r="A31" s="12" t="s">
        <v>29</v>
      </c>
      <c r="B31" s="13">
        <v>307</v>
      </c>
      <c r="C31" s="13">
        <v>701</v>
      </c>
      <c r="D31" s="13">
        <f t="shared" si="2"/>
        <v>1008</v>
      </c>
      <c r="E31" s="13">
        <v>310</v>
      </c>
      <c r="F31" s="13">
        <v>581</v>
      </c>
      <c r="G31" s="13">
        <f t="shared" si="3"/>
        <v>891</v>
      </c>
      <c r="H31" s="13">
        <v>234</v>
      </c>
      <c r="I31" s="13">
        <v>577</v>
      </c>
      <c r="J31" s="13">
        <f t="shared" si="4"/>
        <v>811</v>
      </c>
      <c r="K31" s="13">
        <v>357</v>
      </c>
      <c r="L31" s="13">
        <v>481</v>
      </c>
      <c r="M31" s="13">
        <f t="shared" si="5"/>
        <v>838</v>
      </c>
      <c r="N31" s="13">
        <v>473</v>
      </c>
      <c r="O31" s="13">
        <v>791</v>
      </c>
      <c r="P31" s="13">
        <f t="shared" si="6"/>
        <v>1264</v>
      </c>
      <c r="Q31" s="13">
        <v>341</v>
      </c>
      <c r="R31" s="13">
        <v>840</v>
      </c>
      <c r="S31" s="13">
        <f t="shared" si="7"/>
        <v>1181</v>
      </c>
    </row>
    <row r="32" spans="1:19" ht="11.45" customHeight="1" x14ac:dyDescent="0.2">
      <c r="A32" s="12" t="s">
        <v>30</v>
      </c>
      <c r="B32" s="13">
        <v>0</v>
      </c>
      <c r="C32" s="13">
        <v>0</v>
      </c>
      <c r="D32" s="13">
        <f t="shared" si="2"/>
        <v>0</v>
      </c>
      <c r="E32" s="13">
        <v>0</v>
      </c>
      <c r="F32" s="13">
        <v>0</v>
      </c>
      <c r="G32" s="13">
        <f>SUM(E32:F32)</f>
        <v>0</v>
      </c>
      <c r="H32" s="13">
        <v>0</v>
      </c>
      <c r="I32" s="13">
        <v>0</v>
      </c>
      <c r="J32" s="13">
        <f t="shared" si="4"/>
        <v>0</v>
      </c>
      <c r="K32" s="13">
        <v>0</v>
      </c>
      <c r="L32" s="13">
        <v>0</v>
      </c>
      <c r="M32" s="13">
        <f t="shared" si="5"/>
        <v>0</v>
      </c>
      <c r="N32" s="13">
        <v>0</v>
      </c>
      <c r="O32" s="13">
        <v>0</v>
      </c>
      <c r="P32" s="13">
        <f t="shared" si="6"/>
        <v>0</v>
      </c>
      <c r="Q32" s="13">
        <v>438</v>
      </c>
      <c r="R32" s="13">
        <v>734</v>
      </c>
      <c r="S32" s="13">
        <f t="shared" si="7"/>
        <v>1172</v>
      </c>
    </row>
    <row r="33" spans="1:19" ht="12.75" customHeight="1" x14ac:dyDescent="0.2">
      <c r="A33" s="12" t="s">
        <v>31</v>
      </c>
      <c r="B33" s="13">
        <v>55</v>
      </c>
      <c r="C33" s="13">
        <v>297</v>
      </c>
      <c r="D33" s="13">
        <f t="shared" si="2"/>
        <v>352</v>
      </c>
      <c r="E33" s="13">
        <v>59</v>
      </c>
      <c r="F33" s="13">
        <v>270</v>
      </c>
      <c r="G33" s="13">
        <f t="shared" si="3"/>
        <v>329</v>
      </c>
      <c r="H33" s="13">
        <v>53</v>
      </c>
      <c r="I33" s="13">
        <v>257</v>
      </c>
      <c r="J33" s="13">
        <f t="shared" si="4"/>
        <v>310</v>
      </c>
      <c r="K33" s="13">
        <v>37</v>
      </c>
      <c r="L33" s="13">
        <v>192</v>
      </c>
      <c r="M33" s="13">
        <f t="shared" si="5"/>
        <v>229</v>
      </c>
      <c r="N33" s="13">
        <v>36</v>
      </c>
      <c r="O33" s="13">
        <v>174</v>
      </c>
      <c r="P33" s="13">
        <f t="shared" si="6"/>
        <v>210</v>
      </c>
      <c r="Q33" s="13">
        <v>37</v>
      </c>
      <c r="R33" s="13">
        <v>183</v>
      </c>
      <c r="S33" s="13">
        <f t="shared" si="7"/>
        <v>220</v>
      </c>
    </row>
    <row r="34" spans="1:19" x14ac:dyDescent="0.2">
      <c r="A34" s="12" t="s">
        <v>32</v>
      </c>
      <c r="B34" s="13">
        <v>9167</v>
      </c>
      <c r="C34" s="13">
        <v>8852</v>
      </c>
      <c r="D34" s="13">
        <f t="shared" si="2"/>
        <v>18019</v>
      </c>
      <c r="E34" s="13">
        <v>9727</v>
      </c>
      <c r="F34" s="13">
        <v>9783</v>
      </c>
      <c r="G34" s="13">
        <f t="shared" si="3"/>
        <v>19510</v>
      </c>
      <c r="H34" s="13">
        <v>10636</v>
      </c>
      <c r="I34" s="13">
        <v>11174</v>
      </c>
      <c r="J34" s="13">
        <f t="shared" si="4"/>
        <v>21810</v>
      </c>
      <c r="K34" s="13">
        <v>10137</v>
      </c>
      <c r="L34" s="13">
        <v>11136</v>
      </c>
      <c r="M34" s="13">
        <f t="shared" si="5"/>
        <v>21273</v>
      </c>
      <c r="N34" s="13">
        <v>10243</v>
      </c>
      <c r="O34" s="13">
        <v>11277</v>
      </c>
      <c r="P34" s="13">
        <f t="shared" si="6"/>
        <v>21520</v>
      </c>
      <c r="Q34" s="13">
        <v>10867</v>
      </c>
      <c r="R34" s="13">
        <v>11647</v>
      </c>
      <c r="S34" s="13">
        <f t="shared" si="7"/>
        <v>22514</v>
      </c>
    </row>
    <row r="35" spans="1:19" x14ac:dyDescent="0.2">
      <c r="A35" s="12" t="s">
        <v>33</v>
      </c>
      <c r="B35" s="13">
        <v>3851</v>
      </c>
      <c r="C35" s="13">
        <v>2197</v>
      </c>
      <c r="D35" s="13">
        <f t="shared" si="2"/>
        <v>6048</v>
      </c>
      <c r="E35" s="13">
        <v>3703</v>
      </c>
      <c r="F35" s="13">
        <v>2081</v>
      </c>
      <c r="G35" s="13">
        <f t="shared" si="3"/>
        <v>5784</v>
      </c>
      <c r="H35" s="13">
        <v>3987</v>
      </c>
      <c r="I35" s="13">
        <v>2321</v>
      </c>
      <c r="J35" s="13">
        <f t="shared" si="4"/>
        <v>6308</v>
      </c>
      <c r="K35" s="13">
        <v>1553</v>
      </c>
      <c r="L35" s="13">
        <v>1093</v>
      </c>
      <c r="M35" s="13">
        <f t="shared" si="5"/>
        <v>2646</v>
      </c>
      <c r="N35" s="13">
        <v>1622</v>
      </c>
      <c r="O35" s="13">
        <v>1092</v>
      </c>
      <c r="P35" s="13">
        <f t="shared" si="6"/>
        <v>2714</v>
      </c>
      <c r="Q35" s="13">
        <v>1460</v>
      </c>
      <c r="R35" s="13">
        <v>1270</v>
      </c>
      <c r="S35" s="13">
        <f t="shared" si="7"/>
        <v>2730</v>
      </c>
    </row>
    <row r="36" spans="1:19" x14ac:dyDescent="0.2">
      <c r="A36" s="12" t="s">
        <v>34</v>
      </c>
      <c r="B36" s="13">
        <v>68</v>
      </c>
      <c r="C36" s="13">
        <v>32</v>
      </c>
      <c r="D36" s="13">
        <f t="shared" si="2"/>
        <v>100</v>
      </c>
      <c r="E36" s="13">
        <v>72</v>
      </c>
      <c r="F36" s="13">
        <v>28</v>
      </c>
      <c r="G36" s="13">
        <f t="shared" si="3"/>
        <v>100</v>
      </c>
      <c r="H36" s="13">
        <v>55</v>
      </c>
      <c r="I36" s="13">
        <v>33</v>
      </c>
      <c r="J36" s="13">
        <f t="shared" si="4"/>
        <v>88</v>
      </c>
      <c r="K36" s="13">
        <v>40</v>
      </c>
      <c r="L36" s="13">
        <v>18</v>
      </c>
      <c r="M36" s="13">
        <f t="shared" si="5"/>
        <v>58</v>
      </c>
      <c r="N36" s="13">
        <v>52</v>
      </c>
      <c r="O36" s="13">
        <v>17</v>
      </c>
      <c r="P36" s="13">
        <f t="shared" si="6"/>
        <v>69</v>
      </c>
      <c r="Q36" s="13">
        <v>65</v>
      </c>
      <c r="R36" s="13">
        <v>23</v>
      </c>
      <c r="S36" s="13">
        <f t="shared" si="7"/>
        <v>88</v>
      </c>
    </row>
    <row r="37" spans="1:19" x14ac:dyDescent="0.2">
      <c r="A37" s="12" t="s">
        <v>35</v>
      </c>
      <c r="B37" s="13">
        <v>3</v>
      </c>
      <c r="C37" s="13">
        <v>4</v>
      </c>
      <c r="D37" s="13">
        <f t="shared" si="2"/>
        <v>7</v>
      </c>
      <c r="E37" s="13">
        <v>59</v>
      </c>
      <c r="F37" s="13">
        <v>260</v>
      </c>
      <c r="G37" s="13">
        <f t="shared" si="3"/>
        <v>319</v>
      </c>
      <c r="H37" s="13">
        <v>61</v>
      </c>
      <c r="I37" s="13">
        <v>224</v>
      </c>
      <c r="J37" s="13">
        <f t="shared" si="4"/>
        <v>285</v>
      </c>
      <c r="K37" s="13">
        <v>85</v>
      </c>
      <c r="L37" s="13">
        <v>251</v>
      </c>
      <c r="M37" s="13">
        <f t="shared" si="5"/>
        <v>336</v>
      </c>
      <c r="N37" s="13">
        <v>99</v>
      </c>
      <c r="O37" s="13">
        <v>261</v>
      </c>
      <c r="P37" s="13">
        <f t="shared" si="6"/>
        <v>360</v>
      </c>
      <c r="Q37" s="13">
        <v>162</v>
      </c>
      <c r="R37" s="13">
        <v>536</v>
      </c>
      <c r="S37" s="13">
        <f t="shared" si="7"/>
        <v>698</v>
      </c>
    </row>
    <row r="38" spans="1:19" x14ac:dyDescent="0.2">
      <c r="A38" s="12" t="s">
        <v>36</v>
      </c>
      <c r="B38" s="13">
        <v>718</v>
      </c>
      <c r="C38" s="13">
        <v>1322</v>
      </c>
      <c r="D38" s="13">
        <f t="shared" si="2"/>
        <v>2040</v>
      </c>
      <c r="E38" s="13">
        <v>619</v>
      </c>
      <c r="F38" s="13">
        <v>1249</v>
      </c>
      <c r="G38" s="13">
        <f t="shared" si="3"/>
        <v>1868</v>
      </c>
      <c r="H38" s="13">
        <v>476</v>
      </c>
      <c r="I38" s="13">
        <v>900</v>
      </c>
      <c r="J38" s="13">
        <f t="shared" si="4"/>
        <v>1376</v>
      </c>
      <c r="K38" s="13">
        <v>693</v>
      </c>
      <c r="L38" s="13">
        <v>1149</v>
      </c>
      <c r="M38" s="13">
        <f t="shared" si="5"/>
        <v>1842</v>
      </c>
      <c r="N38" s="13">
        <v>861</v>
      </c>
      <c r="O38" s="13">
        <v>1361</v>
      </c>
      <c r="P38" s="13">
        <f t="shared" si="6"/>
        <v>2222</v>
      </c>
      <c r="Q38" s="13">
        <v>593</v>
      </c>
      <c r="R38" s="13">
        <v>1292</v>
      </c>
      <c r="S38" s="13">
        <f t="shared" si="7"/>
        <v>1885</v>
      </c>
    </row>
    <row r="39" spans="1:19" x14ac:dyDescent="0.2">
      <c r="A39" s="12" t="s">
        <v>37</v>
      </c>
      <c r="B39" s="13">
        <v>74</v>
      </c>
      <c r="C39" s="13">
        <v>98</v>
      </c>
      <c r="D39" s="13">
        <f t="shared" si="2"/>
        <v>172</v>
      </c>
      <c r="E39" s="13">
        <v>71</v>
      </c>
      <c r="F39" s="13">
        <v>78</v>
      </c>
      <c r="G39" s="13">
        <f t="shared" si="3"/>
        <v>149</v>
      </c>
      <c r="H39" s="13">
        <v>91</v>
      </c>
      <c r="I39" s="13">
        <v>72</v>
      </c>
      <c r="J39" s="13">
        <f t="shared" si="4"/>
        <v>163</v>
      </c>
      <c r="K39" s="13">
        <v>48</v>
      </c>
      <c r="L39" s="13">
        <v>50</v>
      </c>
      <c r="M39" s="13">
        <f t="shared" si="5"/>
        <v>98</v>
      </c>
      <c r="N39" s="13">
        <v>74</v>
      </c>
      <c r="O39" s="13">
        <v>78</v>
      </c>
      <c r="P39" s="13">
        <f t="shared" si="6"/>
        <v>152</v>
      </c>
      <c r="Q39" s="13">
        <v>78</v>
      </c>
      <c r="R39" s="13">
        <v>94</v>
      </c>
      <c r="S39" s="13">
        <f t="shared" si="7"/>
        <v>172</v>
      </c>
    </row>
    <row r="40" spans="1:19" x14ac:dyDescent="0.2">
      <c r="A40" s="12" t="s">
        <v>38</v>
      </c>
      <c r="B40" s="13">
        <v>41</v>
      </c>
      <c r="C40" s="13">
        <v>14</v>
      </c>
      <c r="D40" s="13">
        <f t="shared" si="2"/>
        <v>55</v>
      </c>
      <c r="E40" s="13">
        <v>57</v>
      </c>
      <c r="F40" s="13">
        <v>23</v>
      </c>
      <c r="G40" s="13">
        <f t="shared" si="3"/>
        <v>80</v>
      </c>
      <c r="H40" s="13">
        <v>49</v>
      </c>
      <c r="I40" s="13">
        <v>17</v>
      </c>
      <c r="J40" s="13">
        <f t="shared" si="4"/>
        <v>66</v>
      </c>
      <c r="K40" s="13">
        <v>47</v>
      </c>
      <c r="L40" s="13">
        <v>16</v>
      </c>
      <c r="M40" s="13">
        <f t="shared" si="5"/>
        <v>63</v>
      </c>
      <c r="N40" s="13">
        <v>35</v>
      </c>
      <c r="O40" s="13">
        <v>20</v>
      </c>
      <c r="P40" s="13">
        <f t="shared" si="6"/>
        <v>55</v>
      </c>
      <c r="Q40" s="13">
        <v>50</v>
      </c>
      <c r="R40" s="13">
        <v>25</v>
      </c>
      <c r="S40" s="13">
        <f t="shared" si="7"/>
        <v>75</v>
      </c>
    </row>
    <row r="41" spans="1:19" x14ac:dyDescent="0.2">
      <c r="A41" s="12" t="s">
        <v>39</v>
      </c>
      <c r="B41" s="13">
        <v>2300</v>
      </c>
      <c r="C41" s="13">
        <v>2499</v>
      </c>
      <c r="D41" s="13">
        <f t="shared" si="2"/>
        <v>4799</v>
      </c>
      <c r="E41" s="13">
        <v>2383</v>
      </c>
      <c r="F41" s="13">
        <v>1722</v>
      </c>
      <c r="G41" s="13">
        <f t="shared" si="3"/>
        <v>4105</v>
      </c>
      <c r="H41" s="13">
        <v>2674</v>
      </c>
      <c r="I41" s="13">
        <v>2032</v>
      </c>
      <c r="J41" s="13">
        <f t="shared" si="4"/>
        <v>4706</v>
      </c>
      <c r="K41" s="13">
        <v>2218</v>
      </c>
      <c r="L41" s="13">
        <v>1565</v>
      </c>
      <c r="M41" s="13">
        <f t="shared" si="5"/>
        <v>3783</v>
      </c>
      <c r="N41" s="13">
        <v>1938</v>
      </c>
      <c r="O41" s="13">
        <v>1236</v>
      </c>
      <c r="P41" s="13">
        <f t="shared" si="6"/>
        <v>3174</v>
      </c>
      <c r="Q41" s="13">
        <v>2038</v>
      </c>
      <c r="R41" s="13">
        <v>1358</v>
      </c>
      <c r="S41" s="13">
        <f t="shared" si="7"/>
        <v>3396</v>
      </c>
    </row>
    <row r="42" spans="1:19" s="1" customFormat="1" x14ac:dyDescent="0.2">
      <c r="A42" s="10" t="s">
        <v>40</v>
      </c>
      <c r="B42" s="9">
        <f>SUM(B43:B47)</f>
        <v>5072</v>
      </c>
      <c r="C42" s="9">
        <f t="shared" ref="C42:R42" si="8">SUM(C43:C47)</f>
        <v>3398</v>
      </c>
      <c r="D42" s="9">
        <f>SUM(D43:D47)</f>
        <v>8470</v>
      </c>
      <c r="E42" s="9">
        <f t="shared" si="8"/>
        <v>4781</v>
      </c>
      <c r="F42" s="9">
        <f t="shared" si="8"/>
        <v>3378</v>
      </c>
      <c r="G42" s="9">
        <f t="shared" si="8"/>
        <v>8159</v>
      </c>
      <c r="H42" s="9">
        <f t="shared" si="8"/>
        <v>4230</v>
      </c>
      <c r="I42" s="9">
        <f t="shared" si="8"/>
        <v>3009</v>
      </c>
      <c r="J42" s="9">
        <f>SUM(J43:J47)</f>
        <v>7239</v>
      </c>
      <c r="K42" s="9">
        <f t="shared" si="8"/>
        <v>3760</v>
      </c>
      <c r="L42" s="9">
        <f t="shared" si="8"/>
        <v>1983</v>
      </c>
      <c r="M42" s="9">
        <f>SUM(M43:M47)</f>
        <v>5743</v>
      </c>
      <c r="N42" s="9">
        <f t="shared" si="8"/>
        <v>3984</v>
      </c>
      <c r="O42" s="9">
        <f t="shared" si="8"/>
        <v>2259</v>
      </c>
      <c r="P42" s="9">
        <f>SUM(P43:P47)</f>
        <v>6243</v>
      </c>
      <c r="Q42" s="9">
        <f t="shared" si="8"/>
        <v>4052</v>
      </c>
      <c r="R42" s="9">
        <f t="shared" si="8"/>
        <v>2588</v>
      </c>
      <c r="S42" s="9">
        <f>SUM(S43:S47)</f>
        <v>6640</v>
      </c>
    </row>
    <row r="43" spans="1:19" x14ac:dyDescent="0.2">
      <c r="A43" s="12" t="s">
        <v>41</v>
      </c>
      <c r="B43" s="13">
        <v>111</v>
      </c>
      <c r="C43" s="13">
        <v>209</v>
      </c>
      <c r="D43" s="13">
        <f>SUM(B43:C43)</f>
        <v>320</v>
      </c>
      <c r="E43" s="13">
        <v>108</v>
      </c>
      <c r="F43" s="13">
        <v>211</v>
      </c>
      <c r="G43" s="13">
        <f>SUM(E43:F43)</f>
        <v>319</v>
      </c>
      <c r="H43" s="13">
        <v>94</v>
      </c>
      <c r="I43" s="13">
        <v>183</v>
      </c>
      <c r="J43" s="13">
        <f>SUM(H43:I43)</f>
        <v>277</v>
      </c>
      <c r="K43" s="13">
        <v>171</v>
      </c>
      <c r="L43" s="13">
        <v>116</v>
      </c>
      <c r="M43" s="13">
        <f>SUM(K43:L43)</f>
        <v>287</v>
      </c>
      <c r="N43" s="13">
        <v>143</v>
      </c>
      <c r="O43" s="13">
        <v>95</v>
      </c>
      <c r="P43" s="13">
        <f>SUM(N43:O43)</f>
        <v>238</v>
      </c>
      <c r="Q43" s="13">
        <v>175</v>
      </c>
      <c r="R43" s="13">
        <v>155</v>
      </c>
      <c r="S43" s="13">
        <f>SUM(Q43:R43)</f>
        <v>330</v>
      </c>
    </row>
    <row r="44" spans="1:19" x14ac:dyDescent="0.2">
      <c r="A44" s="12" t="s">
        <v>42</v>
      </c>
      <c r="B44" s="13">
        <v>1933</v>
      </c>
      <c r="C44" s="13">
        <v>301</v>
      </c>
      <c r="D44" s="13">
        <f t="shared" ref="D44:D47" si="9">SUM(B44:C44)</f>
        <v>2234</v>
      </c>
      <c r="E44" s="13">
        <v>1929</v>
      </c>
      <c r="F44" s="13">
        <v>295</v>
      </c>
      <c r="G44" s="13">
        <f t="shared" ref="G44:G47" si="10">SUM(E44:F44)</f>
        <v>2224</v>
      </c>
      <c r="H44" s="13">
        <v>1818</v>
      </c>
      <c r="I44" s="13">
        <v>297</v>
      </c>
      <c r="J44" s="13">
        <f t="shared" ref="J44:J47" si="11">SUM(H44:I44)</f>
        <v>2115</v>
      </c>
      <c r="K44" s="13">
        <v>1745</v>
      </c>
      <c r="L44" s="13">
        <v>272</v>
      </c>
      <c r="M44" s="13">
        <f t="shared" ref="M44:M47" si="12">SUM(K44:L44)</f>
        <v>2017</v>
      </c>
      <c r="N44" s="13">
        <v>1939</v>
      </c>
      <c r="O44" s="13">
        <v>293</v>
      </c>
      <c r="P44" s="13">
        <f t="shared" ref="P44:P47" si="13">SUM(N44:O44)</f>
        <v>2232</v>
      </c>
      <c r="Q44" s="13">
        <v>1780</v>
      </c>
      <c r="R44" s="13">
        <v>272</v>
      </c>
      <c r="S44" s="13">
        <f>SUM(Q44:R44)</f>
        <v>2052</v>
      </c>
    </row>
    <row r="45" spans="1:19" x14ac:dyDescent="0.2">
      <c r="A45" s="12" t="s">
        <v>43</v>
      </c>
      <c r="B45" s="13">
        <v>2920</v>
      </c>
      <c r="C45" s="13">
        <v>2869</v>
      </c>
      <c r="D45" s="13">
        <f t="shared" si="9"/>
        <v>5789</v>
      </c>
      <c r="E45" s="13">
        <v>2653</v>
      </c>
      <c r="F45" s="13">
        <v>2854</v>
      </c>
      <c r="G45" s="13">
        <f t="shared" si="10"/>
        <v>5507</v>
      </c>
      <c r="H45" s="13">
        <v>2295</v>
      </c>
      <c r="I45" s="13">
        <v>2518</v>
      </c>
      <c r="J45" s="13">
        <f t="shared" si="11"/>
        <v>4813</v>
      </c>
      <c r="K45" s="13">
        <v>1821</v>
      </c>
      <c r="L45" s="13">
        <v>1581</v>
      </c>
      <c r="M45" s="13">
        <f t="shared" si="12"/>
        <v>3402</v>
      </c>
      <c r="N45" s="13">
        <v>1881</v>
      </c>
      <c r="O45" s="13">
        <v>1869</v>
      </c>
      <c r="P45" s="13">
        <f t="shared" si="13"/>
        <v>3750</v>
      </c>
      <c r="Q45" s="13">
        <v>2065</v>
      </c>
      <c r="R45" s="13">
        <v>2159</v>
      </c>
      <c r="S45" s="13">
        <f t="shared" ref="S45:S47" si="14">SUM(Q45:R45)</f>
        <v>4224</v>
      </c>
    </row>
    <row r="46" spans="1:19" x14ac:dyDescent="0.2">
      <c r="A46" s="12" t="s">
        <v>44</v>
      </c>
      <c r="B46" s="13">
        <v>69</v>
      </c>
      <c r="C46" s="13">
        <v>8</v>
      </c>
      <c r="D46" s="13">
        <f t="shared" si="9"/>
        <v>77</v>
      </c>
      <c r="E46" s="13">
        <v>82</v>
      </c>
      <c r="F46" s="13">
        <v>12</v>
      </c>
      <c r="G46" s="13">
        <f t="shared" si="10"/>
        <v>94</v>
      </c>
      <c r="H46" s="13">
        <v>23</v>
      </c>
      <c r="I46" s="13">
        <v>11</v>
      </c>
      <c r="J46" s="13">
        <f t="shared" si="11"/>
        <v>34</v>
      </c>
      <c r="K46" s="13">
        <v>23</v>
      </c>
      <c r="L46" s="13">
        <v>14</v>
      </c>
      <c r="M46" s="13">
        <f t="shared" si="12"/>
        <v>37</v>
      </c>
      <c r="N46" s="13">
        <v>21</v>
      </c>
      <c r="O46" s="13">
        <v>2</v>
      </c>
      <c r="P46" s="13">
        <f t="shared" si="13"/>
        <v>23</v>
      </c>
      <c r="Q46" s="13">
        <v>32</v>
      </c>
      <c r="R46" s="13">
        <v>2</v>
      </c>
      <c r="S46" s="13">
        <f t="shared" si="14"/>
        <v>34</v>
      </c>
    </row>
    <row r="47" spans="1:19" ht="12" customHeight="1" x14ac:dyDescent="0.2">
      <c r="A47" s="12" t="s">
        <v>45</v>
      </c>
      <c r="B47" s="13">
        <v>39</v>
      </c>
      <c r="C47" s="13">
        <v>11</v>
      </c>
      <c r="D47" s="13">
        <f t="shared" si="9"/>
        <v>50</v>
      </c>
      <c r="E47" s="13">
        <v>9</v>
      </c>
      <c r="F47" s="13">
        <v>6</v>
      </c>
      <c r="G47" s="13">
        <f t="shared" si="10"/>
        <v>15</v>
      </c>
      <c r="H47" s="13">
        <v>0</v>
      </c>
      <c r="I47" s="13">
        <v>0</v>
      </c>
      <c r="J47" s="13">
        <f t="shared" si="11"/>
        <v>0</v>
      </c>
      <c r="K47" s="13">
        <v>0</v>
      </c>
      <c r="L47" s="13">
        <v>0</v>
      </c>
      <c r="M47" s="13">
        <f t="shared" si="12"/>
        <v>0</v>
      </c>
      <c r="N47" s="13">
        <v>0</v>
      </c>
      <c r="O47" s="13">
        <v>0</v>
      </c>
      <c r="P47" s="13">
        <f t="shared" si="13"/>
        <v>0</v>
      </c>
      <c r="Q47" s="13">
        <v>0</v>
      </c>
      <c r="R47" s="13">
        <v>0</v>
      </c>
      <c r="S47" s="13">
        <f t="shared" si="14"/>
        <v>0</v>
      </c>
    </row>
    <row r="48" spans="1:19" s="1" customFormat="1" x14ac:dyDescent="0.2">
      <c r="A48" s="10" t="s">
        <v>46</v>
      </c>
      <c r="B48" s="9">
        <f>SUM(B49:B51)</f>
        <v>152</v>
      </c>
      <c r="C48" s="9">
        <f t="shared" ref="C48:S48" si="15">SUM(C49:C51)</f>
        <v>154</v>
      </c>
      <c r="D48" s="9">
        <f t="shared" si="15"/>
        <v>306</v>
      </c>
      <c r="E48" s="9">
        <f t="shared" si="15"/>
        <v>193</v>
      </c>
      <c r="F48" s="9">
        <f t="shared" si="15"/>
        <v>103</v>
      </c>
      <c r="G48" s="9">
        <f t="shared" si="15"/>
        <v>296</v>
      </c>
      <c r="H48" s="9">
        <f t="shared" si="15"/>
        <v>275</v>
      </c>
      <c r="I48" s="9">
        <f t="shared" si="15"/>
        <v>76</v>
      </c>
      <c r="J48" s="9">
        <f t="shared" si="15"/>
        <v>351</v>
      </c>
      <c r="K48" s="9">
        <f t="shared" si="15"/>
        <v>245</v>
      </c>
      <c r="L48" s="9">
        <f t="shared" si="15"/>
        <v>76</v>
      </c>
      <c r="M48" s="9">
        <f t="shared" si="15"/>
        <v>321</v>
      </c>
      <c r="N48" s="9">
        <f t="shared" si="15"/>
        <v>218</v>
      </c>
      <c r="O48" s="9">
        <f t="shared" si="15"/>
        <v>127</v>
      </c>
      <c r="P48" s="9">
        <f t="shared" si="15"/>
        <v>345</v>
      </c>
      <c r="Q48" s="9">
        <f t="shared" si="15"/>
        <v>267</v>
      </c>
      <c r="R48" s="9">
        <f t="shared" si="15"/>
        <v>134</v>
      </c>
      <c r="S48" s="9">
        <f t="shared" si="15"/>
        <v>401</v>
      </c>
    </row>
    <row r="49" spans="1:19" x14ac:dyDescent="0.2">
      <c r="A49" s="12" t="s">
        <v>47</v>
      </c>
      <c r="B49" s="13">
        <v>45</v>
      </c>
      <c r="C49" s="13">
        <v>67</v>
      </c>
      <c r="D49" s="13">
        <f>SUM(B49:C49)</f>
        <v>112</v>
      </c>
      <c r="E49" s="13">
        <v>47</v>
      </c>
      <c r="F49" s="13">
        <v>60</v>
      </c>
      <c r="G49" s="13">
        <f>SUM(E49:F49)</f>
        <v>107</v>
      </c>
      <c r="H49" s="13">
        <v>51</v>
      </c>
      <c r="I49" s="13">
        <v>61</v>
      </c>
      <c r="J49" s="13">
        <f>SUM(H49:I49)</f>
        <v>112</v>
      </c>
      <c r="K49" s="13">
        <v>47</v>
      </c>
      <c r="L49" s="13">
        <v>58</v>
      </c>
      <c r="M49" s="13">
        <f>SUM(K49:L49)</f>
        <v>105</v>
      </c>
      <c r="N49" s="13">
        <v>41</v>
      </c>
      <c r="O49" s="13">
        <v>54</v>
      </c>
      <c r="P49" s="13">
        <f>SUM(N49:O49)</f>
        <v>95</v>
      </c>
      <c r="Q49" s="13">
        <v>39</v>
      </c>
      <c r="R49" s="13">
        <v>61</v>
      </c>
      <c r="S49" s="13">
        <f>SUM(Q49:R49)</f>
        <v>100</v>
      </c>
    </row>
    <row r="50" spans="1:19" x14ac:dyDescent="0.2">
      <c r="A50" s="12" t="s">
        <v>48</v>
      </c>
      <c r="B50" s="13">
        <v>0</v>
      </c>
      <c r="C50" s="13">
        <v>0</v>
      </c>
      <c r="D50" s="13">
        <f t="shared" ref="D50:D52" si="16">SUM(B50:C50)</f>
        <v>0</v>
      </c>
      <c r="E50" s="13">
        <v>0</v>
      </c>
      <c r="F50" s="13">
        <v>0</v>
      </c>
      <c r="G50" s="13">
        <f t="shared" ref="G50:G51" si="17">SUM(E50:F50)</f>
        <v>0</v>
      </c>
      <c r="H50" s="13">
        <v>0</v>
      </c>
      <c r="I50" s="13">
        <v>0</v>
      </c>
      <c r="J50" s="13">
        <f t="shared" ref="J50:J51" si="18">SUM(H50:I50)</f>
        <v>0</v>
      </c>
      <c r="K50" s="13">
        <v>0</v>
      </c>
      <c r="L50" s="13">
        <v>0</v>
      </c>
      <c r="M50" s="13">
        <f t="shared" ref="M50:M51" si="19">SUM(K50:L50)</f>
        <v>0</v>
      </c>
      <c r="N50" s="13">
        <v>1</v>
      </c>
      <c r="O50" s="13">
        <v>1</v>
      </c>
      <c r="P50" s="13">
        <f>SUM(N50:O50)</f>
        <v>2</v>
      </c>
      <c r="Q50" s="13">
        <v>16</v>
      </c>
      <c r="R50" s="13">
        <v>20</v>
      </c>
      <c r="S50" s="13">
        <f t="shared" ref="S50:S51" si="20">SUM(Q50:R50)</f>
        <v>36</v>
      </c>
    </row>
    <row r="51" spans="1:19" x14ac:dyDescent="0.2">
      <c r="A51" s="12" t="s">
        <v>49</v>
      </c>
      <c r="B51" s="13">
        <v>107</v>
      </c>
      <c r="C51" s="13">
        <v>87</v>
      </c>
      <c r="D51" s="13">
        <f t="shared" si="16"/>
        <v>194</v>
      </c>
      <c r="E51" s="13">
        <v>146</v>
      </c>
      <c r="F51" s="13">
        <v>43</v>
      </c>
      <c r="G51" s="13">
        <f t="shared" si="17"/>
        <v>189</v>
      </c>
      <c r="H51" s="13">
        <v>224</v>
      </c>
      <c r="I51" s="13">
        <v>15</v>
      </c>
      <c r="J51" s="13">
        <f t="shared" si="18"/>
        <v>239</v>
      </c>
      <c r="K51" s="13">
        <v>198</v>
      </c>
      <c r="L51" s="13">
        <v>18</v>
      </c>
      <c r="M51" s="13">
        <f t="shared" si="19"/>
        <v>216</v>
      </c>
      <c r="N51" s="13">
        <v>176</v>
      </c>
      <c r="O51" s="13">
        <v>72</v>
      </c>
      <c r="P51" s="13">
        <f>SUM(N51:O51)</f>
        <v>248</v>
      </c>
      <c r="Q51" s="13">
        <v>212</v>
      </c>
      <c r="R51" s="13">
        <v>53</v>
      </c>
      <c r="S51" s="13">
        <f t="shared" si="20"/>
        <v>265</v>
      </c>
    </row>
    <row r="52" spans="1:19" ht="3" customHeight="1" x14ac:dyDescent="0.2">
      <c r="A52" s="14"/>
      <c r="B52" s="15"/>
      <c r="C52" s="15"/>
      <c r="D52" s="13">
        <f t="shared" si="16"/>
        <v>0</v>
      </c>
      <c r="E52" s="15"/>
      <c r="F52" s="15"/>
      <c r="G52" s="15"/>
      <c r="H52" s="15"/>
      <c r="I52" s="15"/>
      <c r="J52" s="13">
        <f>SUM(H52:I52)</f>
        <v>0</v>
      </c>
      <c r="K52" s="15"/>
      <c r="L52" s="15"/>
      <c r="M52" s="13">
        <f>SUM(K52:L52)</f>
        <v>0</v>
      </c>
      <c r="N52" s="15"/>
      <c r="O52" s="15"/>
      <c r="P52" s="13">
        <f>SUM(N52:O52)</f>
        <v>0</v>
      </c>
      <c r="Q52" s="15"/>
      <c r="R52" s="15"/>
      <c r="S52" s="13">
        <f>SUM(Q52:R52)</f>
        <v>0</v>
      </c>
    </row>
    <row r="53" spans="1:19" s="1" customFormat="1" x14ac:dyDescent="0.2">
      <c r="A53" s="10" t="s">
        <v>50</v>
      </c>
      <c r="B53" s="9">
        <f>SUM(B54:B57)</f>
        <v>1610</v>
      </c>
      <c r="C53" s="9">
        <f t="shared" ref="C53:S53" si="21">SUM(C54:C57)</f>
        <v>1064</v>
      </c>
      <c r="D53" s="9">
        <f t="shared" si="21"/>
        <v>2674</v>
      </c>
      <c r="E53" s="9">
        <f t="shared" si="21"/>
        <v>1270</v>
      </c>
      <c r="F53" s="9">
        <f t="shared" si="21"/>
        <v>828</v>
      </c>
      <c r="G53" s="9">
        <f t="shared" si="21"/>
        <v>2098</v>
      </c>
      <c r="H53" s="9">
        <f t="shared" si="21"/>
        <v>1420</v>
      </c>
      <c r="I53" s="9">
        <f t="shared" si="21"/>
        <v>829</v>
      </c>
      <c r="J53" s="9">
        <f t="shared" si="21"/>
        <v>2249</v>
      </c>
      <c r="K53" s="9">
        <f t="shared" si="21"/>
        <v>1457</v>
      </c>
      <c r="L53" s="9">
        <f t="shared" si="21"/>
        <v>892</v>
      </c>
      <c r="M53" s="9">
        <f t="shared" si="21"/>
        <v>2349</v>
      </c>
      <c r="N53" s="9">
        <f t="shared" si="21"/>
        <v>2331</v>
      </c>
      <c r="O53" s="9">
        <f t="shared" si="21"/>
        <v>665</v>
      </c>
      <c r="P53" s="9">
        <f t="shared" si="21"/>
        <v>2996</v>
      </c>
      <c r="Q53" s="9">
        <f t="shared" si="21"/>
        <v>1913</v>
      </c>
      <c r="R53" s="9">
        <f t="shared" si="21"/>
        <v>1200</v>
      </c>
      <c r="S53" s="9">
        <f t="shared" si="21"/>
        <v>3113</v>
      </c>
    </row>
    <row r="54" spans="1:19" x14ac:dyDescent="0.2">
      <c r="A54" s="12" t="s">
        <v>51</v>
      </c>
      <c r="B54" s="13">
        <v>1610</v>
      </c>
      <c r="C54" s="13">
        <v>1064</v>
      </c>
      <c r="D54" s="13">
        <f>SUM(B54:C54)</f>
        <v>2674</v>
      </c>
      <c r="E54" s="13">
        <v>1270</v>
      </c>
      <c r="F54" s="13">
        <v>828</v>
      </c>
      <c r="G54" s="13">
        <f>SUM(E54:F54)</f>
        <v>2098</v>
      </c>
      <c r="H54" s="13">
        <v>1420</v>
      </c>
      <c r="I54" s="13">
        <v>829</v>
      </c>
      <c r="J54" s="13">
        <f>SUM(H54:I54)</f>
        <v>2249</v>
      </c>
      <c r="K54" s="13">
        <v>1457</v>
      </c>
      <c r="L54" s="13">
        <v>892</v>
      </c>
      <c r="M54" s="13">
        <f>SUM(K54:L54)</f>
        <v>2349</v>
      </c>
      <c r="N54" s="13">
        <v>2223</v>
      </c>
      <c r="O54" s="13">
        <v>596</v>
      </c>
      <c r="P54" s="13">
        <f>SUM(N54:O54)</f>
        <v>2819</v>
      </c>
      <c r="Q54" s="13">
        <v>1823</v>
      </c>
      <c r="R54" s="13">
        <v>1142</v>
      </c>
      <c r="S54" s="13">
        <f>SUM(Q54:R54)</f>
        <v>2965</v>
      </c>
    </row>
    <row r="55" spans="1:19" x14ac:dyDescent="0.2">
      <c r="A55" s="12" t="s">
        <v>52</v>
      </c>
      <c r="B55" s="13">
        <v>0</v>
      </c>
      <c r="C55" s="13">
        <v>0</v>
      </c>
      <c r="D55" s="13">
        <f t="shared" ref="D55:D83" si="22">SUM(B55:C55)</f>
        <v>0</v>
      </c>
      <c r="E55" s="13">
        <v>0</v>
      </c>
      <c r="F55" s="13">
        <v>0</v>
      </c>
      <c r="G55" s="13">
        <f t="shared" ref="G55:G57" si="23">SUM(E55:F55)</f>
        <v>0</v>
      </c>
      <c r="H55" s="13">
        <v>0</v>
      </c>
      <c r="I55" s="13">
        <v>0</v>
      </c>
      <c r="J55" s="13">
        <f t="shared" ref="J55:J57" si="24">SUM(H55:I55)</f>
        <v>0</v>
      </c>
      <c r="K55" s="13">
        <v>0</v>
      </c>
      <c r="L55" s="13">
        <v>0</v>
      </c>
      <c r="M55" s="13">
        <f t="shared" ref="M55:M57" si="25">SUM(K55:L55)</f>
        <v>0</v>
      </c>
      <c r="N55" s="13">
        <v>33</v>
      </c>
      <c r="O55" s="13">
        <v>54</v>
      </c>
      <c r="P55" s="13">
        <f t="shared" ref="P55:P57" si="26">SUM(N55:O55)</f>
        <v>87</v>
      </c>
      <c r="Q55" s="13">
        <v>7</v>
      </c>
      <c r="R55" s="13">
        <v>4</v>
      </c>
      <c r="S55" s="13">
        <f t="shared" ref="S55:S57" si="27">SUM(Q55:R55)</f>
        <v>11</v>
      </c>
    </row>
    <row r="56" spans="1:19" x14ac:dyDescent="0.2">
      <c r="A56" s="12" t="s">
        <v>53</v>
      </c>
      <c r="B56" s="13">
        <v>0</v>
      </c>
      <c r="C56" s="13">
        <v>0</v>
      </c>
      <c r="D56" s="13">
        <f t="shared" si="22"/>
        <v>0</v>
      </c>
      <c r="E56" s="13">
        <v>0</v>
      </c>
      <c r="F56" s="13">
        <v>0</v>
      </c>
      <c r="G56" s="13">
        <f t="shared" si="23"/>
        <v>0</v>
      </c>
      <c r="H56" s="13">
        <v>0</v>
      </c>
      <c r="I56" s="13">
        <v>0</v>
      </c>
      <c r="J56" s="13">
        <f t="shared" si="24"/>
        <v>0</v>
      </c>
      <c r="K56" s="13">
        <v>0</v>
      </c>
      <c r="L56" s="13">
        <v>0</v>
      </c>
      <c r="M56" s="13">
        <f t="shared" si="25"/>
        <v>0</v>
      </c>
      <c r="N56" s="13">
        <v>75</v>
      </c>
      <c r="O56" s="13">
        <v>15</v>
      </c>
      <c r="P56" s="13">
        <f t="shared" si="26"/>
        <v>90</v>
      </c>
      <c r="Q56" s="13">
        <v>76</v>
      </c>
      <c r="R56" s="13">
        <v>13</v>
      </c>
      <c r="S56" s="13">
        <f t="shared" si="27"/>
        <v>89</v>
      </c>
    </row>
    <row r="57" spans="1:19" x14ac:dyDescent="0.2">
      <c r="A57" s="12" t="s">
        <v>54</v>
      </c>
      <c r="B57" s="13">
        <v>0</v>
      </c>
      <c r="C57" s="13">
        <v>0</v>
      </c>
      <c r="D57" s="13">
        <f t="shared" si="22"/>
        <v>0</v>
      </c>
      <c r="E57" s="13">
        <v>0</v>
      </c>
      <c r="F57" s="13">
        <v>0</v>
      </c>
      <c r="G57" s="13">
        <f t="shared" si="23"/>
        <v>0</v>
      </c>
      <c r="H57" s="13">
        <v>0</v>
      </c>
      <c r="I57" s="13">
        <v>0</v>
      </c>
      <c r="J57" s="13">
        <f t="shared" si="24"/>
        <v>0</v>
      </c>
      <c r="K57" s="13">
        <v>0</v>
      </c>
      <c r="L57" s="13">
        <v>0</v>
      </c>
      <c r="M57" s="13">
        <f t="shared" si="25"/>
        <v>0</v>
      </c>
      <c r="N57" s="13">
        <v>0</v>
      </c>
      <c r="O57" s="13">
        <v>0</v>
      </c>
      <c r="P57" s="13">
        <f t="shared" si="26"/>
        <v>0</v>
      </c>
      <c r="Q57" s="13">
        <v>7</v>
      </c>
      <c r="R57" s="13">
        <v>41</v>
      </c>
      <c r="S57" s="13">
        <f t="shared" si="27"/>
        <v>48</v>
      </c>
    </row>
    <row r="58" spans="1:19" s="1" customFormat="1" ht="11.25" customHeight="1" x14ac:dyDescent="0.2">
      <c r="A58" s="10" t="s">
        <v>55</v>
      </c>
      <c r="B58" s="9">
        <f>SUM(B59:B71)</f>
        <v>9146</v>
      </c>
      <c r="C58" s="9">
        <f t="shared" ref="C58:S58" si="28">SUM(C59:C71)</f>
        <v>10238</v>
      </c>
      <c r="D58" s="9">
        <f t="shared" si="28"/>
        <v>19384</v>
      </c>
      <c r="E58" s="9">
        <f t="shared" si="28"/>
        <v>9360</v>
      </c>
      <c r="F58" s="9">
        <f t="shared" si="28"/>
        <v>11352</v>
      </c>
      <c r="G58" s="9">
        <f t="shared" si="28"/>
        <v>20712</v>
      </c>
      <c r="H58" s="9">
        <f t="shared" si="28"/>
        <v>10021</v>
      </c>
      <c r="I58" s="9">
        <f t="shared" si="28"/>
        <v>11703</v>
      </c>
      <c r="J58" s="9">
        <f t="shared" si="28"/>
        <v>21724</v>
      </c>
      <c r="K58" s="9">
        <f t="shared" si="28"/>
        <v>10287</v>
      </c>
      <c r="L58" s="9">
        <f t="shared" si="28"/>
        <v>11919</v>
      </c>
      <c r="M58" s="9">
        <f t="shared" si="28"/>
        <v>22206</v>
      </c>
      <c r="N58" s="9">
        <f t="shared" si="28"/>
        <v>11282</v>
      </c>
      <c r="O58" s="9">
        <f t="shared" si="28"/>
        <v>13956</v>
      </c>
      <c r="P58" s="9">
        <f t="shared" si="28"/>
        <v>25238</v>
      </c>
      <c r="Q58" s="9">
        <f t="shared" si="28"/>
        <v>10812</v>
      </c>
      <c r="R58" s="9">
        <f t="shared" si="28"/>
        <v>14462</v>
      </c>
      <c r="S58" s="9">
        <f t="shared" si="28"/>
        <v>25274</v>
      </c>
    </row>
    <row r="59" spans="1:19" x14ac:dyDescent="0.2">
      <c r="A59" s="12" t="s">
        <v>56</v>
      </c>
      <c r="B59" s="13">
        <v>154</v>
      </c>
      <c r="C59" s="13">
        <v>242</v>
      </c>
      <c r="D59" s="13">
        <f>SUM(B59:C59)</f>
        <v>396</v>
      </c>
      <c r="E59" s="13">
        <v>100</v>
      </c>
      <c r="F59" s="13">
        <v>145</v>
      </c>
      <c r="G59" s="13">
        <f t="shared" ref="G59:G71" si="29">SUM(E59:F59)</f>
        <v>245</v>
      </c>
      <c r="H59" s="13">
        <v>113</v>
      </c>
      <c r="I59" s="13">
        <v>135</v>
      </c>
      <c r="J59" s="13">
        <f t="shared" ref="J59:J74" si="30">SUM(H59:I59)</f>
        <v>248</v>
      </c>
      <c r="K59" s="13">
        <v>100</v>
      </c>
      <c r="L59" s="13">
        <v>128</v>
      </c>
      <c r="M59" s="13">
        <f>SUM(K59:L59)</f>
        <v>228</v>
      </c>
      <c r="N59" s="13">
        <v>119</v>
      </c>
      <c r="O59" s="13">
        <v>143</v>
      </c>
      <c r="P59" s="13">
        <f>SUM(N59:O59)</f>
        <v>262</v>
      </c>
      <c r="Q59" s="13">
        <v>89</v>
      </c>
      <c r="R59" s="13">
        <v>121</v>
      </c>
      <c r="S59" s="13">
        <f>SUM(Q59:R59)</f>
        <v>210</v>
      </c>
    </row>
    <row r="60" spans="1:19" x14ac:dyDescent="0.2">
      <c r="A60" s="12" t="s">
        <v>57</v>
      </c>
      <c r="B60" s="13">
        <v>0</v>
      </c>
      <c r="C60" s="13">
        <v>0</v>
      </c>
      <c r="D60" s="13">
        <f t="shared" ref="D60:D71" si="31">SUM(B60:C60)</f>
        <v>0</v>
      </c>
      <c r="E60" s="13">
        <v>0</v>
      </c>
      <c r="F60" s="13">
        <v>0</v>
      </c>
      <c r="G60" s="13">
        <f t="shared" si="29"/>
        <v>0</v>
      </c>
      <c r="H60" s="13">
        <v>0</v>
      </c>
      <c r="I60" s="13">
        <v>0</v>
      </c>
      <c r="J60" s="13">
        <f t="shared" si="30"/>
        <v>0</v>
      </c>
      <c r="K60" s="13">
        <v>0</v>
      </c>
      <c r="L60" s="13">
        <v>0</v>
      </c>
      <c r="M60" s="13">
        <f>SUM(K60:L60)</f>
        <v>0</v>
      </c>
      <c r="N60" s="13">
        <v>0</v>
      </c>
      <c r="O60" s="13">
        <v>0</v>
      </c>
      <c r="P60" s="13">
        <f>SUM(N60:O60)</f>
        <v>0</v>
      </c>
      <c r="Q60" s="13">
        <v>35</v>
      </c>
      <c r="R60" s="13">
        <v>5</v>
      </c>
      <c r="S60" s="13">
        <f t="shared" ref="S60:S71" si="32">SUM(Q60:R60)</f>
        <v>40</v>
      </c>
    </row>
    <row r="61" spans="1:19" x14ac:dyDescent="0.2">
      <c r="A61" s="12" t="s">
        <v>58</v>
      </c>
      <c r="B61" s="13">
        <v>217</v>
      </c>
      <c r="C61" s="13">
        <v>17</v>
      </c>
      <c r="D61" s="13">
        <f t="shared" si="31"/>
        <v>234</v>
      </c>
      <c r="E61" s="13">
        <v>205</v>
      </c>
      <c r="F61" s="13">
        <v>20</v>
      </c>
      <c r="G61" s="13">
        <f t="shared" si="29"/>
        <v>225</v>
      </c>
      <c r="H61" s="13">
        <v>172</v>
      </c>
      <c r="I61" s="13">
        <v>19</v>
      </c>
      <c r="J61" s="13">
        <f t="shared" si="30"/>
        <v>191</v>
      </c>
      <c r="K61" s="13">
        <v>172</v>
      </c>
      <c r="L61" s="13">
        <v>15</v>
      </c>
      <c r="M61" s="13">
        <f t="shared" ref="M61:M71" si="33">SUM(K61:L61)</f>
        <v>187</v>
      </c>
      <c r="N61" s="13">
        <v>175</v>
      </c>
      <c r="O61" s="13">
        <v>14</v>
      </c>
      <c r="P61" s="13">
        <f t="shared" ref="P61:P71" si="34">SUM(N61:O61)</f>
        <v>189</v>
      </c>
      <c r="Q61" s="13">
        <v>163</v>
      </c>
      <c r="R61" s="13">
        <v>12</v>
      </c>
      <c r="S61" s="13">
        <f t="shared" si="32"/>
        <v>175</v>
      </c>
    </row>
    <row r="62" spans="1:19" x14ac:dyDescent="0.2">
      <c r="A62" s="12" t="s">
        <v>59</v>
      </c>
      <c r="B62" s="13">
        <v>6876</v>
      </c>
      <c r="C62" s="13">
        <v>8201</v>
      </c>
      <c r="D62" s="13">
        <f t="shared" si="31"/>
        <v>15077</v>
      </c>
      <c r="E62" s="13">
        <v>7014</v>
      </c>
      <c r="F62" s="13">
        <v>9141</v>
      </c>
      <c r="G62" s="13">
        <f t="shared" si="29"/>
        <v>16155</v>
      </c>
      <c r="H62" s="13">
        <v>7775</v>
      </c>
      <c r="I62" s="13">
        <v>9638</v>
      </c>
      <c r="J62" s="13">
        <f t="shared" si="30"/>
        <v>17413</v>
      </c>
      <c r="K62" s="13">
        <v>8149</v>
      </c>
      <c r="L62" s="13">
        <v>10040</v>
      </c>
      <c r="M62" s="13">
        <f t="shared" si="33"/>
        <v>18189</v>
      </c>
      <c r="N62" s="13">
        <v>9221</v>
      </c>
      <c r="O62" s="13">
        <v>11929</v>
      </c>
      <c r="P62" s="13">
        <f t="shared" si="34"/>
        <v>21150</v>
      </c>
      <c r="Q62" s="13">
        <v>8734</v>
      </c>
      <c r="R62" s="13">
        <v>12271</v>
      </c>
      <c r="S62" s="13">
        <f t="shared" si="32"/>
        <v>21005</v>
      </c>
    </row>
    <row r="63" spans="1:19" x14ac:dyDescent="0.2">
      <c r="A63" s="12" t="s">
        <v>60</v>
      </c>
      <c r="B63" s="13">
        <v>266</v>
      </c>
      <c r="C63" s="13">
        <v>429</v>
      </c>
      <c r="D63" s="13">
        <f t="shared" si="31"/>
        <v>695</v>
      </c>
      <c r="E63" s="13">
        <v>261</v>
      </c>
      <c r="F63" s="13">
        <v>443</v>
      </c>
      <c r="G63" s="13">
        <f t="shared" si="29"/>
        <v>704</v>
      </c>
      <c r="H63" s="13">
        <v>277</v>
      </c>
      <c r="I63" s="13">
        <v>404</v>
      </c>
      <c r="J63" s="13">
        <f t="shared" si="30"/>
        <v>681</v>
      </c>
      <c r="K63" s="13">
        <v>176</v>
      </c>
      <c r="L63" s="13">
        <v>288</v>
      </c>
      <c r="M63" s="13">
        <f t="shared" si="33"/>
        <v>464</v>
      </c>
      <c r="N63" s="13">
        <v>208</v>
      </c>
      <c r="O63" s="13">
        <v>314</v>
      </c>
      <c r="P63" s="13">
        <f t="shared" si="34"/>
        <v>522</v>
      </c>
      <c r="Q63" s="13">
        <v>212</v>
      </c>
      <c r="R63" s="13">
        <v>313</v>
      </c>
      <c r="S63" s="13">
        <f t="shared" si="32"/>
        <v>525</v>
      </c>
    </row>
    <row r="64" spans="1:19" x14ac:dyDescent="0.2">
      <c r="A64" s="12" t="s">
        <v>61</v>
      </c>
      <c r="B64" s="13">
        <v>254</v>
      </c>
      <c r="C64" s="13">
        <v>59</v>
      </c>
      <c r="D64" s="13">
        <f t="shared" si="31"/>
        <v>313</v>
      </c>
      <c r="E64" s="13">
        <v>250</v>
      </c>
      <c r="F64" s="13">
        <v>46</v>
      </c>
      <c r="G64" s="13">
        <f t="shared" si="29"/>
        <v>296</v>
      </c>
      <c r="H64" s="13">
        <v>209</v>
      </c>
      <c r="I64" s="13">
        <v>22</v>
      </c>
      <c r="J64" s="13">
        <f t="shared" si="30"/>
        <v>231</v>
      </c>
      <c r="K64" s="13">
        <v>182</v>
      </c>
      <c r="L64" s="13">
        <v>26</v>
      </c>
      <c r="M64" s="13">
        <f t="shared" si="33"/>
        <v>208</v>
      </c>
      <c r="N64" s="13">
        <v>192</v>
      </c>
      <c r="O64" s="13">
        <v>26</v>
      </c>
      <c r="P64" s="13">
        <f t="shared" si="34"/>
        <v>218</v>
      </c>
      <c r="Q64" s="13">
        <v>204</v>
      </c>
      <c r="R64" s="13">
        <v>25</v>
      </c>
      <c r="S64" s="13">
        <f t="shared" si="32"/>
        <v>229</v>
      </c>
    </row>
    <row r="65" spans="1:19" x14ac:dyDescent="0.2">
      <c r="A65" s="12" t="s">
        <v>62</v>
      </c>
      <c r="B65" s="13">
        <v>1139</v>
      </c>
      <c r="C65" s="13">
        <v>1172</v>
      </c>
      <c r="D65" s="13">
        <f t="shared" si="31"/>
        <v>2311</v>
      </c>
      <c r="E65" s="13">
        <v>769</v>
      </c>
      <c r="F65" s="13">
        <v>1067</v>
      </c>
      <c r="G65" s="13">
        <f t="shared" si="29"/>
        <v>1836</v>
      </c>
      <c r="H65" s="13">
        <v>740</v>
      </c>
      <c r="I65" s="13">
        <v>1029</v>
      </c>
      <c r="J65" s="13">
        <f t="shared" si="30"/>
        <v>1769</v>
      </c>
      <c r="K65" s="13">
        <v>862</v>
      </c>
      <c r="L65" s="13">
        <v>1004</v>
      </c>
      <c r="M65" s="13">
        <f t="shared" si="33"/>
        <v>1866</v>
      </c>
      <c r="N65" s="13">
        <v>720</v>
      </c>
      <c r="O65" s="13">
        <v>1059</v>
      </c>
      <c r="P65" s="13">
        <f t="shared" si="34"/>
        <v>1779</v>
      </c>
      <c r="Q65" s="13">
        <v>689</v>
      </c>
      <c r="R65" s="13">
        <v>1148</v>
      </c>
      <c r="S65" s="13">
        <f t="shared" si="32"/>
        <v>1837</v>
      </c>
    </row>
    <row r="66" spans="1:19" x14ac:dyDescent="0.2">
      <c r="A66" s="12" t="s">
        <v>63</v>
      </c>
      <c r="B66" s="13">
        <v>0</v>
      </c>
      <c r="C66" s="13">
        <v>0</v>
      </c>
      <c r="D66" s="13">
        <f t="shared" si="31"/>
        <v>0</v>
      </c>
      <c r="E66" s="13">
        <v>550</v>
      </c>
      <c r="F66" s="13">
        <v>364</v>
      </c>
      <c r="G66" s="13">
        <f t="shared" si="29"/>
        <v>914</v>
      </c>
      <c r="H66" s="13">
        <v>510</v>
      </c>
      <c r="I66" s="13">
        <v>348</v>
      </c>
      <c r="J66" s="13">
        <f t="shared" si="30"/>
        <v>858</v>
      </c>
      <c r="K66" s="13">
        <v>466</v>
      </c>
      <c r="L66" s="13">
        <v>341</v>
      </c>
      <c r="M66" s="13">
        <f t="shared" si="33"/>
        <v>807</v>
      </c>
      <c r="N66" s="13">
        <v>412</v>
      </c>
      <c r="O66" s="13">
        <v>441</v>
      </c>
      <c r="P66" s="13">
        <f t="shared" si="34"/>
        <v>853</v>
      </c>
      <c r="Q66" s="13">
        <v>434</v>
      </c>
      <c r="R66" s="13">
        <v>456</v>
      </c>
      <c r="S66" s="13">
        <f t="shared" si="32"/>
        <v>890</v>
      </c>
    </row>
    <row r="67" spans="1:19" x14ac:dyDescent="0.2">
      <c r="A67" s="12" t="s">
        <v>64</v>
      </c>
      <c r="B67" s="13">
        <v>0</v>
      </c>
      <c r="C67" s="13">
        <v>0</v>
      </c>
      <c r="D67" s="13">
        <f t="shared" si="31"/>
        <v>0</v>
      </c>
      <c r="E67" s="13">
        <v>6</v>
      </c>
      <c r="F67" s="13">
        <v>0</v>
      </c>
      <c r="G67" s="13">
        <f t="shared" si="29"/>
        <v>6</v>
      </c>
      <c r="H67" s="13">
        <v>6</v>
      </c>
      <c r="I67" s="13">
        <v>0</v>
      </c>
      <c r="J67" s="13">
        <f t="shared" si="30"/>
        <v>6</v>
      </c>
      <c r="K67" s="13">
        <v>12</v>
      </c>
      <c r="L67" s="13">
        <v>2</v>
      </c>
      <c r="M67" s="13">
        <f t="shared" si="33"/>
        <v>14</v>
      </c>
      <c r="N67" s="13">
        <v>12</v>
      </c>
      <c r="O67" s="13">
        <v>2</v>
      </c>
      <c r="P67" s="13">
        <f t="shared" si="34"/>
        <v>14</v>
      </c>
      <c r="Q67" s="13">
        <v>0</v>
      </c>
      <c r="R67" s="13">
        <v>0</v>
      </c>
      <c r="S67" s="13">
        <f t="shared" si="32"/>
        <v>0</v>
      </c>
    </row>
    <row r="68" spans="1:19" x14ac:dyDescent="0.2">
      <c r="A68" s="12" t="s">
        <v>65</v>
      </c>
      <c r="B68" s="13">
        <v>32</v>
      </c>
      <c r="C68" s="13">
        <v>4</v>
      </c>
      <c r="D68" s="13">
        <f t="shared" si="31"/>
        <v>36</v>
      </c>
      <c r="E68" s="13">
        <v>20</v>
      </c>
      <c r="F68" s="13">
        <v>1</v>
      </c>
      <c r="G68" s="13">
        <f t="shared" si="29"/>
        <v>21</v>
      </c>
      <c r="H68" s="13">
        <v>18</v>
      </c>
      <c r="I68" s="13">
        <v>3</v>
      </c>
      <c r="J68" s="13">
        <f t="shared" si="30"/>
        <v>21</v>
      </c>
      <c r="K68" s="13">
        <v>13</v>
      </c>
      <c r="L68" s="13">
        <v>1</v>
      </c>
      <c r="M68" s="13">
        <f t="shared" si="33"/>
        <v>14</v>
      </c>
      <c r="N68" s="13">
        <v>14</v>
      </c>
      <c r="O68" s="13">
        <v>2</v>
      </c>
      <c r="P68" s="13">
        <f t="shared" si="34"/>
        <v>16</v>
      </c>
      <c r="Q68" s="13">
        <v>12</v>
      </c>
      <c r="R68" s="13">
        <v>2</v>
      </c>
      <c r="S68" s="13">
        <f t="shared" si="32"/>
        <v>14</v>
      </c>
    </row>
    <row r="69" spans="1:19" x14ac:dyDescent="0.2">
      <c r="A69" s="12" t="s">
        <v>66</v>
      </c>
      <c r="B69" s="13">
        <v>0</v>
      </c>
      <c r="C69" s="13">
        <v>0</v>
      </c>
      <c r="D69" s="13">
        <f t="shared" si="31"/>
        <v>0</v>
      </c>
      <c r="E69" s="13">
        <v>0</v>
      </c>
      <c r="F69" s="13">
        <v>0</v>
      </c>
      <c r="G69" s="13">
        <f t="shared" si="29"/>
        <v>0</v>
      </c>
      <c r="H69" s="13">
        <v>0</v>
      </c>
      <c r="I69" s="13">
        <v>0</v>
      </c>
      <c r="J69" s="13">
        <f t="shared" si="30"/>
        <v>0</v>
      </c>
      <c r="K69" s="13">
        <v>0</v>
      </c>
      <c r="L69" s="13">
        <v>0</v>
      </c>
      <c r="M69" s="13">
        <f t="shared" si="33"/>
        <v>0</v>
      </c>
      <c r="N69" s="13">
        <v>0</v>
      </c>
      <c r="O69" s="13">
        <v>0</v>
      </c>
      <c r="P69" s="13">
        <f t="shared" si="34"/>
        <v>0</v>
      </c>
      <c r="Q69" s="13">
        <v>12</v>
      </c>
      <c r="R69" s="13">
        <v>2</v>
      </c>
      <c r="S69" s="13">
        <f t="shared" si="32"/>
        <v>14</v>
      </c>
    </row>
    <row r="70" spans="1:19" x14ac:dyDescent="0.2">
      <c r="A70" s="12" t="s">
        <v>67</v>
      </c>
      <c r="B70" s="13">
        <v>172</v>
      </c>
      <c r="C70" s="13">
        <v>99</v>
      </c>
      <c r="D70" s="13">
        <f t="shared" si="31"/>
        <v>271</v>
      </c>
      <c r="E70" s="13">
        <v>157</v>
      </c>
      <c r="F70" s="13">
        <v>89</v>
      </c>
      <c r="G70" s="13">
        <f t="shared" si="29"/>
        <v>246</v>
      </c>
      <c r="H70" s="13">
        <v>162</v>
      </c>
      <c r="I70" s="13">
        <v>78</v>
      </c>
      <c r="J70" s="13">
        <f t="shared" si="30"/>
        <v>240</v>
      </c>
      <c r="K70" s="13">
        <v>121</v>
      </c>
      <c r="L70" s="13">
        <v>48</v>
      </c>
      <c r="M70" s="13">
        <f t="shared" si="33"/>
        <v>169</v>
      </c>
      <c r="N70" s="13">
        <v>155</v>
      </c>
      <c r="O70" s="13">
        <v>23</v>
      </c>
      <c r="P70" s="13">
        <f t="shared" si="34"/>
        <v>178</v>
      </c>
      <c r="Q70" s="13">
        <v>182</v>
      </c>
      <c r="R70" s="13">
        <v>94</v>
      </c>
      <c r="S70" s="13">
        <f t="shared" si="32"/>
        <v>276</v>
      </c>
    </row>
    <row r="71" spans="1:19" x14ac:dyDescent="0.2">
      <c r="A71" s="12" t="s">
        <v>68</v>
      </c>
      <c r="B71" s="13">
        <v>36</v>
      </c>
      <c r="C71" s="13">
        <v>15</v>
      </c>
      <c r="D71" s="13">
        <f t="shared" si="31"/>
        <v>51</v>
      </c>
      <c r="E71" s="13">
        <v>28</v>
      </c>
      <c r="F71" s="13">
        <v>36</v>
      </c>
      <c r="G71" s="13">
        <f t="shared" si="29"/>
        <v>64</v>
      </c>
      <c r="H71" s="13">
        <v>39</v>
      </c>
      <c r="I71" s="13">
        <v>27</v>
      </c>
      <c r="J71" s="13">
        <f t="shared" si="30"/>
        <v>66</v>
      </c>
      <c r="K71" s="13">
        <v>34</v>
      </c>
      <c r="L71" s="13">
        <v>26</v>
      </c>
      <c r="M71" s="13">
        <f t="shared" si="33"/>
        <v>60</v>
      </c>
      <c r="N71" s="13">
        <v>54</v>
      </c>
      <c r="O71" s="13">
        <v>3</v>
      </c>
      <c r="P71" s="13">
        <f t="shared" si="34"/>
        <v>57</v>
      </c>
      <c r="Q71" s="13">
        <v>46</v>
      </c>
      <c r="R71" s="13">
        <v>13</v>
      </c>
      <c r="S71" s="13">
        <f t="shared" si="32"/>
        <v>59</v>
      </c>
    </row>
    <row r="72" spans="1:19" s="1" customFormat="1" x14ac:dyDescent="0.2">
      <c r="A72" s="10" t="s">
        <v>69</v>
      </c>
      <c r="B72" s="9">
        <f>SUM(B73:B74)</f>
        <v>829</v>
      </c>
      <c r="C72" s="9">
        <f t="shared" ref="C72:S72" si="35">SUM(C73:C74)</f>
        <v>1075</v>
      </c>
      <c r="D72" s="9">
        <f t="shared" si="35"/>
        <v>1904</v>
      </c>
      <c r="E72" s="9">
        <f t="shared" si="35"/>
        <v>756</v>
      </c>
      <c r="F72" s="9">
        <f t="shared" si="35"/>
        <v>986</v>
      </c>
      <c r="G72" s="9">
        <f t="shared" si="35"/>
        <v>1742</v>
      </c>
      <c r="H72" s="9">
        <f t="shared" si="35"/>
        <v>743</v>
      </c>
      <c r="I72" s="9">
        <f t="shared" si="35"/>
        <v>1036</v>
      </c>
      <c r="J72" s="9">
        <f t="shared" si="35"/>
        <v>1779</v>
      </c>
      <c r="K72" s="9">
        <f t="shared" si="35"/>
        <v>812</v>
      </c>
      <c r="L72" s="9">
        <f t="shared" si="35"/>
        <v>1107</v>
      </c>
      <c r="M72" s="9">
        <f t="shared" si="35"/>
        <v>1919</v>
      </c>
      <c r="N72" s="9">
        <f t="shared" si="35"/>
        <v>889</v>
      </c>
      <c r="O72" s="9">
        <f t="shared" si="35"/>
        <v>1119</v>
      </c>
      <c r="P72" s="9">
        <f t="shared" si="35"/>
        <v>2008</v>
      </c>
      <c r="Q72" s="9">
        <f t="shared" si="35"/>
        <v>1006</v>
      </c>
      <c r="R72" s="9">
        <f t="shared" si="35"/>
        <v>1037</v>
      </c>
      <c r="S72" s="9">
        <f t="shared" si="35"/>
        <v>2043</v>
      </c>
    </row>
    <row r="73" spans="1:19" x14ac:dyDescent="0.2">
      <c r="A73" s="12" t="s">
        <v>70</v>
      </c>
      <c r="B73" s="13">
        <v>550</v>
      </c>
      <c r="C73" s="13">
        <v>802</v>
      </c>
      <c r="D73" s="13">
        <f>SUM(B73:C73)</f>
        <v>1352</v>
      </c>
      <c r="E73" s="13">
        <v>463</v>
      </c>
      <c r="F73" s="13">
        <v>667</v>
      </c>
      <c r="G73" s="13">
        <f>SUM(E73:F73)</f>
        <v>1130</v>
      </c>
      <c r="H73" s="13">
        <v>448</v>
      </c>
      <c r="I73" s="13">
        <v>698</v>
      </c>
      <c r="J73" s="13">
        <f t="shared" si="30"/>
        <v>1146</v>
      </c>
      <c r="K73" s="13">
        <v>519</v>
      </c>
      <c r="L73" s="13">
        <v>735</v>
      </c>
      <c r="M73" s="13">
        <f>SUM(K73:L73)</f>
        <v>1254</v>
      </c>
      <c r="N73" s="13">
        <v>532</v>
      </c>
      <c r="O73" s="13">
        <v>679</v>
      </c>
      <c r="P73" s="13">
        <f>SUM(N73:O73)</f>
        <v>1211</v>
      </c>
      <c r="Q73" s="13">
        <v>567</v>
      </c>
      <c r="R73" s="13">
        <v>564</v>
      </c>
      <c r="S73" s="13">
        <f>SUM(Q73:R73)</f>
        <v>1131</v>
      </c>
    </row>
    <row r="74" spans="1:19" x14ac:dyDescent="0.2">
      <c r="A74" s="12" t="s">
        <v>71</v>
      </c>
      <c r="B74" s="13">
        <v>279</v>
      </c>
      <c r="C74" s="13">
        <v>273</v>
      </c>
      <c r="D74" s="13">
        <f t="shared" si="22"/>
        <v>552</v>
      </c>
      <c r="E74" s="13">
        <v>293</v>
      </c>
      <c r="F74" s="13">
        <v>319</v>
      </c>
      <c r="G74" s="13">
        <f>SUM(E74:F74)</f>
        <v>612</v>
      </c>
      <c r="H74" s="13">
        <v>295</v>
      </c>
      <c r="I74" s="13">
        <v>338</v>
      </c>
      <c r="J74" s="13">
        <f t="shared" si="30"/>
        <v>633</v>
      </c>
      <c r="K74" s="13">
        <v>293</v>
      </c>
      <c r="L74" s="13">
        <v>372</v>
      </c>
      <c r="M74" s="13">
        <f>SUM(K74:L74)</f>
        <v>665</v>
      </c>
      <c r="N74" s="13">
        <v>357</v>
      </c>
      <c r="O74" s="13">
        <v>440</v>
      </c>
      <c r="P74" s="13">
        <f>SUM(N74:O74)</f>
        <v>797</v>
      </c>
      <c r="Q74" s="13">
        <v>439</v>
      </c>
      <c r="R74" s="13">
        <v>473</v>
      </c>
      <c r="S74" s="13">
        <f>SUM(Q74:R74)</f>
        <v>912</v>
      </c>
    </row>
    <row r="75" spans="1:19" s="1" customFormat="1" ht="18" customHeight="1" x14ac:dyDescent="0.2">
      <c r="A75" s="10" t="s">
        <v>72</v>
      </c>
      <c r="B75" s="9">
        <f>SUM(B76:B78)</f>
        <v>2868</v>
      </c>
      <c r="C75" s="9">
        <f t="shared" ref="C75:S75" si="36">SUM(C76:C78)</f>
        <v>5794</v>
      </c>
      <c r="D75" s="9">
        <f t="shared" si="36"/>
        <v>8662</v>
      </c>
      <c r="E75" s="9">
        <f t="shared" si="36"/>
        <v>2768</v>
      </c>
      <c r="F75" s="9">
        <f t="shared" si="36"/>
        <v>5400</v>
      </c>
      <c r="G75" s="9">
        <f t="shared" si="36"/>
        <v>8168</v>
      </c>
      <c r="H75" s="9">
        <f t="shared" si="36"/>
        <v>3079</v>
      </c>
      <c r="I75" s="9">
        <f t="shared" si="36"/>
        <v>5505</v>
      </c>
      <c r="J75" s="9">
        <f t="shared" si="36"/>
        <v>8584</v>
      </c>
      <c r="K75" s="9">
        <f t="shared" si="36"/>
        <v>3303</v>
      </c>
      <c r="L75" s="9">
        <f t="shared" si="36"/>
        <v>6371</v>
      </c>
      <c r="M75" s="9">
        <f t="shared" si="36"/>
        <v>9674</v>
      </c>
      <c r="N75" s="9">
        <f t="shared" si="36"/>
        <v>3553</v>
      </c>
      <c r="O75" s="9">
        <f t="shared" si="36"/>
        <v>6186</v>
      </c>
      <c r="P75" s="9">
        <f t="shared" si="36"/>
        <v>9739</v>
      </c>
      <c r="Q75" s="9">
        <f t="shared" si="36"/>
        <v>3322</v>
      </c>
      <c r="R75" s="9">
        <f t="shared" si="36"/>
        <v>6341</v>
      </c>
      <c r="S75" s="9">
        <f t="shared" si="36"/>
        <v>9663</v>
      </c>
    </row>
    <row r="76" spans="1:19" x14ac:dyDescent="0.2">
      <c r="A76" s="12" t="s">
        <v>73</v>
      </c>
      <c r="B76" s="13">
        <v>16</v>
      </c>
      <c r="C76" s="13">
        <v>89</v>
      </c>
      <c r="D76" s="13">
        <f>SUM(B76:C76)</f>
        <v>105</v>
      </c>
      <c r="E76" s="13">
        <v>16</v>
      </c>
      <c r="F76" s="13">
        <v>96</v>
      </c>
      <c r="G76" s="13">
        <f>SUM(E76:F76)</f>
        <v>112</v>
      </c>
      <c r="H76" s="13">
        <v>13</v>
      </c>
      <c r="I76" s="13">
        <v>87</v>
      </c>
      <c r="J76" s="13">
        <f>SUM(H76:I76)</f>
        <v>100</v>
      </c>
      <c r="K76" s="13">
        <v>7</v>
      </c>
      <c r="L76" s="13">
        <v>87</v>
      </c>
      <c r="M76" s="13">
        <f>SUM(K76:L76)</f>
        <v>94</v>
      </c>
      <c r="N76" s="13">
        <v>14</v>
      </c>
      <c r="O76" s="13">
        <v>81</v>
      </c>
      <c r="P76" s="13">
        <f>SUM(N76:O76)</f>
        <v>95</v>
      </c>
      <c r="Q76" s="13">
        <v>17</v>
      </c>
      <c r="R76" s="13">
        <v>83</v>
      </c>
      <c r="S76" s="13">
        <f>SUM(Q76:R76)</f>
        <v>100</v>
      </c>
    </row>
    <row r="77" spans="1:19" x14ac:dyDescent="0.2">
      <c r="A77" s="12" t="s">
        <v>74</v>
      </c>
      <c r="B77" s="13">
        <v>1763</v>
      </c>
      <c r="C77" s="13">
        <v>3360</v>
      </c>
      <c r="D77" s="13">
        <f t="shared" si="22"/>
        <v>5123</v>
      </c>
      <c r="E77" s="13">
        <v>1812</v>
      </c>
      <c r="F77" s="13">
        <v>3369</v>
      </c>
      <c r="G77" s="13">
        <f t="shared" ref="G77:G78" si="37">SUM(E77:F77)</f>
        <v>5181</v>
      </c>
      <c r="H77" s="13">
        <v>1837</v>
      </c>
      <c r="I77" s="13">
        <v>3392</v>
      </c>
      <c r="J77" s="13">
        <f t="shared" ref="J77:J78" si="38">SUM(H77:I77)</f>
        <v>5229</v>
      </c>
      <c r="K77" s="13">
        <v>2330</v>
      </c>
      <c r="L77" s="13">
        <v>3900</v>
      </c>
      <c r="M77" s="13">
        <f t="shared" ref="M77:M78" si="39">SUM(K77:L77)</f>
        <v>6230</v>
      </c>
      <c r="N77" s="13">
        <v>2364</v>
      </c>
      <c r="O77" s="13">
        <v>4053</v>
      </c>
      <c r="P77" s="13">
        <f t="shared" ref="P77:P78" si="40">SUM(N77:O77)</f>
        <v>6417</v>
      </c>
      <c r="Q77" s="13">
        <v>2329</v>
      </c>
      <c r="R77" s="13">
        <v>3896</v>
      </c>
      <c r="S77" s="13">
        <f t="shared" ref="S77:S78" si="41">SUM(Q77:R77)</f>
        <v>6225</v>
      </c>
    </row>
    <row r="78" spans="1:19" x14ac:dyDescent="0.2">
      <c r="A78" s="12" t="s">
        <v>75</v>
      </c>
      <c r="B78" s="13">
        <v>1089</v>
      </c>
      <c r="C78" s="13">
        <v>2345</v>
      </c>
      <c r="D78" s="13">
        <f t="shared" si="22"/>
        <v>3434</v>
      </c>
      <c r="E78" s="13">
        <v>940</v>
      </c>
      <c r="F78" s="13">
        <v>1935</v>
      </c>
      <c r="G78" s="13">
        <f t="shared" si="37"/>
        <v>2875</v>
      </c>
      <c r="H78" s="13">
        <v>1229</v>
      </c>
      <c r="I78" s="13">
        <v>2026</v>
      </c>
      <c r="J78" s="13">
        <f t="shared" si="38"/>
        <v>3255</v>
      </c>
      <c r="K78" s="13">
        <v>966</v>
      </c>
      <c r="L78" s="13">
        <v>2384</v>
      </c>
      <c r="M78" s="13">
        <f t="shared" si="39"/>
        <v>3350</v>
      </c>
      <c r="N78" s="13">
        <v>1175</v>
      </c>
      <c r="O78" s="13">
        <v>2052</v>
      </c>
      <c r="P78" s="13">
        <f t="shared" si="40"/>
        <v>3227</v>
      </c>
      <c r="Q78" s="13">
        <v>976</v>
      </c>
      <c r="R78" s="13">
        <v>2362</v>
      </c>
      <c r="S78" s="13">
        <f t="shared" si="41"/>
        <v>3338</v>
      </c>
    </row>
    <row r="79" spans="1:19" s="1" customFormat="1" x14ac:dyDescent="0.2">
      <c r="A79" s="10" t="s">
        <v>76</v>
      </c>
      <c r="B79" s="9">
        <f>SUM(B80:B83)</f>
        <v>4883</v>
      </c>
      <c r="C79" s="9">
        <f t="shared" ref="C79:S79" si="42">SUM(C80:C83)</f>
        <v>7449</v>
      </c>
      <c r="D79" s="9">
        <f t="shared" si="42"/>
        <v>12332</v>
      </c>
      <c r="E79" s="9">
        <f t="shared" si="42"/>
        <v>4854</v>
      </c>
      <c r="F79" s="9">
        <f t="shared" si="42"/>
        <v>7572</v>
      </c>
      <c r="G79" s="9">
        <f t="shared" si="42"/>
        <v>12426</v>
      </c>
      <c r="H79" s="9">
        <f t="shared" si="42"/>
        <v>4811</v>
      </c>
      <c r="I79" s="9">
        <f t="shared" si="42"/>
        <v>6661</v>
      </c>
      <c r="J79" s="9">
        <f t="shared" si="42"/>
        <v>11472</v>
      </c>
      <c r="K79" s="9">
        <f t="shared" si="42"/>
        <v>4155</v>
      </c>
      <c r="L79" s="9">
        <f t="shared" si="42"/>
        <v>5862</v>
      </c>
      <c r="M79" s="9">
        <f t="shared" si="42"/>
        <v>10017</v>
      </c>
      <c r="N79" s="9">
        <f t="shared" si="42"/>
        <v>4826</v>
      </c>
      <c r="O79" s="9">
        <f t="shared" si="42"/>
        <v>6367</v>
      </c>
      <c r="P79" s="9">
        <f t="shared" si="42"/>
        <v>11193</v>
      </c>
      <c r="Q79" s="9">
        <f t="shared" si="42"/>
        <v>4698</v>
      </c>
      <c r="R79" s="9">
        <f t="shared" si="42"/>
        <v>6743</v>
      </c>
      <c r="S79" s="9">
        <f t="shared" si="42"/>
        <v>11441</v>
      </c>
    </row>
    <row r="80" spans="1:19" x14ac:dyDescent="0.2">
      <c r="A80" s="12" t="s">
        <v>77</v>
      </c>
      <c r="B80" s="13">
        <v>190</v>
      </c>
      <c r="C80" s="13">
        <v>465</v>
      </c>
      <c r="D80" s="13">
        <f t="shared" si="22"/>
        <v>655</v>
      </c>
      <c r="E80" s="13">
        <v>388</v>
      </c>
      <c r="F80" s="13">
        <v>727</v>
      </c>
      <c r="G80" s="13">
        <f>SUM(E80:F80)</f>
        <v>1115</v>
      </c>
      <c r="H80" s="13">
        <v>380</v>
      </c>
      <c r="I80" s="13">
        <v>1111</v>
      </c>
      <c r="J80" s="13">
        <f>SUM(H80:I80)</f>
        <v>1491</v>
      </c>
      <c r="K80" s="13">
        <v>510</v>
      </c>
      <c r="L80" s="13">
        <v>1423</v>
      </c>
      <c r="M80" s="13">
        <f>SUM(K80:L80)</f>
        <v>1933</v>
      </c>
      <c r="N80" s="13">
        <v>604</v>
      </c>
      <c r="O80" s="13">
        <v>1687</v>
      </c>
      <c r="P80" s="13">
        <f>SUM(N80:O80)</f>
        <v>2291</v>
      </c>
      <c r="Q80" s="13">
        <v>696</v>
      </c>
      <c r="R80" s="13">
        <v>1551</v>
      </c>
      <c r="S80" s="13">
        <f>SUM(Q80:R80)</f>
        <v>2247</v>
      </c>
    </row>
    <row r="81" spans="1:19" x14ac:dyDescent="0.2">
      <c r="A81" s="12" t="s">
        <v>78</v>
      </c>
      <c r="B81" s="13">
        <v>120</v>
      </c>
      <c r="C81" s="13">
        <v>233</v>
      </c>
      <c r="D81" s="13">
        <f t="shared" si="22"/>
        <v>353</v>
      </c>
      <c r="E81" s="13">
        <v>20</v>
      </c>
      <c r="F81" s="13">
        <v>45</v>
      </c>
      <c r="G81" s="13">
        <f t="shared" ref="G81:G83" si="43">SUM(E81:F81)</f>
        <v>65</v>
      </c>
      <c r="H81" s="13">
        <v>14</v>
      </c>
      <c r="I81" s="13">
        <v>32</v>
      </c>
      <c r="J81" s="13">
        <f t="shared" ref="J81:J83" si="44">SUM(H81:I81)</f>
        <v>46</v>
      </c>
      <c r="K81" s="13">
        <v>17</v>
      </c>
      <c r="L81" s="13">
        <v>48</v>
      </c>
      <c r="M81" s="13">
        <f t="shared" ref="M81:M83" si="45">SUM(K81:L81)</f>
        <v>65</v>
      </c>
      <c r="N81" s="13">
        <v>15</v>
      </c>
      <c r="O81" s="13">
        <v>28</v>
      </c>
      <c r="P81" s="13">
        <f t="shared" ref="P81:P83" si="46">SUM(N81:O81)</f>
        <v>43</v>
      </c>
      <c r="Q81" s="13">
        <v>23</v>
      </c>
      <c r="R81" s="13">
        <v>64</v>
      </c>
      <c r="S81" s="13">
        <f t="shared" ref="S81:S83" si="47">SUM(Q81:R81)</f>
        <v>87</v>
      </c>
    </row>
    <row r="82" spans="1:19" x14ac:dyDescent="0.2">
      <c r="A82" s="12" t="s">
        <v>79</v>
      </c>
      <c r="B82" s="13">
        <v>88</v>
      </c>
      <c r="C82" s="13">
        <v>92</v>
      </c>
      <c r="D82" s="13">
        <f t="shared" si="22"/>
        <v>180</v>
      </c>
      <c r="E82" s="13">
        <v>45</v>
      </c>
      <c r="F82" s="13">
        <v>125</v>
      </c>
      <c r="G82" s="13">
        <f t="shared" si="43"/>
        <v>170</v>
      </c>
      <c r="H82" s="13">
        <v>55</v>
      </c>
      <c r="I82" s="13">
        <v>40</v>
      </c>
      <c r="J82" s="13">
        <f t="shared" si="44"/>
        <v>95</v>
      </c>
      <c r="K82" s="13">
        <v>40</v>
      </c>
      <c r="L82" s="13">
        <v>16</v>
      </c>
      <c r="M82" s="13">
        <f t="shared" si="45"/>
        <v>56</v>
      </c>
      <c r="N82" s="13">
        <v>0</v>
      </c>
      <c r="O82" s="13">
        <v>0</v>
      </c>
      <c r="P82" s="13">
        <f t="shared" si="46"/>
        <v>0</v>
      </c>
      <c r="Q82" s="13">
        <v>0</v>
      </c>
      <c r="R82" s="13">
        <v>0</v>
      </c>
      <c r="S82" s="13">
        <f t="shared" si="47"/>
        <v>0</v>
      </c>
    </row>
    <row r="83" spans="1:19" x14ac:dyDescent="0.2">
      <c r="A83" s="12" t="s">
        <v>80</v>
      </c>
      <c r="B83" s="13">
        <v>4485</v>
      </c>
      <c r="C83" s="13">
        <v>6659</v>
      </c>
      <c r="D83" s="13">
        <f t="shared" si="22"/>
        <v>11144</v>
      </c>
      <c r="E83" s="13">
        <v>4401</v>
      </c>
      <c r="F83" s="13">
        <v>6675</v>
      </c>
      <c r="G83" s="13">
        <f t="shared" si="43"/>
        <v>11076</v>
      </c>
      <c r="H83" s="13">
        <v>4362</v>
      </c>
      <c r="I83" s="13">
        <v>5478</v>
      </c>
      <c r="J83" s="13">
        <f t="shared" si="44"/>
        <v>9840</v>
      </c>
      <c r="K83" s="13">
        <v>3588</v>
      </c>
      <c r="L83" s="13">
        <v>4375</v>
      </c>
      <c r="M83" s="13">
        <f t="shared" si="45"/>
        <v>7963</v>
      </c>
      <c r="N83" s="13">
        <v>4207</v>
      </c>
      <c r="O83" s="13">
        <v>4652</v>
      </c>
      <c r="P83" s="13">
        <f t="shared" si="46"/>
        <v>8859</v>
      </c>
      <c r="Q83" s="13">
        <v>3979</v>
      </c>
      <c r="R83" s="13">
        <v>5128</v>
      </c>
      <c r="S83" s="13">
        <f t="shared" si="47"/>
        <v>9107</v>
      </c>
    </row>
    <row r="84" spans="1:19" s="1" customFormat="1" x14ac:dyDescent="0.2">
      <c r="A84" s="10" t="s">
        <v>81</v>
      </c>
      <c r="B84" s="9">
        <f>SUM(B85:B104)</f>
        <v>11736</v>
      </c>
      <c r="C84" s="9">
        <f t="shared" ref="C84:R84" si="48">SUM(C85:C104)</f>
        <v>17777</v>
      </c>
      <c r="D84" s="9">
        <f t="shared" si="48"/>
        <v>29513</v>
      </c>
      <c r="E84" s="9">
        <f t="shared" si="48"/>
        <v>13118</v>
      </c>
      <c r="F84" s="9">
        <f t="shared" si="48"/>
        <v>18851</v>
      </c>
      <c r="G84" s="9">
        <f t="shared" si="48"/>
        <v>31969</v>
      </c>
      <c r="H84" s="9">
        <f t="shared" si="48"/>
        <v>13610</v>
      </c>
      <c r="I84" s="9">
        <f t="shared" si="48"/>
        <v>21211</v>
      </c>
      <c r="J84" s="9">
        <f t="shared" si="48"/>
        <v>34821</v>
      </c>
      <c r="K84" s="9">
        <f t="shared" si="48"/>
        <v>13256</v>
      </c>
      <c r="L84" s="9">
        <f t="shared" si="48"/>
        <v>20724</v>
      </c>
      <c r="M84" s="9">
        <f t="shared" si="48"/>
        <v>33980</v>
      </c>
      <c r="N84" s="9">
        <f t="shared" si="48"/>
        <v>15409</v>
      </c>
      <c r="O84" s="9">
        <f t="shared" si="48"/>
        <v>21160</v>
      </c>
      <c r="P84" s="9">
        <f t="shared" si="48"/>
        <v>36569</v>
      </c>
      <c r="Q84" s="9">
        <f t="shared" si="48"/>
        <v>15519</v>
      </c>
      <c r="R84" s="9">
        <f t="shared" si="48"/>
        <v>23792</v>
      </c>
      <c r="S84" s="9">
        <f>SUM(S85:S104)</f>
        <v>39311</v>
      </c>
    </row>
    <row r="85" spans="1:19" x14ac:dyDescent="0.2">
      <c r="A85" s="12" t="s">
        <v>82</v>
      </c>
      <c r="B85" s="13">
        <v>69</v>
      </c>
      <c r="C85" s="13">
        <v>9</v>
      </c>
      <c r="D85" s="13">
        <f>SUM(B85:C85)</f>
        <v>78</v>
      </c>
      <c r="E85" s="13">
        <v>81</v>
      </c>
      <c r="F85" s="13">
        <v>6</v>
      </c>
      <c r="G85" s="13">
        <f>SUM(E85:F85)</f>
        <v>87</v>
      </c>
      <c r="H85" s="13">
        <v>101</v>
      </c>
      <c r="I85" s="13">
        <v>24</v>
      </c>
      <c r="J85" s="13">
        <f t="shared" ref="J85:J104" si="49">SUM(H85:I85)</f>
        <v>125</v>
      </c>
      <c r="K85" s="13">
        <v>93</v>
      </c>
      <c r="L85" s="13">
        <v>10</v>
      </c>
      <c r="M85" s="13">
        <f>SUM(K85:L85)</f>
        <v>103</v>
      </c>
      <c r="N85" s="13">
        <v>98</v>
      </c>
      <c r="O85" s="13">
        <v>14</v>
      </c>
      <c r="P85" s="13">
        <f>SUM(N85:O85)</f>
        <v>112</v>
      </c>
      <c r="Q85" s="13">
        <v>140</v>
      </c>
      <c r="R85" s="13">
        <v>14</v>
      </c>
      <c r="S85" s="13">
        <f>SUM(Q85:R85)</f>
        <v>154</v>
      </c>
    </row>
    <row r="86" spans="1:19" x14ac:dyDescent="0.2">
      <c r="A86" s="12" t="s">
        <v>83</v>
      </c>
      <c r="B86" s="13">
        <v>1018</v>
      </c>
      <c r="C86" s="13">
        <v>122</v>
      </c>
      <c r="D86" s="13">
        <f t="shared" ref="D86:D104" si="50">SUM(B86:C86)</f>
        <v>1140</v>
      </c>
      <c r="E86" s="13">
        <v>1384</v>
      </c>
      <c r="F86" s="13">
        <v>477</v>
      </c>
      <c r="G86" s="13">
        <f t="shared" ref="G86:G104" si="51">SUM(E86:F86)</f>
        <v>1861</v>
      </c>
      <c r="H86" s="13">
        <v>1426</v>
      </c>
      <c r="I86" s="13">
        <v>473</v>
      </c>
      <c r="J86" s="13">
        <f t="shared" si="49"/>
        <v>1899</v>
      </c>
      <c r="K86" s="13">
        <v>1070</v>
      </c>
      <c r="L86" s="13">
        <v>114</v>
      </c>
      <c r="M86" s="13">
        <f t="shared" ref="M86:M104" si="52">SUM(K86:L86)</f>
        <v>1184</v>
      </c>
      <c r="N86" s="13">
        <v>971</v>
      </c>
      <c r="O86" s="13">
        <v>101</v>
      </c>
      <c r="P86" s="13">
        <f t="shared" ref="P86:P104" si="53">SUM(N86:O86)</f>
        <v>1072</v>
      </c>
      <c r="Q86" s="13">
        <v>1346</v>
      </c>
      <c r="R86" s="13">
        <v>124</v>
      </c>
      <c r="S86" s="13">
        <f t="shared" ref="S86:S105" si="54">SUM(Q86:R86)</f>
        <v>1470</v>
      </c>
    </row>
    <row r="87" spans="1:19" x14ac:dyDescent="0.2">
      <c r="A87" s="12" t="s">
        <v>84</v>
      </c>
      <c r="B87" s="13">
        <v>553</v>
      </c>
      <c r="C87" s="13">
        <v>862</v>
      </c>
      <c r="D87" s="13">
        <f t="shared" si="50"/>
        <v>1415</v>
      </c>
      <c r="E87" s="13">
        <v>1157</v>
      </c>
      <c r="F87" s="13">
        <v>839</v>
      </c>
      <c r="G87" s="13">
        <f t="shared" si="51"/>
        <v>1996</v>
      </c>
      <c r="H87" s="13">
        <v>860</v>
      </c>
      <c r="I87" s="13">
        <v>764</v>
      </c>
      <c r="J87" s="13">
        <f t="shared" si="49"/>
        <v>1624</v>
      </c>
      <c r="K87" s="13">
        <v>581</v>
      </c>
      <c r="L87" s="13">
        <v>517</v>
      </c>
      <c r="M87" s="13">
        <f t="shared" si="52"/>
        <v>1098</v>
      </c>
      <c r="N87" s="13">
        <v>227</v>
      </c>
      <c r="O87" s="13">
        <v>151</v>
      </c>
      <c r="P87" s="13">
        <f t="shared" si="53"/>
        <v>378</v>
      </c>
      <c r="Q87" s="13">
        <v>266</v>
      </c>
      <c r="R87" s="13">
        <v>175</v>
      </c>
      <c r="S87" s="13">
        <f t="shared" si="54"/>
        <v>441</v>
      </c>
    </row>
    <row r="88" spans="1:19" x14ac:dyDescent="0.2">
      <c r="A88" s="12" t="s">
        <v>85</v>
      </c>
      <c r="B88" s="13">
        <v>87</v>
      </c>
      <c r="C88" s="13">
        <v>25</v>
      </c>
      <c r="D88" s="13">
        <f t="shared" si="50"/>
        <v>112</v>
      </c>
      <c r="E88" s="13">
        <v>109</v>
      </c>
      <c r="F88" s="13">
        <v>33</v>
      </c>
      <c r="G88" s="13">
        <f t="shared" si="51"/>
        <v>142</v>
      </c>
      <c r="H88" s="13">
        <v>107</v>
      </c>
      <c r="I88" s="13">
        <v>74</v>
      </c>
      <c r="J88" s="13">
        <f t="shared" si="49"/>
        <v>181</v>
      </c>
      <c r="K88" s="13">
        <v>183</v>
      </c>
      <c r="L88" s="13">
        <v>217</v>
      </c>
      <c r="M88" s="13">
        <f t="shared" si="52"/>
        <v>400</v>
      </c>
      <c r="N88" s="13">
        <v>228</v>
      </c>
      <c r="O88" s="13">
        <v>143</v>
      </c>
      <c r="P88" s="13">
        <f t="shared" si="53"/>
        <v>371</v>
      </c>
      <c r="Q88" s="13">
        <v>261</v>
      </c>
      <c r="R88" s="13">
        <v>156</v>
      </c>
      <c r="S88" s="13">
        <f t="shared" si="54"/>
        <v>417</v>
      </c>
    </row>
    <row r="89" spans="1:19" x14ac:dyDescent="0.2">
      <c r="A89" s="12" t="s">
        <v>86</v>
      </c>
      <c r="B89" s="13">
        <v>11</v>
      </c>
      <c r="C89" s="13">
        <v>2</v>
      </c>
      <c r="D89" s="13">
        <f t="shared" si="50"/>
        <v>13</v>
      </c>
      <c r="E89" s="13">
        <v>12</v>
      </c>
      <c r="F89" s="13">
        <v>2</v>
      </c>
      <c r="G89" s="13">
        <f t="shared" si="51"/>
        <v>14</v>
      </c>
      <c r="H89" s="13">
        <v>7</v>
      </c>
      <c r="I89" s="13">
        <v>2</v>
      </c>
      <c r="J89" s="13">
        <f t="shared" si="49"/>
        <v>9</v>
      </c>
      <c r="K89" s="13">
        <v>7</v>
      </c>
      <c r="L89" s="13">
        <v>8</v>
      </c>
      <c r="M89" s="13">
        <f t="shared" si="52"/>
        <v>15</v>
      </c>
      <c r="N89" s="13">
        <v>26</v>
      </c>
      <c r="O89" s="13">
        <v>13</v>
      </c>
      <c r="P89" s="13">
        <f t="shared" si="53"/>
        <v>39</v>
      </c>
      <c r="Q89" s="13">
        <v>20</v>
      </c>
      <c r="R89" s="13">
        <v>6</v>
      </c>
      <c r="S89" s="13">
        <f t="shared" si="54"/>
        <v>26</v>
      </c>
    </row>
    <row r="90" spans="1:19" x14ac:dyDescent="0.2">
      <c r="A90" s="12" t="s">
        <v>87</v>
      </c>
      <c r="B90" s="13">
        <v>263</v>
      </c>
      <c r="C90" s="13">
        <v>275</v>
      </c>
      <c r="D90" s="13">
        <f t="shared" si="50"/>
        <v>538</v>
      </c>
      <c r="E90" s="13">
        <v>370</v>
      </c>
      <c r="F90" s="13">
        <v>274</v>
      </c>
      <c r="G90" s="13">
        <f t="shared" si="51"/>
        <v>644</v>
      </c>
      <c r="H90" s="13">
        <v>328</v>
      </c>
      <c r="I90" s="13">
        <v>396</v>
      </c>
      <c r="J90" s="13">
        <f t="shared" si="49"/>
        <v>724</v>
      </c>
      <c r="K90" s="13">
        <v>466</v>
      </c>
      <c r="L90" s="13">
        <v>424</v>
      </c>
      <c r="M90" s="13">
        <f t="shared" si="52"/>
        <v>890</v>
      </c>
      <c r="N90" s="13">
        <v>37</v>
      </c>
      <c r="O90" s="13">
        <v>70</v>
      </c>
      <c r="P90" s="13">
        <f t="shared" si="53"/>
        <v>107</v>
      </c>
      <c r="Q90" s="13">
        <v>90</v>
      </c>
      <c r="R90" s="13">
        <v>84</v>
      </c>
      <c r="S90" s="13">
        <f t="shared" si="54"/>
        <v>174</v>
      </c>
    </row>
    <row r="91" spans="1:19" x14ac:dyDescent="0.2">
      <c r="A91" s="12" t="s">
        <v>88</v>
      </c>
      <c r="B91" s="13">
        <v>118</v>
      </c>
      <c r="C91" s="13">
        <v>86</v>
      </c>
      <c r="D91" s="13">
        <f t="shared" si="50"/>
        <v>204</v>
      </c>
      <c r="E91" s="13">
        <v>124</v>
      </c>
      <c r="F91" s="13">
        <v>82</v>
      </c>
      <c r="G91" s="13">
        <f t="shared" si="51"/>
        <v>206</v>
      </c>
      <c r="H91" s="13">
        <v>128</v>
      </c>
      <c r="I91" s="13">
        <v>57</v>
      </c>
      <c r="J91" s="13">
        <f t="shared" si="49"/>
        <v>185</v>
      </c>
      <c r="K91" s="13">
        <v>123</v>
      </c>
      <c r="L91" s="13">
        <v>56</v>
      </c>
      <c r="M91" s="13">
        <f t="shared" si="52"/>
        <v>179</v>
      </c>
      <c r="N91" s="13">
        <v>109</v>
      </c>
      <c r="O91" s="13">
        <v>68</v>
      </c>
      <c r="P91" s="13">
        <f t="shared" si="53"/>
        <v>177</v>
      </c>
      <c r="Q91" s="13">
        <v>84</v>
      </c>
      <c r="R91" s="13">
        <v>65</v>
      </c>
      <c r="S91" s="13">
        <f t="shared" si="54"/>
        <v>149</v>
      </c>
    </row>
    <row r="92" spans="1:19" x14ac:dyDescent="0.2">
      <c r="A92" s="12" t="s">
        <v>89</v>
      </c>
      <c r="B92" s="13">
        <v>27</v>
      </c>
      <c r="C92" s="13">
        <v>0</v>
      </c>
      <c r="D92" s="13">
        <f t="shared" si="50"/>
        <v>27</v>
      </c>
      <c r="E92" s="13">
        <v>31</v>
      </c>
      <c r="F92" s="13">
        <v>1</v>
      </c>
      <c r="G92" s="13">
        <f t="shared" si="51"/>
        <v>32</v>
      </c>
      <c r="H92" s="13">
        <v>115</v>
      </c>
      <c r="I92" s="13">
        <v>109</v>
      </c>
      <c r="J92" s="13">
        <f t="shared" si="49"/>
        <v>224</v>
      </c>
      <c r="K92" s="13">
        <v>209</v>
      </c>
      <c r="L92" s="13">
        <v>327</v>
      </c>
      <c r="M92" s="13">
        <f t="shared" si="52"/>
        <v>536</v>
      </c>
      <c r="N92" s="13">
        <v>34</v>
      </c>
      <c r="O92" s="13">
        <v>5</v>
      </c>
      <c r="P92" s="13">
        <f t="shared" si="53"/>
        <v>39</v>
      </c>
      <c r="Q92" s="13">
        <v>43</v>
      </c>
      <c r="R92" s="13">
        <v>5</v>
      </c>
      <c r="S92" s="13">
        <f t="shared" si="54"/>
        <v>48</v>
      </c>
    </row>
    <row r="93" spans="1:19" x14ac:dyDescent="0.2">
      <c r="A93" s="12" t="s">
        <v>90</v>
      </c>
      <c r="B93" s="13">
        <v>4305</v>
      </c>
      <c r="C93" s="13">
        <v>8698</v>
      </c>
      <c r="D93" s="13">
        <f t="shared" si="50"/>
        <v>13003</v>
      </c>
      <c r="E93" s="13">
        <v>4026</v>
      </c>
      <c r="F93" s="13">
        <v>9304</v>
      </c>
      <c r="G93" s="13">
        <f t="shared" si="51"/>
        <v>13330</v>
      </c>
      <c r="H93" s="13">
        <v>4630</v>
      </c>
      <c r="I93" s="13">
        <v>10422</v>
      </c>
      <c r="J93" s="13">
        <f t="shared" si="49"/>
        <v>15052</v>
      </c>
      <c r="K93" s="13">
        <v>4560</v>
      </c>
      <c r="L93" s="13">
        <v>10592</v>
      </c>
      <c r="M93" s="13">
        <f t="shared" si="52"/>
        <v>15152</v>
      </c>
      <c r="N93" s="13">
        <v>7083</v>
      </c>
      <c r="O93" s="13">
        <v>11598</v>
      </c>
      <c r="P93" s="13">
        <f t="shared" si="53"/>
        <v>18681</v>
      </c>
      <c r="Q93" s="13">
        <v>6642</v>
      </c>
      <c r="R93" s="13">
        <v>13550</v>
      </c>
      <c r="S93" s="13">
        <f t="shared" si="54"/>
        <v>20192</v>
      </c>
    </row>
    <row r="94" spans="1:19" x14ac:dyDescent="0.2">
      <c r="A94" s="12" t="s">
        <v>91</v>
      </c>
      <c r="B94" s="13">
        <v>468</v>
      </c>
      <c r="C94" s="13">
        <v>499</v>
      </c>
      <c r="D94" s="13">
        <f t="shared" si="50"/>
        <v>967</v>
      </c>
      <c r="E94" s="13">
        <v>478</v>
      </c>
      <c r="F94" s="13">
        <v>499</v>
      </c>
      <c r="G94" s="13">
        <f t="shared" si="51"/>
        <v>977</v>
      </c>
      <c r="H94" s="13">
        <v>377</v>
      </c>
      <c r="I94" s="13">
        <v>437</v>
      </c>
      <c r="J94" s="13">
        <f t="shared" si="49"/>
        <v>814</v>
      </c>
      <c r="K94" s="13">
        <v>427</v>
      </c>
      <c r="L94" s="13">
        <v>443</v>
      </c>
      <c r="M94" s="13">
        <f t="shared" si="52"/>
        <v>870</v>
      </c>
      <c r="N94" s="13">
        <v>493</v>
      </c>
      <c r="O94" s="13">
        <v>602</v>
      </c>
      <c r="P94" s="13">
        <f t="shared" si="53"/>
        <v>1095</v>
      </c>
      <c r="Q94" s="13">
        <v>566</v>
      </c>
      <c r="R94" s="13">
        <v>833</v>
      </c>
      <c r="S94" s="13">
        <f t="shared" si="54"/>
        <v>1399</v>
      </c>
    </row>
    <row r="95" spans="1:19" x14ac:dyDescent="0.2">
      <c r="A95" s="12" t="s">
        <v>92</v>
      </c>
      <c r="B95" s="13">
        <v>127</v>
      </c>
      <c r="C95" s="13">
        <v>17</v>
      </c>
      <c r="D95" s="13">
        <f t="shared" si="50"/>
        <v>144</v>
      </c>
      <c r="E95" s="13">
        <v>139</v>
      </c>
      <c r="F95" s="13">
        <v>15</v>
      </c>
      <c r="G95" s="13">
        <f t="shared" si="51"/>
        <v>154</v>
      </c>
      <c r="H95" s="13">
        <v>147</v>
      </c>
      <c r="I95" s="13">
        <v>31</v>
      </c>
      <c r="J95" s="13">
        <f t="shared" si="49"/>
        <v>178</v>
      </c>
      <c r="K95" s="13">
        <v>153</v>
      </c>
      <c r="L95" s="13">
        <v>41</v>
      </c>
      <c r="M95" s="13">
        <f t="shared" si="52"/>
        <v>194</v>
      </c>
      <c r="N95" s="13">
        <v>178</v>
      </c>
      <c r="O95" s="13">
        <v>42</v>
      </c>
      <c r="P95" s="13">
        <f t="shared" si="53"/>
        <v>220</v>
      </c>
      <c r="Q95" s="13">
        <v>269</v>
      </c>
      <c r="R95" s="13">
        <v>60</v>
      </c>
      <c r="S95" s="13">
        <f t="shared" si="54"/>
        <v>329</v>
      </c>
    </row>
    <row r="96" spans="1:19" x14ac:dyDescent="0.2">
      <c r="A96" s="12" t="s">
        <v>93</v>
      </c>
      <c r="B96" s="13">
        <v>47</v>
      </c>
      <c r="C96" s="13">
        <v>25</v>
      </c>
      <c r="D96" s="13">
        <f t="shared" si="50"/>
        <v>72</v>
      </c>
      <c r="E96" s="13">
        <v>4</v>
      </c>
      <c r="F96" s="13">
        <v>2</v>
      </c>
      <c r="G96" s="13">
        <f t="shared" si="51"/>
        <v>6</v>
      </c>
      <c r="H96" s="13">
        <v>24</v>
      </c>
      <c r="I96" s="13">
        <v>19</v>
      </c>
      <c r="J96" s="13">
        <f t="shared" si="49"/>
        <v>43</v>
      </c>
      <c r="K96" s="13">
        <v>8</v>
      </c>
      <c r="L96" s="13">
        <v>3</v>
      </c>
      <c r="M96" s="13">
        <f t="shared" si="52"/>
        <v>11</v>
      </c>
      <c r="N96" s="13">
        <v>71</v>
      </c>
      <c r="O96" s="13">
        <v>50</v>
      </c>
      <c r="P96" s="13">
        <f t="shared" si="53"/>
        <v>121</v>
      </c>
      <c r="Q96" s="13">
        <v>9</v>
      </c>
      <c r="R96" s="13">
        <v>3</v>
      </c>
      <c r="S96" s="13">
        <f t="shared" si="54"/>
        <v>12</v>
      </c>
    </row>
    <row r="97" spans="1:19" x14ac:dyDescent="0.2">
      <c r="A97" s="12" t="s">
        <v>94</v>
      </c>
      <c r="B97" s="13">
        <v>0</v>
      </c>
      <c r="C97" s="13">
        <v>0</v>
      </c>
      <c r="D97" s="13">
        <f t="shared" si="50"/>
        <v>0</v>
      </c>
      <c r="E97" s="13">
        <v>0</v>
      </c>
      <c r="F97" s="13">
        <v>0</v>
      </c>
      <c r="G97" s="13">
        <f t="shared" si="51"/>
        <v>0</v>
      </c>
      <c r="H97" s="13">
        <v>0</v>
      </c>
      <c r="I97" s="13">
        <v>0</v>
      </c>
      <c r="J97" s="13">
        <f t="shared" si="49"/>
        <v>0</v>
      </c>
      <c r="K97" s="13">
        <v>0</v>
      </c>
      <c r="L97" s="13">
        <v>0</v>
      </c>
      <c r="M97" s="13">
        <f t="shared" si="52"/>
        <v>0</v>
      </c>
      <c r="N97" s="13">
        <v>480</v>
      </c>
      <c r="O97" s="13">
        <v>587</v>
      </c>
      <c r="P97" s="13">
        <f t="shared" si="53"/>
        <v>1067</v>
      </c>
      <c r="Q97" s="13">
        <v>481</v>
      </c>
      <c r="R97" s="13">
        <v>670</v>
      </c>
      <c r="S97" s="13">
        <f t="shared" si="54"/>
        <v>1151</v>
      </c>
    </row>
    <row r="98" spans="1:19" x14ac:dyDescent="0.2">
      <c r="A98" s="12" t="s">
        <v>95</v>
      </c>
      <c r="B98" s="13">
        <v>0</v>
      </c>
      <c r="C98" s="13">
        <v>0</v>
      </c>
      <c r="D98" s="13">
        <f t="shared" si="50"/>
        <v>0</v>
      </c>
      <c r="E98" s="13">
        <v>0</v>
      </c>
      <c r="F98" s="13">
        <v>0</v>
      </c>
      <c r="G98" s="13">
        <f t="shared" si="51"/>
        <v>0</v>
      </c>
      <c r="H98" s="13">
        <v>0</v>
      </c>
      <c r="I98" s="13">
        <v>0</v>
      </c>
      <c r="J98" s="13">
        <f t="shared" si="49"/>
        <v>0</v>
      </c>
      <c r="K98" s="13">
        <v>0</v>
      </c>
      <c r="L98" s="13">
        <v>0</v>
      </c>
      <c r="M98" s="13">
        <f t="shared" si="52"/>
        <v>0</v>
      </c>
      <c r="N98" s="13">
        <v>0</v>
      </c>
      <c r="O98" s="13">
        <v>0</v>
      </c>
      <c r="P98" s="13">
        <f t="shared" si="53"/>
        <v>0</v>
      </c>
      <c r="Q98" s="13">
        <v>154</v>
      </c>
      <c r="R98" s="13">
        <v>82</v>
      </c>
      <c r="S98" s="13">
        <f t="shared" si="54"/>
        <v>236</v>
      </c>
    </row>
    <row r="99" spans="1:19" x14ac:dyDescent="0.2">
      <c r="A99" s="12" t="s">
        <v>96</v>
      </c>
      <c r="B99" s="13">
        <v>0</v>
      </c>
      <c r="C99" s="13">
        <v>0</v>
      </c>
      <c r="D99" s="13">
        <f t="shared" si="50"/>
        <v>0</v>
      </c>
      <c r="E99" s="13">
        <v>0</v>
      </c>
      <c r="F99" s="13">
        <v>0</v>
      </c>
      <c r="G99" s="13">
        <f t="shared" si="51"/>
        <v>0</v>
      </c>
      <c r="H99" s="13">
        <v>0</v>
      </c>
      <c r="I99" s="13">
        <v>0</v>
      </c>
      <c r="J99" s="13">
        <f t="shared" si="49"/>
        <v>0</v>
      </c>
      <c r="K99" s="13">
        <v>0</v>
      </c>
      <c r="L99" s="13">
        <v>0</v>
      </c>
      <c r="M99" s="13">
        <f t="shared" si="52"/>
        <v>0</v>
      </c>
      <c r="N99" s="13">
        <v>42</v>
      </c>
      <c r="O99" s="13">
        <v>0</v>
      </c>
      <c r="P99" s="13">
        <f t="shared" si="53"/>
        <v>42</v>
      </c>
      <c r="Q99" s="13">
        <v>17</v>
      </c>
      <c r="R99" s="13">
        <v>13</v>
      </c>
      <c r="S99" s="13">
        <f t="shared" si="54"/>
        <v>30</v>
      </c>
    </row>
    <row r="100" spans="1:19" x14ac:dyDescent="0.2">
      <c r="A100" s="12" t="s">
        <v>97</v>
      </c>
      <c r="B100" s="13">
        <v>166</v>
      </c>
      <c r="C100" s="13">
        <v>242</v>
      </c>
      <c r="D100" s="13">
        <f t="shared" si="50"/>
        <v>408</v>
      </c>
      <c r="E100" s="13">
        <v>171</v>
      </c>
      <c r="F100" s="13">
        <v>244</v>
      </c>
      <c r="G100" s="13">
        <f t="shared" si="51"/>
        <v>415</v>
      </c>
      <c r="H100" s="13">
        <v>173</v>
      </c>
      <c r="I100" s="13">
        <v>236</v>
      </c>
      <c r="J100" s="13">
        <f t="shared" si="49"/>
        <v>409</v>
      </c>
      <c r="K100" s="13">
        <v>195</v>
      </c>
      <c r="L100" s="13">
        <v>244</v>
      </c>
      <c r="M100" s="13">
        <f t="shared" si="52"/>
        <v>439</v>
      </c>
      <c r="N100" s="13">
        <v>184</v>
      </c>
      <c r="O100" s="13">
        <v>245</v>
      </c>
      <c r="P100" s="13">
        <f t="shared" si="53"/>
        <v>429</v>
      </c>
      <c r="Q100" s="13">
        <v>232</v>
      </c>
      <c r="R100" s="13">
        <v>262</v>
      </c>
      <c r="S100" s="13">
        <f t="shared" si="54"/>
        <v>494</v>
      </c>
    </row>
    <row r="101" spans="1:19" x14ac:dyDescent="0.2">
      <c r="A101" s="12" t="s">
        <v>98</v>
      </c>
      <c r="B101" s="13">
        <v>4320</v>
      </c>
      <c r="C101" s="13">
        <v>6752</v>
      </c>
      <c r="D101" s="13">
        <f t="shared" si="50"/>
        <v>11072</v>
      </c>
      <c r="E101" s="13">
        <v>4704</v>
      </c>
      <c r="F101" s="13">
        <v>6875</v>
      </c>
      <c r="G101" s="13">
        <f t="shared" si="51"/>
        <v>11579</v>
      </c>
      <c r="H101" s="13">
        <v>4725</v>
      </c>
      <c r="I101" s="13">
        <v>7670</v>
      </c>
      <c r="J101" s="13">
        <f t="shared" si="49"/>
        <v>12395</v>
      </c>
      <c r="K101" s="13">
        <v>4558</v>
      </c>
      <c r="L101" s="13">
        <v>7507</v>
      </c>
      <c r="M101" s="13">
        <f t="shared" si="52"/>
        <v>12065</v>
      </c>
      <c r="N101" s="13">
        <v>4885</v>
      </c>
      <c r="O101" s="13">
        <v>7027</v>
      </c>
      <c r="P101" s="13">
        <f t="shared" si="53"/>
        <v>11912</v>
      </c>
      <c r="Q101" s="13">
        <v>4097</v>
      </c>
      <c r="R101" s="13">
        <v>7426</v>
      </c>
      <c r="S101" s="13">
        <f t="shared" si="54"/>
        <v>11523</v>
      </c>
    </row>
    <row r="102" spans="1:19" x14ac:dyDescent="0.2">
      <c r="A102" s="12" t="s">
        <v>99</v>
      </c>
      <c r="B102" s="13">
        <v>140</v>
      </c>
      <c r="C102" s="13">
        <v>159</v>
      </c>
      <c r="D102" s="13">
        <f t="shared" si="50"/>
        <v>299</v>
      </c>
      <c r="E102" s="13">
        <v>139</v>
      </c>
      <c r="F102" s="13">
        <v>176</v>
      </c>
      <c r="G102" s="13">
        <f t="shared" si="51"/>
        <v>315</v>
      </c>
      <c r="H102" s="13">
        <v>172</v>
      </c>
      <c r="I102" s="13">
        <v>489</v>
      </c>
      <c r="J102" s="13">
        <f t="shared" si="49"/>
        <v>661</v>
      </c>
      <c r="K102" s="13">
        <v>337</v>
      </c>
      <c r="L102" s="13">
        <v>202</v>
      </c>
      <c r="M102" s="13">
        <f t="shared" si="52"/>
        <v>539</v>
      </c>
      <c r="N102" s="13">
        <v>151</v>
      </c>
      <c r="O102" s="13">
        <v>440</v>
      </c>
      <c r="P102" s="13">
        <f t="shared" si="53"/>
        <v>591</v>
      </c>
      <c r="Q102" s="13">
        <v>200</v>
      </c>
      <c r="R102" s="13">
        <v>254</v>
      </c>
      <c r="S102" s="13">
        <f t="shared" si="54"/>
        <v>454</v>
      </c>
    </row>
    <row r="103" spans="1:19" ht="13.5" customHeight="1" x14ac:dyDescent="0.2">
      <c r="A103" s="12" t="s">
        <v>100</v>
      </c>
      <c r="B103" s="13">
        <v>7</v>
      </c>
      <c r="C103" s="13">
        <v>2</v>
      </c>
      <c r="D103" s="13">
        <f t="shared" si="50"/>
        <v>9</v>
      </c>
      <c r="E103" s="13">
        <v>9</v>
      </c>
      <c r="F103" s="13">
        <v>2</v>
      </c>
      <c r="G103" s="13">
        <f t="shared" si="51"/>
        <v>11</v>
      </c>
      <c r="H103" s="13">
        <v>7</v>
      </c>
      <c r="I103" s="13">
        <v>2</v>
      </c>
      <c r="J103" s="13">
        <f t="shared" si="49"/>
        <v>9</v>
      </c>
      <c r="K103" s="13">
        <v>9</v>
      </c>
      <c r="L103" s="13">
        <v>1</v>
      </c>
      <c r="M103" s="13">
        <f t="shared" si="52"/>
        <v>10</v>
      </c>
      <c r="N103" s="13">
        <v>5</v>
      </c>
      <c r="O103" s="13">
        <v>2</v>
      </c>
      <c r="P103" s="13">
        <f t="shared" si="53"/>
        <v>7</v>
      </c>
      <c r="Q103" s="13">
        <v>8</v>
      </c>
      <c r="R103" s="13">
        <v>3</v>
      </c>
      <c r="S103" s="13">
        <f t="shared" si="54"/>
        <v>11</v>
      </c>
    </row>
    <row r="104" spans="1:19" ht="15.75" customHeight="1" x14ac:dyDescent="0.2">
      <c r="A104" s="12" t="s">
        <v>101</v>
      </c>
      <c r="B104" s="13">
        <v>10</v>
      </c>
      <c r="C104" s="13">
        <v>2</v>
      </c>
      <c r="D104" s="13">
        <f t="shared" si="50"/>
        <v>12</v>
      </c>
      <c r="E104" s="13">
        <v>180</v>
      </c>
      <c r="F104" s="13">
        <v>20</v>
      </c>
      <c r="G104" s="13">
        <f t="shared" si="51"/>
        <v>200</v>
      </c>
      <c r="H104" s="13">
        <v>283</v>
      </c>
      <c r="I104" s="13">
        <v>6</v>
      </c>
      <c r="J104" s="13">
        <f t="shared" si="49"/>
        <v>289</v>
      </c>
      <c r="K104" s="13">
        <v>277</v>
      </c>
      <c r="L104" s="13">
        <v>18</v>
      </c>
      <c r="M104" s="13">
        <f t="shared" si="52"/>
        <v>295</v>
      </c>
      <c r="N104" s="13">
        <v>107</v>
      </c>
      <c r="O104" s="13">
        <v>2</v>
      </c>
      <c r="P104" s="13">
        <f t="shared" si="53"/>
        <v>109</v>
      </c>
      <c r="Q104" s="13">
        <v>594</v>
      </c>
      <c r="R104" s="13">
        <v>7</v>
      </c>
      <c r="S104" s="13">
        <f t="shared" si="54"/>
        <v>601</v>
      </c>
    </row>
    <row r="105" spans="1:19" ht="3" customHeight="1" x14ac:dyDescent="0.2">
      <c r="A105" s="14"/>
      <c r="B105" s="15"/>
      <c r="C105" s="15"/>
      <c r="D105" s="13"/>
      <c r="E105" s="15"/>
      <c r="F105" s="15"/>
      <c r="G105" s="13"/>
      <c r="H105" s="15"/>
      <c r="I105" s="15"/>
      <c r="J105" s="13"/>
      <c r="K105" s="15"/>
      <c r="L105" s="15"/>
      <c r="M105" s="13"/>
      <c r="N105" s="15"/>
      <c r="O105" s="15"/>
      <c r="P105" s="13"/>
      <c r="Q105" s="15"/>
      <c r="R105" s="15"/>
      <c r="S105" s="13">
        <f t="shared" si="54"/>
        <v>0</v>
      </c>
    </row>
    <row r="106" spans="1:19" s="1" customFormat="1" x14ac:dyDescent="0.2">
      <c r="A106" s="10" t="s">
        <v>102</v>
      </c>
      <c r="B106" s="9">
        <f t="shared" ref="B106:R106" si="55">SUM(B107:B109)</f>
        <v>21014</v>
      </c>
      <c r="C106" s="9">
        <f t="shared" si="55"/>
        <v>11479</v>
      </c>
      <c r="D106" s="9">
        <f>SUM(D107:D109)</f>
        <v>32493</v>
      </c>
      <c r="E106" s="9">
        <f t="shared" si="55"/>
        <v>22342</v>
      </c>
      <c r="F106" s="9">
        <f t="shared" si="55"/>
        <v>12320</v>
      </c>
      <c r="G106" s="9">
        <f>SUM(G107:G109)</f>
        <v>34662</v>
      </c>
      <c r="H106" s="9">
        <f t="shared" si="55"/>
        <v>22414</v>
      </c>
      <c r="I106" s="9">
        <f t="shared" si="55"/>
        <v>12594</v>
      </c>
      <c r="J106" s="9">
        <f>SUM(J107:J109)</f>
        <v>35008</v>
      </c>
      <c r="K106" s="9">
        <f t="shared" si="55"/>
        <v>21726</v>
      </c>
      <c r="L106" s="9">
        <f t="shared" si="55"/>
        <v>13270</v>
      </c>
      <c r="M106" s="9">
        <f>SUM(M107:M109)</f>
        <v>34996</v>
      </c>
      <c r="N106" s="9">
        <f t="shared" si="55"/>
        <v>23867</v>
      </c>
      <c r="O106" s="9">
        <f t="shared" si="55"/>
        <v>15196</v>
      </c>
      <c r="P106" s="9">
        <f>SUM(P107:P109)</f>
        <v>39063</v>
      </c>
      <c r="Q106" s="9">
        <f t="shared" si="55"/>
        <v>25956</v>
      </c>
      <c r="R106" s="9">
        <f t="shared" si="55"/>
        <v>18038</v>
      </c>
      <c r="S106" s="9">
        <f>SUM(S107:S109)</f>
        <v>43994</v>
      </c>
    </row>
    <row r="107" spans="1:19" x14ac:dyDescent="0.2">
      <c r="A107" s="12" t="s">
        <v>103</v>
      </c>
      <c r="B107" s="13">
        <v>0</v>
      </c>
      <c r="C107" s="13">
        <v>0</v>
      </c>
      <c r="D107" s="13">
        <f>SUM(B107:C107)</f>
        <v>0</v>
      </c>
      <c r="E107" s="13">
        <v>0</v>
      </c>
      <c r="F107" s="13">
        <v>0</v>
      </c>
      <c r="G107" s="13">
        <f>SUM(E107:F107)</f>
        <v>0</v>
      </c>
      <c r="H107" s="13">
        <f>941+321+3098</f>
        <v>4360</v>
      </c>
      <c r="I107" s="13">
        <f>723+188+2120</f>
        <v>3031</v>
      </c>
      <c r="J107" s="13">
        <f>SUM(H107:I107)</f>
        <v>7391</v>
      </c>
      <c r="K107" s="13">
        <f>1059+70+3367</f>
        <v>4496</v>
      </c>
      <c r="L107" s="13">
        <f>2427+50+669</f>
        <v>3146</v>
      </c>
      <c r="M107" s="13">
        <f>SUM(K107:L107)</f>
        <v>7642</v>
      </c>
      <c r="N107" s="13">
        <v>6479</v>
      </c>
      <c r="O107" s="13">
        <v>4867</v>
      </c>
      <c r="P107" s="13">
        <f>SUM(N107:O107)</f>
        <v>11346</v>
      </c>
      <c r="Q107" s="13">
        <f>1078+273+5694</f>
        <v>7045</v>
      </c>
      <c r="R107" s="13">
        <f>1207+199+4661</f>
        <v>6067</v>
      </c>
      <c r="S107" s="13">
        <f>SUM(Q107:R107)</f>
        <v>13112</v>
      </c>
    </row>
    <row r="108" spans="1:19" x14ac:dyDescent="0.2">
      <c r="A108" s="12" t="s">
        <v>104</v>
      </c>
      <c r="B108" s="16">
        <f>2640+4644+8728+2773</f>
        <v>18785</v>
      </c>
      <c r="C108" s="16">
        <f>3411+1037+972+5660</f>
        <v>11080</v>
      </c>
      <c r="D108" s="16">
        <f t="shared" ref="D108" si="56">SUM(B108:C108)</f>
        <v>29865</v>
      </c>
      <c r="E108" s="16">
        <f>5133+2532+1797+9773</f>
        <v>19235</v>
      </c>
      <c r="F108" s="16">
        <f>3743+1146+776+6159</f>
        <v>11824</v>
      </c>
      <c r="G108" s="16">
        <f t="shared" ref="G108" si="57">SUM(E108:F108)</f>
        <v>31059</v>
      </c>
      <c r="H108" s="16">
        <f>4253+1972+2183+6384</f>
        <v>14792</v>
      </c>
      <c r="I108" s="16">
        <f>3213+819+874+4075</f>
        <v>8981</v>
      </c>
      <c r="J108" s="16">
        <f t="shared" ref="J108" si="58">SUM(H108:I108)</f>
        <v>23773</v>
      </c>
      <c r="K108" s="16">
        <f>4032+1074+1944+6959</f>
        <v>14009</v>
      </c>
      <c r="L108" s="16">
        <f>3295+413+4749+1109</f>
        <v>9566</v>
      </c>
      <c r="M108" s="16">
        <f t="shared" ref="M108" si="59">SUM(K108:L108)</f>
        <v>23575</v>
      </c>
      <c r="N108" s="16">
        <v>14179</v>
      </c>
      <c r="O108" s="16">
        <v>9761</v>
      </c>
      <c r="P108" s="16">
        <f t="shared" ref="P108" si="60">SUM(N108:O108)</f>
        <v>23940</v>
      </c>
      <c r="Q108" s="16">
        <f>4095+1534+7574+1747</f>
        <v>14950</v>
      </c>
      <c r="R108" s="16">
        <f>3767+666+5673+1234</f>
        <v>11340</v>
      </c>
      <c r="S108" s="16">
        <f>SUM(Q108:R108)</f>
        <v>26290</v>
      </c>
    </row>
    <row r="109" spans="1:19" x14ac:dyDescent="0.2">
      <c r="A109" s="17" t="s">
        <v>105</v>
      </c>
      <c r="B109" s="18">
        <f>573+147+1468+41</f>
        <v>2229</v>
      </c>
      <c r="C109" s="18">
        <f>166+18+60+155</f>
        <v>399</v>
      </c>
      <c r="D109" s="18">
        <f>SUM(B109:C109)</f>
        <v>2628</v>
      </c>
      <c r="E109" s="18">
        <f>629+43+1025+1410</f>
        <v>3107</v>
      </c>
      <c r="F109" s="18">
        <f>163+24+139+170</f>
        <v>496</v>
      </c>
      <c r="G109" s="18">
        <f>SUM(E109:F109)</f>
        <v>3603</v>
      </c>
      <c r="H109" s="18">
        <f>643+43+1021+1555</f>
        <v>3262</v>
      </c>
      <c r="I109" s="18">
        <f>179+26+139+238</f>
        <v>582</v>
      </c>
      <c r="J109" s="18">
        <f>SUM(H109:I109)</f>
        <v>3844</v>
      </c>
      <c r="K109" s="18">
        <f>589+39+1012+1581</f>
        <v>3221</v>
      </c>
      <c r="L109" s="18">
        <f>149+20+135+254</f>
        <v>558</v>
      </c>
      <c r="M109" s="18">
        <f>SUM(K109:L109)</f>
        <v>3779</v>
      </c>
      <c r="N109" s="18">
        <v>3209</v>
      </c>
      <c r="O109" s="18">
        <v>568</v>
      </c>
      <c r="P109" s="18">
        <f>SUM(N109:O109)</f>
        <v>3777</v>
      </c>
      <c r="Q109" s="18">
        <f>600+48+2257+1056</f>
        <v>3961</v>
      </c>
      <c r="R109" s="18">
        <f>170+20+305+136</f>
        <v>631</v>
      </c>
      <c r="S109" s="18">
        <f>SUM(Q109:R109)</f>
        <v>4592</v>
      </c>
    </row>
    <row r="110" spans="1:19" ht="12" customHeight="1" x14ac:dyDescent="0.2">
      <c r="A110" s="19" t="s">
        <v>106</v>
      </c>
    </row>
    <row r="111" spans="1:19" ht="12" customHeight="1" x14ac:dyDescent="0.2">
      <c r="A111" s="20" t="s">
        <v>107</v>
      </c>
    </row>
    <row r="112" spans="1:19" ht="12" customHeight="1" x14ac:dyDescent="0.2">
      <c r="A112" s="21" t="s">
        <v>108</v>
      </c>
    </row>
    <row r="113" spans="1:1" ht="12" customHeight="1" x14ac:dyDescent="0.2">
      <c r="A113" s="21" t="s">
        <v>109</v>
      </c>
    </row>
    <row r="114" spans="1:1" x14ac:dyDescent="0.2">
      <c r="A114" s="20" t="s">
        <v>110</v>
      </c>
    </row>
  </sheetData>
  <mergeCells count="7">
    <mergeCell ref="Q4:S4"/>
    <mergeCell ref="A4:A5"/>
    <mergeCell ref="B4:D4"/>
    <mergeCell ref="E4:G4"/>
    <mergeCell ref="H4:J4"/>
    <mergeCell ref="K4:M4"/>
    <mergeCell ref="N4:P4"/>
  </mergeCells>
  <pageMargins left="0.31496062992125984" right="0.15748031496062992" top="0.47244094488188981" bottom="0.39" header="0.31496062992125984" footer="0.31496062992125984"/>
  <pageSetup paperSize="5" scale="8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3.4-10</vt:lpstr>
      <vt:lpstr>'3.4-10'!Títulos_a_imprimir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Alexander Quant Matos</dc:creator>
  <cp:lastModifiedBy>Theodore Alexander Quant Matos</cp:lastModifiedBy>
  <dcterms:created xsi:type="dcterms:W3CDTF">2023-12-04T17:10:32Z</dcterms:created>
  <dcterms:modified xsi:type="dcterms:W3CDTF">2023-12-04T17:12:11Z</dcterms:modified>
</cp:coreProperties>
</file>