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ine.local\perfil\ONE\Domingo.Cruz\Desktop\"/>
    </mc:Choice>
  </mc:AlternateContent>
  <bookViews>
    <workbookView xWindow="0" yWindow="0" windowWidth="21600" windowHeight="9630"/>
  </bookViews>
  <sheets>
    <sheet name="Produccion de agu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6" i="1" l="1"/>
  <c r="C26" i="1" l="1"/>
  <c r="B26" i="1" s="1"/>
  <c r="J25" i="1"/>
  <c r="C25" i="1"/>
  <c r="B25" i="1" s="1"/>
  <c r="J24" i="1"/>
  <c r="C24" i="1"/>
  <c r="B24" i="1" s="1"/>
  <c r="J23" i="1"/>
  <c r="C23" i="1"/>
  <c r="J22" i="1"/>
  <c r="C22" i="1"/>
  <c r="B22" i="1" s="1"/>
  <c r="J21" i="1"/>
  <c r="C21" i="1"/>
  <c r="J20" i="1"/>
  <c r="C20" i="1"/>
  <c r="J19" i="1"/>
  <c r="C19" i="1"/>
  <c r="J18" i="1"/>
  <c r="C18" i="1"/>
  <c r="B18" i="1" s="1"/>
  <c r="J17" i="1"/>
  <c r="C17" i="1"/>
  <c r="J16" i="1"/>
  <c r="C16" i="1"/>
  <c r="J15" i="1"/>
  <c r="C15" i="1"/>
  <c r="J14" i="1"/>
  <c r="C14" i="1"/>
  <c r="B23" i="1" l="1"/>
  <c r="B14" i="1"/>
  <c r="B15" i="1"/>
  <c r="B16" i="1"/>
  <c r="B19" i="1"/>
  <c r="B20" i="1"/>
  <c r="B17" i="1"/>
  <c r="B21" i="1"/>
</calcChain>
</file>

<file path=xl/sharedStrings.xml><?xml version="1.0" encoding="utf-8"?>
<sst xmlns="http://schemas.openxmlformats.org/spreadsheetml/2006/main" count="51" uniqueCount="27">
  <si>
    <t>(En m³/d)</t>
  </si>
  <si>
    <t>Años</t>
  </si>
  <si>
    <t>Total promedio</t>
  </si>
  <si>
    <t>Producción de agua potable superficial</t>
  </si>
  <si>
    <t>Producción de agua potable subterráneo</t>
  </si>
  <si>
    <t>Total</t>
  </si>
  <si>
    <t>Valdesia</t>
  </si>
  <si>
    <t>Haina Manoguayabo</t>
  </si>
  <si>
    <t>Duey</t>
  </si>
  <si>
    <t>Isa</t>
  </si>
  <si>
    <t>La Isabela</t>
  </si>
  <si>
    <t xml:space="preserve">Acueducto Oriental </t>
  </si>
  <si>
    <t>Sabana Perdida</t>
  </si>
  <si>
    <t>Mata-Mamón</t>
  </si>
  <si>
    <t>Los Marenos</t>
  </si>
  <si>
    <t xml:space="preserve">La Catalina </t>
  </si>
  <si>
    <t>La Joya</t>
  </si>
  <si>
    <t>La Caleta</t>
  </si>
  <si>
    <t>Brujuelas - Casuí</t>
  </si>
  <si>
    <t>Otros Sistemas Sectoriales</t>
  </si>
  <si>
    <t>n/d</t>
  </si>
  <si>
    <t>Fuente: Registros administrativos, sector agua, informe estadístico mensual, Corporación de Acueducto y Alcantarillado de Santo Domingo (CAASD)</t>
  </si>
  <si>
    <t>m³/d: Metro cúbico por día</t>
  </si>
  <si>
    <t>n/d: Información no disponible</t>
  </si>
  <si>
    <r>
      <t>Nota: Los datos proporcionados por la CAASD vienen dados en Millones de Galones Diarios (MGD), para convertirlos a m</t>
    </r>
    <r>
      <rPr>
        <vertAlign val="superscript"/>
        <sz val="7"/>
        <color indexed="8"/>
        <rFont val="Roboto"/>
      </rPr>
      <t>3</t>
    </r>
    <r>
      <rPr>
        <sz val="7"/>
        <color indexed="8"/>
        <rFont val="Roboto"/>
      </rPr>
      <t>/d se utilizó la fórmula m3/d= (MGD/264.18) x 1000000</t>
    </r>
  </si>
  <si>
    <t xml:space="preserve">*Cifras sujeras a rectificacion </t>
  </si>
  <si>
    <t>REPÚBLICA DOMINICANA:  Producción de agua potable en Santo Domingo por año, según tipo de fuente y sistema de abastecimiento, 2002-2021*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</si>
</sst>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Roboto"/>
    </font>
    <font>
      <sz val="9"/>
      <color indexed="8"/>
      <name val="Roboto"/>
    </font>
    <font>
      <sz val="7"/>
      <color indexed="8"/>
      <name val="Roboto"/>
    </font>
    <font>
      <vertAlign val="superscript"/>
      <sz val="7"/>
      <color indexed="8"/>
      <name val="Roboto"/>
    </font>
    <font>
      <sz val="9"/>
      <color theme="1"/>
      <name val="Roboto"/>
    </font>
    <font>
      <b/>
      <sz val="9"/>
      <name val="Roboto Black"/>
    </font>
    <font>
      <sz val="7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3" borderId="0" xfId="0" applyFont="1" applyFill="1" applyAlignment="1"/>
    <xf numFmtId="0" fontId="4" fillId="3" borderId="0" xfId="2" applyFont="1" applyFill="1" applyAlignment="1"/>
    <xf numFmtId="0" fontId="3" fillId="3" borderId="0" xfId="2" applyFont="1" applyFill="1" applyAlignment="1"/>
    <xf numFmtId="0" fontId="3" fillId="3" borderId="0" xfId="0" applyFont="1" applyFill="1"/>
    <xf numFmtId="0" fontId="3" fillId="3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2" borderId="2" xfId="0" applyFont="1" applyFill="1" applyBorder="1" applyAlignment="1">
      <alignment horizontal="left" indent="1"/>
    </xf>
    <xf numFmtId="0" fontId="5" fillId="3" borderId="0" xfId="2" applyFont="1" applyFill="1" applyAlignment="1">
      <alignment horizontal="left"/>
    </xf>
    <xf numFmtId="0" fontId="7" fillId="2" borderId="0" xfId="0" applyFont="1" applyFill="1"/>
    <xf numFmtId="0" fontId="7" fillId="3" borderId="0" xfId="0" applyFont="1" applyFill="1" applyAlignment="1">
      <alignment horizontal="left" indent="1"/>
    </xf>
    <xf numFmtId="0" fontId="4" fillId="3" borderId="0" xfId="2" applyFont="1" applyFill="1" applyAlignment="1">
      <alignment horizontal="left" indent="1"/>
    </xf>
    <xf numFmtId="0" fontId="4" fillId="3" borderId="0" xfId="2" applyFont="1" applyFill="1"/>
    <xf numFmtId="43" fontId="7" fillId="3" borderId="0" xfId="1" applyFont="1" applyFill="1" applyAlignment="1">
      <alignment horizontal="left" indent="1"/>
    </xf>
    <xf numFmtId="0" fontId="7" fillId="3" borderId="0" xfId="0" applyFont="1" applyFill="1"/>
    <xf numFmtId="2" fontId="8" fillId="3" borderId="3" xfId="0" applyNumberFormat="1" applyFont="1" applyFill="1" applyBorder="1" applyAlignment="1">
      <alignment horizontal="center" vertical="center" wrapText="1"/>
    </xf>
    <xf numFmtId="4" fontId="4" fillId="3" borderId="0" xfId="2" applyNumberFormat="1" applyFont="1" applyFill="1" applyAlignment="1">
      <alignment horizontal="left" indent="1"/>
    </xf>
    <xf numFmtId="4" fontId="4" fillId="3" borderId="0" xfId="2" applyNumberFormat="1" applyFont="1" applyFill="1"/>
    <xf numFmtId="164" fontId="8" fillId="3" borderId="0" xfId="0" applyNumberFormat="1" applyFont="1" applyFill="1" applyAlignment="1">
      <alignment horizontal="right" indent="1"/>
    </xf>
    <xf numFmtId="164" fontId="3" fillId="3" borderId="0" xfId="1" applyNumberFormat="1" applyFont="1" applyFill="1" applyBorder="1" applyAlignment="1">
      <alignment horizontal="right" indent="1"/>
    </xf>
    <xf numFmtId="164" fontId="8" fillId="2" borderId="0" xfId="0" applyNumberFormat="1" applyFont="1" applyFill="1" applyAlignment="1">
      <alignment horizontal="right" indent="1"/>
    </xf>
    <xf numFmtId="164" fontId="3" fillId="2" borderId="0" xfId="1" applyNumberFormat="1" applyFont="1" applyFill="1" applyBorder="1" applyAlignment="1">
      <alignment horizontal="right" indent="1"/>
    </xf>
    <xf numFmtId="164" fontId="8" fillId="2" borderId="0" xfId="0" applyNumberFormat="1" applyFont="1" applyFill="1" applyBorder="1" applyAlignment="1">
      <alignment horizontal="right" indent="1"/>
    </xf>
    <xf numFmtId="164" fontId="8" fillId="2" borderId="2" xfId="0" applyNumberFormat="1" applyFont="1" applyFill="1" applyBorder="1" applyAlignment="1">
      <alignment horizontal="right" indent="1"/>
    </xf>
    <xf numFmtId="164" fontId="3" fillId="2" borderId="2" xfId="1" applyNumberFormat="1" applyFont="1" applyFill="1" applyBorder="1" applyAlignment="1">
      <alignment horizontal="right" indent="1"/>
    </xf>
    <xf numFmtId="164" fontId="3" fillId="3" borderId="2" xfId="1" applyNumberFormat="1" applyFont="1" applyFill="1" applyBorder="1" applyAlignment="1">
      <alignment horizontal="right" indent="1"/>
    </xf>
    <xf numFmtId="0" fontId="9" fillId="2" borderId="0" xfId="0" applyFont="1" applyFill="1"/>
    <xf numFmtId="0" fontId="8" fillId="3" borderId="1" xfId="0" applyFont="1" applyFill="1" applyBorder="1" applyAlignment="1">
      <alignment horizontal="left" vertical="center" wrapText="1" indent="1"/>
    </xf>
    <xf numFmtId="0" fontId="8" fillId="3" borderId="2" xfId="0" applyFont="1" applyFill="1" applyBorder="1" applyAlignment="1">
      <alignment horizontal="left" vertical="center" wrapText="1" indent="1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_Agua Caasd RDC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285750</xdr:colOff>
      <xdr:row>0</xdr:row>
      <xdr:rowOff>142875</xdr:rowOff>
    </xdr:from>
    <xdr:to>
      <xdr:col>17</xdr:col>
      <xdr:colOff>742950</xdr:colOff>
      <xdr:row>2</xdr:row>
      <xdr:rowOff>95250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7C19B9AB-E8E6-4A3A-AD3B-F615E3A17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2150" y="142875"/>
          <a:ext cx="457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1"/>
  <sheetViews>
    <sheetView tabSelected="1" workbookViewId="0">
      <selection activeCell="A29" sqref="A29"/>
    </sheetView>
  </sheetViews>
  <sheetFormatPr baseColWidth="10" defaultColWidth="11.42578125" defaultRowHeight="12"/>
  <cols>
    <col min="1" max="1" width="9.42578125" style="9" customWidth="1"/>
    <col min="2" max="3" width="13.140625" style="9" customWidth="1"/>
    <col min="4" max="4" width="11.42578125" style="9"/>
    <col min="5" max="5" width="12.28515625" style="9" customWidth="1"/>
    <col min="6" max="16384" width="11.42578125" style="9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>
      <c r="A5" s="27" t="s">
        <v>1</v>
      </c>
      <c r="B5" s="29" t="s">
        <v>2</v>
      </c>
      <c r="C5" s="31" t="s">
        <v>3</v>
      </c>
      <c r="D5" s="31"/>
      <c r="E5" s="31"/>
      <c r="F5" s="31"/>
      <c r="G5" s="31"/>
      <c r="H5" s="31"/>
      <c r="I5" s="31"/>
      <c r="J5" s="31" t="s">
        <v>4</v>
      </c>
      <c r="K5" s="31"/>
      <c r="L5" s="31"/>
      <c r="M5" s="31"/>
      <c r="N5" s="31"/>
      <c r="O5" s="31"/>
      <c r="P5" s="31"/>
      <c r="Q5" s="31"/>
      <c r="R5" s="31"/>
    </row>
    <row r="6" spans="1:18" ht="36">
      <c r="A6" s="28"/>
      <c r="B6" s="30"/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I6" s="15" t="s">
        <v>11</v>
      </c>
      <c r="J6" s="15" t="s">
        <v>5</v>
      </c>
      <c r="K6" s="15" t="s">
        <v>12</v>
      </c>
      <c r="L6" s="15" t="s">
        <v>13</v>
      </c>
      <c r="M6" s="15" t="s">
        <v>14</v>
      </c>
      <c r="N6" s="15" t="s">
        <v>15</v>
      </c>
      <c r="O6" s="15" t="s">
        <v>16</v>
      </c>
      <c r="P6" s="15" t="s">
        <v>17</v>
      </c>
      <c r="Q6" s="15" t="s">
        <v>18</v>
      </c>
      <c r="R6" s="15" t="s">
        <v>19</v>
      </c>
    </row>
    <row r="7" spans="1:18" ht="12" customHeight="1">
      <c r="A7" s="5">
        <v>2002</v>
      </c>
      <c r="B7" s="18">
        <v>1215431.7100714161</v>
      </c>
      <c r="C7" s="18">
        <v>812539.36913329712</v>
      </c>
      <c r="D7" s="19">
        <v>506546.02148909558</v>
      </c>
      <c r="E7" s="19">
        <v>206489.93395672715</v>
      </c>
      <c r="F7" s="19">
        <v>40389.688278682588</v>
      </c>
      <c r="G7" s="19">
        <v>35092.255443299087</v>
      </c>
      <c r="H7" s="19">
        <v>24021.469965492743</v>
      </c>
      <c r="I7" s="19">
        <v>0</v>
      </c>
      <c r="J7" s="18">
        <v>402892.34093811898</v>
      </c>
      <c r="K7" s="19">
        <v>22278.879584382437</v>
      </c>
      <c r="L7" s="19">
        <v>34559.563188832639</v>
      </c>
      <c r="M7" s="19">
        <v>88046.365015055722</v>
      </c>
      <c r="N7" s="19">
        <v>31672.564405012225</v>
      </c>
      <c r="O7" s="19">
        <v>101329.73852138936</v>
      </c>
      <c r="P7" s="19">
        <v>21474.117109790732</v>
      </c>
      <c r="Q7" s="19">
        <v>0</v>
      </c>
      <c r="R7" s="19">
        <v>103531.1131136558</v>
      </c>
    </row>
    <row r="8" spans="1:18" ht="12" customHeight="1">
      <c r="A8" s="5">
        <v>2003</v>
      </c>
      <c r="B8" s="18">
        <v>1228578.6837257426</v>
      </c>
      <c r="C8" s="18">
        <v>853026.97655638831</v>
      </c>
      <c r="D8" s="19">
        <v>503078.7089610619</v>
      </c>
      <c r="E8" s="19">
        <v>207784.46513740628</v>
      </c>
      <c r="F8" s="19">
        <v>78522.850581674124</v>
      </c>
      <c r="G8" s="19">
        <v>37682.640623817089</v>
      </c>
      <c r="H8" s="19">
        <v>25958.311252428899</v>
      </c>
      <c r="I8" s="19">
        <v>0</v>
      </c>
      <c r="J8" s="18">
        <v>375551.70716935419</v>
      </c>
      <c r="K8" s="19">
        <v>22284.364196128899</v>
      </c>
      <c r="L8" s="19">
        <v>29689.984101748814</v>
      </c>
      <c r="M8" s="19">
        <v>76577.838342544215</v>
      </c>
      <c r="N8" s="19">
        <v>30115.199232846295</v>
      </c>
      <c r="O8" s="19">
        <v>96797.953415600481</v>
      </c>
      <c r="P8" s="19">
        <v>21088.840941782117</v>
      </c>
      <c r="Q8" s="19">
        <v>0</v>
      </c>
      <c r="R8" s="19">
        <v>98997.526938703406</v>
      </c>
    </row>
    <row r="9" spans="1:18" ht="12" customHeight="1">
      <c r="A9" s="5">
        <v>2004</v>
      </c>
      <c r="B9" s="18">
        <v>1265965.4878855543</v>
      </c>
      <c r="C9" s="18">
        <v>893786.96699715429</v>
      </c>
      <c r="D9" s="19">
        <v>499633.75966777297</v>
      </c>
      <c r="E9" s="19">
        <v>199249.0694815173</v>
      </c>
      <c r="F9" s="19">
        <v>71164.75380232498</v>
      </c>
      <c r="G9" s="19">
        <v>38415.940337192704</v>
      </c>
      <c r="H9" s="19">
        <v>19474.645423412025</v>
      </c>
      <c r="I9" s="19">
        <v>65848.798284934426</v>
      </c>
      <c r="J9" s="18">
        <v>372178.52088839991</v>
      </c>
      <c r="K9" s="19">
        <v>15399.200026809132</v>
      </c>
      <c r="L9" s="19">
        <v>19216.719192762834</v>
      </c>
      <c r="M9" s="19">
        <v>75349.078408850706</v>
      </c>
      <c r="N9" s="19">
        <v>20962.304809553389</v>
      </c>
      <c r="O9" s="19">
        <v>82921.851778588039</v>
      </c>
      <c r="P9" s="19">
        <v>16671.174427341408</v>
      </c>
      <c r="Q9" s="19">
        <v>66806.020577367832</v>
      </c>
      <c r="R9" s="19">
        <v>74852.171667126619</v>
      </c>
    </row>
    <row r="10" spans="1:18" ht="12" customHeight="1">
      <c r="A10" s="5">
        <v>2005</v>
      </c>
      <c r="B10" s="18">
        <v>1300429.6871451284</v>
      </c>
      <c r="C10" s="18">
        <v>915099.30413606891</v>
      </c>
      <c r="D10" s="19">
        <v>494190.35947712424</v>
      </c>
      <c r="E10" s="19">
        <v>201945.84185025364</v>
      </c>
      <c r="F10" s="19">
        <v>54465.04908269614</v>
      </c>
      <c r="G10" s="19">
        <v>39432.71002094532</v>
      </c>
      <c r="H10" s="19">
        <v>18719.430565018796</v>
      </c>
      <c r="I10" s="19">
        <v>106345.91314003078</v>
      </c>
      <c r="J10" s="18">
        <v>385330.38300905947</v>
      </c>
      <c r="K10" s="19">
        <v>13253.893809776162</v>
      </c>
      <c r="L10" s="19">
        <v>19134.826002473059</v>
      </c>
      <c r="M10" s="19">
        <v>97341.572665102052</v>
      </c>
      <c r="N10" s="19">
        <v>15665.449062507882</v>
      </c>
      <c r="O10" s="19">
        <v>71140.380927145641</v>
      </c>
      <c r="P10" s="19">
        <v>17553.14558255735</v>
      </c>
      <c r="Q10" s="19">
        <v>71229.647714941835</v>
      </c>
      <c r="R10" s="19">
        <v>80011.46724455549</v>
      </c>
    </row>
    <row r="11" spans="1:18" ht="12" customHeight="1">
      <c r="A11" s="5">
        <v>2006</v>
      </c>
      <c r="B11" s="18">
        <v>1324649.5495902516</v>
      </c>
      <c r="C11" s="18">
        <v>892801.84392850427</v>
      </c>
      <c r="D11" s="19">
        <v>489562.4378783771</v>
      </c>
      <c r="E11" s="19">
        <v>203589.06785614567</v>
      </c>
      <c r="F11" s="19">
        <v>53988.710179412265</v>
      </c>
      <c r="G11" s="19">
        <v>43833.156143402819</v>
      </c>
      <c r="H11" s="19">
        <v>20556.100964070603</v>
      </c>
      <c r="I11" s="19">
        <v>81272.370907095756</v>
      </c>
      <c r="J11" s="18">
        <v>431847.70566174737</v>
      </c>
      <c r="K11" s="19">
        <v>11797.223490771878</v>
      </c>
      <c r="L11" s="19">
        <v>18876.332621588786</v>
      </c>
      <c r="M11" s="19">
        <v>97445.408949204008</v>
      </c>
      <c r="N11" s="19">
        <v>24685.888110935542</v>
      </c>
      <c r="O11" s="19">
        <v>83183.858160139003</v>
      </c>
      <c r="P11" s="19">
        <v>18845.600819035353</v>
      </c>
      <c r="Q11" s="19">
        <v>77573.548066906704</v>
      </c>
      <c r="R11" s="19">
        <v>99439.845443166108</v>
      </c>
    </row>
    <row r="12" spans="1:18" ht="12" customHeight="1">
      <c r="A12" s="5">
        <v>2007</v>
      </c>
      <c r="B12" s="18">
        <v>1335457.4168134751</v>
      </c>
      <c r="C12" s="18">
        <v>910583.79643633077</v>
      </c>
      <c r="D12" s="19">
        <v>494026.53757424688</v>
      </c>
      <c r="E12" s="19">
        <v>219906.02227522797</v>
      </c>
      <c r="F12" s="19">
        <v>39076.904131797055</v>
      </c>
      <c r="G12" s="19">
        <v>39938.53959291747</v>
      </c>
      <c r="H12" s="19">
        <v>21116.665740208704</v>
      </c>
      <c r="I12" s="19">
        <v>96519.127121932746</v>
      </c>
      <c r="J12" s="18">
        <v>424873.62037714443</v>
      </c>
      <c r="K12" s="19">
        <v>11177.944829002025</v>
      </c>
      <c r="L12" s="19">
        <v>19023.420033517617</v>
      </c>
      <c r="M12" s="19">
        <v>97999.613727114411</v>
      </c>
      <c r="N12" s="19">
        <v>23412.894655101216</v>
      </c>
      <c r="O12" s="19">
        <v>89284.749548371139</v>
      </c>
      <c r="P12" s="19">
        <v>21064.769994019112</v>
      </c>
      <c r="Q12" s="19">
        <v>71714.365538911487</v>
      </c>
      <c r="R12" s="19">
        <v>91195.862051107382</v>
      </c>
    </row>
    <row r="13" spans="1:18" ht="12" customHeight="1">
      <c r="A13" s="5">
        <v>2008</v>
      </c>
      <c r="B13" s="18">
        <v>1430024.6525537698</v>
      </c>
      <c r="C13" s="18">
        <v>956864.29025842098</v>
      </c>
      <c r="D13" s="19">
        <v>479745.00413893856</v>
      </c>
      <c r="E13" s="19">
        <v>254193.05895570372</v>
      </c>
      <c r="F13" s="19">
        <v>27782.287175894449</v>
      </c>
      <c r="G13" s="19">
        <v>33605.486240767277</v>
      </c>
      <c r="H13" s="19">
        <v>24721.459548555016</v>
      </c>
      <c r="I13" s="19">
        <v>136816.994198562</v>
      </c>
      <c r="J13" s="18">
        <v>473160.36229534884</v>
      </c>
      <c r="K13" s="19">
        <v>15867.098391799042</v>
      </c>
      <c r="L13" s="19">
        <v>15768.596435023186</v>
      </c>
      <c r="M13" s="19">
        <v>96499.296054357212</v>
      </c>
      <c r="N13" s="19">
        <v>23514.344491901251</v>
      </c>
      <c r="O13" s="19">
        <v>93941.91129370741</v>
      </c>
      <c r="P13" s="19">
        <v>21383.822830691901</v>
      </c>
      <c r="Q13" s="19">
        <v>78247.694371819205</v>
      </c>
      <c r="R13" s="19">
        <v>127937.59842604962</v>
      </c>
    </row>
    <row r="14" spans="1:18" ht="12" customHeight="1">
      <c r="A14" s="5">
        <v>2009</v>
      </c>
      <c r="B14" s="18">
        <f t="shared" ref="B14:B19" si="0">SUM(C14,J14)</f>
        <v>1528298.7456340669</v>
      </c>
      <c r="C14" s="18">
        <f t="shared" ref="C14:C24" si="1">SUM(D14:I14)</f>
        <v>1055833.5866556251</v>
      </c>
      <c r="D14" s="19">
        <v>460467.21168366593</v>
      </c>
      <c r="E14" s="19">
        <v>255157.86741898151</v>
      </c>
      <c r="F14" s="19">
        <v>32478.679740810403</v>
      </c>
      <c r="G14" s="19">
        <v>39562.165561758942</v>
      </c>
      <c r="H14" s="19">
        <v>23677.731482014489</v>
      </c>
      <c r="I14" s="19">
        <v>244489.93076839377</v>
      </c>
      <c r="J14" s="18">
        <f t="shared" ref="J14:J26" si="2">SUM(K14:R14)</f>
        <v>472465.15897844161</v>
      </c>
      <c r="K14" s="19">
        <v>21188.970357105347</v>
      </c>
      <c r="L14" s="19">
        <v>20089.780560097715</v>
      </c>
      <c r="M14" s="19">
        <v>98288.115740338544</v>
      </c>
      <c r="N14" s="19">
        <v>20145.020131466325</v>
      </c>
      <c r="O14" s="19">
        <v>91306.21080167024</v>
      </c>
      <c r="P14" s="19">
        <v>20261.982541733156</v>
      </c>
      <c r="Q14" s="19">
        <v>69159.495145534704</v>
      </c>
      <c r="R14" s="19">
        <v>132025.58370049557</v>
      </c>
    </row>
    <row r="15" spans="1:18" ht="12" customHeight="1">
      <c r="A15" s="5">
        <v>2010</v>
      </c>
      <c r="B15" s="18">
        <f t="shared" si="0"/>
        <v>1487785.6061295003</v>
      </c>
      <c r="C15" s="18">
        <f t="shared" si="1"/>
        <v>1065686.2676292062</v>
      </c>
      <c r="D15" s="19">
        <v>452865.43967097643</v>
      </c>
      <c r="E15" s="19">
        <v>223368.60550671886</v>
      </c>
      <c r="F15" s="19">
        <v>35320.985412473623</v>
      </c>
      <c r="G15" s="19">
        <v>43068.190174452036</v>
      </c>
      <c r="H15" s="19">
        <v>24088.358025570004</v>
      </c>
      <c r="I15" s="19">
        <v>286974.6888390152</v>
      </c>
      <c r="J15" s="18">
        <f t="shared" si="2"/>
        <v>422099.33850029408</v>
      </c>
      <c r="K15" s="19">
        <v>20551.780021317838</v>
      </c>
      <c r="L15" s="19">
        <v>16229.193217536942</v>
      </c>
      <c r="M15" s="19">
        <v>84330.131597344938</v>
      </c>
      <c r="N15" s="19">
        <v>19669.572759841125</v>
      </c>
      <c r="O15" s="19">
        <v>82213.766791226808</v>
      </c>
      <c r="P15" s="19">
        <v>18234.520389575962</v>
      </c>
      <c r="Q15" s="19">
        <v>56395.219378073809</v>
      </c>
      <c r="R15" s="19">
        <v>124475.15434537664</v>
      </c>
    </row>
    <row r="16" spans="1:18" ht="12" customHeight="1">
      <c r="A16" s="5">
        <v>2011</v>
      </c>
      <c r="B16" s="18">
        <f t="shared" si="0"/>
        <v>1401292.8034964835</v>
      </c>
      <c r="C16" s="18">
        <f t="shared" si="1"/>
        <v>1040111.8404835538</v>
      </c>
      <c r="D16" s="19">
        <v>453456.20440852898</v>
      </c>
      <c r="E16" s="19">
        <v>223338.94870066596</v>
      </c>
      <c r="F16" s="19">
        <v>39068.582727094523</v>
      </c>
      <c r="G16" s="19">
        <v>46523.190066494491</v>
      </c>
      <c r="H16" s="19">
        <v>21225.330512908444</v>
      </c>
      <c r="I16" s="19">
        <v>256499.58406786143</v>
      </c>
      <c r="J16" s="18">
        <f t="shared" si="2"/>
        <v>361180.96301292966</v>
      </c>
      <c r="K16" s="19">
        <v>18816.803457796956</v>
      </c>
      <c r="L16" s="19">
        <v>11900.718245256057</v>
      </c>
      <c r="M16" s="19">
        <v>56696.271940918181</v>
      </c>
      <c r="N16" s="19">
        <v>20116.601808794818</v>
      </c>
      <c r="O16" s="19">
        <v>65723.678796327207</v>
      </c>
      <c r="P16" s="19">
        <v>19149.374125316113</v>
      </c>
      <c r="Q16" s="19">
        <v>50345.141447066089</v>
      </c>
      <c r="R16" s="19">
        <v>118432.37319145423</v>
      </c>
    </row>
    <row r="17" spans="1:18" ht="12" customHeight="1">
      <c r="A17" s="5">
        <v>2012</v>
      </c>
      <c r="B17" s="18">
        <f t="shared" si="0"/>
        <v>1342988.6816668699</v>
      </c>
      <c r="C17" s="18">
        <f t="shared" si="1"/>
        <v>987759.14139618911</v>
      </c>
      <c r="D17" s="19">
        <v>485774.23107153852</v>
      </c>
      <c r="E17" s="19">
        <v>149101.74153271056</v>
      </c>
      <c r="F17" s="19">
        <v>47271.788876022336</v>
      </c>
      <c r="G17" s="19">
        <v>49272.597299817091</v>
      </c>
      <c r="H17" s="19">
        <v>17941.69007764179</v>
      </c>
      <c r="I17" s="19">
        <v>238397.09253845882</v>
      </c>
      <c r="J17" s="18">
        <f t="shared" si="2"/>
        <v>355229.54027068074</v>
      </c>
      <c r="K17" s="19">
        <v>17557.885712616458</v>
      </c>
      <c r="L17" s="19">
        <v>6969.9783162454105</v>
      </c>
      <c r="M17" s="19">
        <v>65743.099709762027</v>
      </c>
      <c r="N17" s="19">
        <v>17682.138794649421</v>
      </c>
      <c r="O17" s="19">
        <v>58764.487934153556</v>
      </c>
      <c r="P17" s="19">
        <v>21150.254254029693</v>
      </c>
      <c r="Q17" s="19">
        <v>49298.30045972165</v>
      </c>
      <c r="R17" s="19">
        <v>118063.39508950252</v>
      </c>
    </row>
    <row r="18" spans="1:18" ht="12" customHeight="1">
      <c r="A18" s="5">
        <v>2013</v>
      </c>
      <c r="B18" s="18">
        <f t="shared" si="0"/>
        <v>1374645.0910743065</v>
      </c>
      <c r="C18" s="18">
        <f t="shared" si="1"/>
        <v>1091704.2723802687</v>
      </c>
      <c r="D18" s="19">
        <v>560500.47108836763</v>
      </c>
      <c r="E18" s="19">
        <v>123135.26342921164</v>
      </c>
      <c r="F18" s="19">
        <v>37123.422458201523</v>
      </c>
      <c r="G18" s="19">
        <v>43075.658045839657</v>
      </c>
      <c r="H18" s="19">
        <v>14671.870249601337</v>
      </c>
      <c r="I18" s="19">
        <v>313197.58710904693</v>
      </c>
      <c r="J18" s="18">
        <f t="shared" si="2"/>
        <v>282940.81869403773</v>
      </c>
      <c r="K18" s="19">
        <v>17385.446855289632</v>
      </c>
      <c r="L18" s="19">
        <v>3731.3972135400704</v>
      </c>
      <c r="M18" s="19">
        <v>49751.808841331745</v>
      </c>
      <c r="N18" s="19">
        <v>8757.5982635619384</v>
      </c>
      <c r="O18" s="19">
        <v>58198.746659372846</v>
      </c>
      <c r="P18" s="19">
        <v>13938.256693745985</v>
      </c>
      <c r="Q18" s="19">
        <v>25308.764889274509</v>
      </c>
      <c r="R18" s="19">
        <v>105868.79927792099</v>
      </c>
    </row>
    <row r="19" spans="1:18" ht="12" customHeight="1">
      <c r="A19" s="5">
        <v>2014</v>
      </c>
      <c r="B19" s="18">
        <f t="shared" si="0"/>
        <v>1299741.0225351402</v>
      </c>
      <c r="C19" s="18">
        <f t="shared" si="1"/>
        <v>1047956.5700153934</v>
      </c>
      <c r="D19" s="19">
        <v>511670.70431776316</v>
      </c>
      <c r="E19" s="19">
        <v>197007.40656623006</v>
      </c>
      <c r="F19" s="19">
        <v>31584.841143664667</v>
      </c>
      <c r="G19" s="19">
        <v>37968.115173997525</v>
      </c>
      <c r="H19" s="19">
        <v>14628.914628914628</v>
      </c>
      <c r="I19" s="19">
        <v>255096.58818482346</v>
      </c>
      <c r="J19" s="18">
        <f t="shared" si="2"/>
        <v>251784.45251974661</v>
      </c>
      <c r="K19" s="19">
        <v>17821.182527064881</v>
      </c>
      <c r="L19" s="19">
        <v>3792.5530572589391</v>
      </c>
      <c r="M19" s="19">
        <v>53380.58646882177</v>
      </c>
      <c r="N19" s="19" t="s">
        <v>20</v>
      </c>
      <c r="O19" s="19">
        <v>62490.221313750728</v>
      </c>
      <c r="P19" s="19" t="s">
        <v>20</v>
      </c>
      <c r="Q19" s="19" t="s">
        <v>20</v>
      </c>
      <c r="R19" s="19">
        <v>114299.90915285032</v>
      </c>
    </row>
    <row r="20" spans="1:18" ht="12" customHeight="1">
      <c r="A20" s="5">
        <v>2015</v>
      </c>
      <c r="B20" s="18">
        <f t="shared" ref="B20:B25" si="3">SUM(C20,J20)</f>
        <v>1321500.4351057482</v>
      </c>
      <c r="C20" s="18">
        <f t="shared" si="1"/>
        <v>1029206.0398701765</v>
      </c>
      <c r="D20" s="19">
        <v>495274.68645115703</v>
      </c>
      <c r="E20" s="19">
        <v>177940.2301461125</v>
      </c>
      <c r="F20" s="19">
        <v>34086.292174527465</v>
      </c>
      <c r="G20" s="19">
        <v>39793.575087692734</v>
      </c>
      <c r="H20" s="19">
        <v>16180.514344650968</v>
      </c>
      <c r="I20" s="19">
        <v>265930.74166603578</v>
      </c>
      <c r="J20" s="18">
        <f t="shared" si="2"/>
        <v>292294.39523557172</v>
      </c>
      <c r="K20" s="19">
        <v>20322.318116435759</v>
      </c>
      <c r="L20" s="19">
        <v>9760.7060842354949</v>
      </c>
      <c r="M20" s="19">
        <v>63407.840613722983</v>
      </c>
      <c r="N20" s="19" t="s">
        <v>20</v>
      </c>
      <c r="O20" s="19">
        <v>71702.69008504301</v>
      </c>
      <c r="P20" s="19" t="s">
        <v>20</v>
      </c>
      <c r="Q20" s="19" t="s">
        <v>20</v>
      </c>
      <c r="R20" s="19">
        <v>127100.84033613447</v>
      </c>
    </row>
    <row r="21" spans="1:18" ht="12" customHeight="1">
      <c r="A21" s="6">
        <v>2016</v>
      </c>
      <c r="B21" s="20">
        <f t="shared" si="3"/>
        <v>1511112.0574355868</v>
      </c>
      <c r="C21" s="20">
        <f t="shared" si="1"/>
        <v>1177254.1449012037</v>
      </c>
      <c r="D21" s="21">
        <v>533639.31158048811</v>
      </c>
      <c r="E21" s="21">
        <v>226795.49297196357</v>
      </c>
      <c r="F21" s="21">
        <v>74861.836626542514</v>
      </c>
      <c r="G21" s="21">
        <v>46622.883387589267</v>
      </c>
      <c r="H21" s="21">
        <v>13298.697857521383</v>
      </c>
      <c r="I21" s="21">
        <v>282035.92247709894</v>
      </c>
      <c r="J21" s="20">
        <f t="shared" si="2"/>
        <v>333857.91253438313</v>
      </c>
      <c r="K21" s="21">
        <v>19114.808085396318</v>
      </c>
      <c r="L21" s="21">
        <v>13435.59946501123</v>
      </c>
      <c r="M21" s="21">
        <v>75481.363716657841</v>
      </c>
      <c r="N21" s="19" t="s">
        <v>20</v>
      </c>
      <c r="O21" s="21">
        <v>87853.294470941531</v>
      </c>
      <c r="P21" s="21" t="s">
        <v>20</v>
      </c>
      <c r="Q21" s="21" t="s">
        <v>20</v>
      </c>
      <c r="R21" s="21">
        <v>137972.84679637622</v>
      </c>
    </row>
    <row r="22" spans="1:18" ht="12" customHeight="1">
      <c r="A22" s="6">
        <v>2017</v>
      </c>
      <c r="B22" s="20">
        <f t="shared" si="3"/>
        <v>1558309.9906629319</v>
      </c>
      <c r="C22" s="20">
        <f t="shared" si="1"/>
        <v>1157445.050092109</v>
      </c>
      <c r="D22" s="21">
        <v>551943.11959017848</v>
      </c>
      <c r="E22" s="21">
        <v>205747.0285411462</v>
      </c>
      <c r="F22" s="21">
        <v>70977.174653645226</v>
      </c>
      <c r="G22" s="21">
        <v>45519.469048880826</v>
      </c>
      <c r="H22" s="21">
        <v>17318.68423044894</v>
      </c>
      <c r="I22" s="21">
        <v>265939.57402780931</v>
      </c>
      <c r="J22" s="20">
        <f t="shared" si="2"/>
        <v>400864.94057082292</v>
      </c>
      <c r="K22" s="21">
        <v>21805.839452898283</v>
      </c>
      <c r="L22" s="21">
        <v>12059.012794306913</v>
      </c>
      <c r="M22" s="21">
        <v>111752.40366416838</v>
      </c>
      <c r="N22" s="19" t="s">
        <v>20</v>
      </c>
      <c r="O22" s="21">
        <v>97345.875287051735</v>
      </c>
      <c r="P22" s="21" t="s">
        <v>20</v>
      </c>
      <c r="Q22" s="21" t="s">
        <v>20</v>
      </c>
      <c r="R22" s="21">
        <v>157901.80937239758</v>
      </c>
    </row>
    <row r="23" spans="1:18" ht="12" customHeight="1">
      <c r="A23" s="6">
        <v>2018</v>
      </c>
      <c r="B23" s="20">
        <f t="shared" si="3"/>
        <v>1576615.9436747672</v>
      </c>
      <c r="C23" s="20">
        <f t="shared" si="1"/>
        <v>1157788.881318293</v>
      </c>
      <c r="D23" s="21">
        <v>568206.65203018149</v>
      </c>
      <c r="E23" s="21">
        <v>219930.22434198903</v>
      </c>
      <c r="F23" s="21">
        <v>77832.349155878575</v>
      </c>
      <c r="G23" s="21">
        <v>48485.880838822013</v>
      </c>
      <c r="H23" s="21">
        <v>19039.102127337424</v>
      </c>
      <c r="I23" s="21">
        <v>224294.67282408458</v>
      </c>
      <c r="J23" s="20">
        <f t="shared" si="2"/>
        <v>418827.06235647411</v>
      </c>
      <c r="K23" s="21">
        <v>15755.987079516493</v>
      </c>
      <c r="L23" s="21">
        <v>12388.018270371211</v>
      </c>
      <c r="M23" s="21">
        <v>114131.7788376612</v>
      </c>
      <c r="N23" s="19" t="s">
        <v>20</v>
      </c>
      <c r="O23" s="21">
        <v>92004.504504504497</v>
      </c>
      <c r="P23" s="21" t="s">
        <v>20</v>
      </c>
      <c r="Q23" s="21" t="s">
        <v>20</v>
      </c>
      <c r="R23" s="21">
        <v>184546.77366442073</v>
      </c>
    </row>
    <row r="24" spans="1:18" ht="12" customHeight="1">
      <c r="A24" s="6">
        <v>2019</v>
      </c>
      <c r="B24" s="20">
        <f t="shared" si="3"/>
        <v>2004277.3866303279</v>
      </c>
      <c r="C24" s="20">
        <f t="shared" si="1"/>
        <v>1438678.1739722916</v>
      </c>
      <c r="D24" s="21">
        <v>544363.69142251485</v>
      </c>
      <c r="E24" s="21">
        <v>344462.1091679915</v>
      </c>
      <c r="F24" s="21">
        <v>103149.36785525021</v>
      </c>
      <c r="G24" s="21">
        <v>57536.528124763412</v>
      </c>
      <c r="H24" s="21">
        <v>43530.925883867058</v>
      </c>
      <c r="I24" s="21">
        <v>345635.55151790445</v>
      </c>
      <c r="J24" s="20">
        <f t="shared" si="2"/>
        <v>565599.21265803627</v>
      </c>
      <c r="K24" s="21">
        <v>31607.237489590421</v>
      </c>
      <c r="L24" s="21">
        <v>51782.875312287098</v>
      </c>
      <c r="M24" s="21">
        <v>132485.42660307366</v>
      </c>
      <c r="N24" s="19" t="s">
        <v>20</v>
      </c>
      <c r="O24" s="21">
        <v>119918.23756529641</v>
      </c>
      <c r="P24" s="21" t="s">
        <v>20</v>
      </c>
      <c r="Q24" s="21" t="s">
        <v>20</v>
      </c>
      <c r="R24" s="21">
        <v>229805.43568778867</v>
      </c>
    </row>
    <row r="25" spans="1:18" ht="12" customHeight="1">
      <c r="A25" s="6">
        <v>2020</v>
      </c>
      <c r="B25" s="20">
        <f t="shared" si="3"/>
        <v>1427784.4020491077</v>
      </c>
      <c r="C25" s="20">
        <f t="shared" ref="C25" si="4">SUM(D25:I25)</f>
        <v>1028189.4289247228</v>
      </c>
      <c r="D25" s="21">
        <v>527816.26163979084</v>
      </c>
      <c r="E25" s="21">
        <v>165537.70156711331</v>
      </c>
      <c r="F25" s="21">
        <v>70673.404496933901</v>
      </c>
      <c r="G25" s="21">
        <v>44886.062533121352</v>
      </c>
      <c r="H25" s="21">
        <v>22187.523658111895</v>
      </c>
      <c r="I25" s="21">
        <v>197088.47502965148</v>
      </c>
      <c r="J25" s="22">
        <f t="shared" si="2"/>
        <v>399594.97312438488</v>
      </c>
      <c r="K25" s="21">
        <v>16849.938173467581</v>
      </c>
      <c r="L25" s="21">
        <v>17423.410805763746</v>
      </c>
      <c r="M25" s="21">
        <v>77133.646251293292</v>
      </c>
      <c r="N25" s="19" t="s">
        <v>20</v>
      </c>
      <c r="O25" s="21">
        <v>73830.027506498096</v>
      </c>
      <c r="P25" s="21" t="s">
        <v>20</v>
      </c>
      <c r="Q25" s="21" t="s">
        <v>20</v>
      </c>
      <c r="R25" s="21">
        <v>214357.95038736216</v>
      </c>
    </row>
    <row r="26" spans="1:18" ht="12" customHeight="1">
      <c r="A26" s="7">
        <v>2021</v>
      </c>
      <c r="B26" s="23">
        <f t="shared" ref="B26" si="5">SUM(C26,J26)</f>
        <v>1569181.6816816817</v>
      </c>
      <c r="C26" s="23">
        <f t="shared" ref="C26" si="6">SUM(D26:I26)</f>
        <v>1138340.3361344538</v>
      </c>
      <c r="D26" s="24">
        <v>554706.70250082016</v>
      </c>
      <c r="E26" s="24">
        <v>178457.86963434023</v>
      </c>
      <c r="F26" s="24">
        <v>80006.371918136632</v>
      </c>
      <c r="G26" s="24">
        <v>48419.953567012395</v>
      </c>
      <c r="H26" s="24">
        <v>27718.47477729831</v>
      </c>
      <c r="I26" s="24">
        <v>249030.96373684608</v>
      </c>
      <c r="J26" s="23">
        <f t="shared" si="2"/>
        <v>430841.34554722789</v>
      </c>
      <c r="K26" s="24">
        <v>15461.049284578694</v>
      </c>
      <c r="L26" s="24">
        <v>14398.957781310724</v>
      </c>
      <c r="M26" s="24">
        <v>75503.444621091679</v>
      </c>
      <c r="N26" s="25" t="s">
        <v>20</v>
      </c>
      <c r="O26" s="24">
        <v>85334.178716531664</v>
      </c>
      <c r="P26" s="24" t="s">
        <v>20</v>
      </c>
      <c r="Q26" s="24" t="s">
        <v>20</v>
      </c>
      <c r="R26" s="24">
        <v>240143.71514371515</v>
      </c>
    </row>
    <row r="27" spans="1:18">
      <c r="A27" s="26" t="s">
        <v>25</v>
      </c>
    </row>
    <row r="28" spans="1:18" ht="11.25" customHeight="1">
      <c r="A28" s="8" t="s">
        <v>24</v>
      </c>
      <c r="B28" s="11"/>
      <c r="C28" s="11"/>
      <c r="D28" s="16"/>
      <c r="E28" s="11"/>
      <c r="F28" s="11"/>
      <c r="G28" s="11"/>
      <c r="H28" s="11"/>
      <c r="I28" s="11"/>
      <c r="J28" s="17"/>
      <c r="K28" s="10"/>
      <c r="L28" s="10"/>
      <c r="M28" s="10"/>
      <c r="N28" s="10"/>
      <c r="O28" s="10"/>
      <c r="P28" s="10"/>
      <c r="Q28" s="10"/>
      <c r="R28" s="10"/>
    </row>
    <row r="29" spans="1:18" ht="11.25" customHeight="1">
      <c r="A29" s="8" t="s">
        <v>22</v>
      </c>
      <c r="B29" s="12"/>
      <c r="C29" s="12"/>
      <c r="D29" s="16"/>
      <c r="E29" s="12"/>
      <c r="F29" s="12"/>
      <c r="G29" s="10"/>
      <c r="H29" s="10"/>
      <c r="I29" s="10"/>
      <c r="J29" s="17"/>
      <c r="K29" s="13"/>
      <c r="L29" s="10"/>
      <c r="M29" s="10"/>
      <c r="N29" s="10"/>
      <c r="O29" s="10"/>
      <c r="P29" s="10"/>
      <c r="Q29" s="10"/>
      <c r="R29" s="10"/>
    </row>
    <row r="30" spans="1:18" ht="11.25" customHeight="1">
      <c r="A30" s="8" t="s">
        <v>23</v>
      </c>
      <c r="B30" s="14"/>
      <c r="C30" s="14"/>
      <c r="D30" s="16"/>
      <c r="E30" s="14"/>
      <c r="F30" s="14"/>
      <c r="G30" s="14"/>
      <c r="H30" s="14"/>
      <c r="I30" s="14"/>
      <c r="J30" s="17"/>
      <c r="K30" s="14"/>
      <c r="L30" s="14"/>
      <c r="M30" s="14"/>
      <c r="N30" s="14"/>
      <c r="O30" s="14"/>
      <c r="P30" s="14"/>
      <c r="Q30" s="14"/>
      <c r="R30" s="14"/>
    </row>
    <row r="31" spans="1:18" ht="11.25" customHeight="1">
      <c r="A31" s="8" t="s">
        <v>21</v>
      </c>
      <c r="B31" s="11"/>
      <c r="C31" s="11"/>
      <c r="D31" s="16"/>
      <c r="E31" s="11"/>
      <c r="F31" s="11"/>
      <c r="G31" s="11"/>
      <c r="H31" s="11"/>
      <c r="I31" s="11"/>
      <c r="J31" s="17"/>
      <c r="K31" s="5"/>
      <c r="L31" s="5"/>
      <c r="M31" s="5"/>
      <c r="N31" s="5"/>
      <c r="O31" s="5"/>
      <c r="P31" s="5"/>
      <c r="Q31" s="5"/>
      <c r="R31" s="5"/>
    </row>
    <row r="32" spans="1:18">
      <c r="D32" s="16"/>
      <c r="J32" s="17"/>
    </row>
    <row r="33" spans="4:10">
      <c r="D33" s="16"/>
      <c r="J33" s="17"/>
    </row>
    <row r="34" spans="4:10">
      <c r="D34" s="16"/>
      <c r="J34" s="17"/>
    </row>
    <row r="35" spans="4:10">
      <c r="D35" s="16"/>
      <c r="J35" s="17"/>
    </row>
    <row r="36" spans="4:10">
      <c r="D36" s="16"/>
      <c r="J36" s="17"/>
    </row>
    <row r="37" spans="4:10">
      <c r="D37" s="16"/>
      <c r="J37" s="17"/>
    </row>
    <row r="38" spans="4:10">
      <c r="D38" s="16"/>
      <c r="J38" s="17"/>
    </row>
    <row r="39" spans="4:10">
      <c r="D39" s="16"/>
      <c r="J39" s="17"/>
    </row>
    <row r="40" spans="4:10">
      <c r="D40" s="16"/>
      <c r="J40" s="17"/>
    </row>
    <row r="41" spans="4:10">
      <c r="D41" s="16"/>
      <c r="J41" s="17"/>
    </row>
    <row r="42" spans="4:10">
      <c r="D42" s="16"/>
      <c r="J42" s="17"/>
    </row>
    <row r="43" spans="4:10">
      <c r="D43" s="16"/>
      <c r="J43" s="17"/>
    </row>
    <row r="44" spans="4:10">
      <c r="D44" s="16"/>
      <c r="J44" s="17"/>
    </row>
    <row r="45" spans="4:10">
      <c r="D45" s="16"/>
      <c r="J45" s="17"/>
    </row>
    <row r="46" spans="4:10">
      <c r="D46" s="16"/>
      <c r="J46" s="17"/>
    </row>
    <row r="47" spans="4:10">
      <c r="D47" s="16"/>
      <c r="J47" s="17"/>
    </row>
    <row r="48" spans="4:10">
      <c r="D48" s="16"/>
      <c r="J48" s="17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</sheetData>
  <mergeCells count="4">
    <mergeCell ref="A5:A6"/>
    <mergeCell ref="B5:B6"/>
    <mergeCell ref="C5:I5"/>
    <mergeCell ref="J5:R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Produccion de agua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theodore.quant</dc:creator>
  <cp:lastModifiedBy>Domingo Antonio Cruz Liriano</cp:lastModifiedBy>
  <dcterms:created xsi:type="dcterms:W3CDTF">2020-08-02T02:15:43Z</dcterms:created>
  <dcterms:modified xsi:type="dcterms:W3CDTF">2022-10-31T19:59:17Z</dcterms:modified>
</cp:coreProperties>
</file>