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rch-Piso-8\Dep. Demografica, Sociales y Culturales\SALUD\Salud\129 Situación de salud de la población\Tabulados\"/>
    </mc:Choice>
  </mc:AlternateContent>
  <bookViews>
    <workbookView xWindow="0" yWindow="0" windowWidth="28800" windowHeight="11805" tabRatio="928"/>
  </bookViews>
  <sheets>
    <sheet name="4.20-14" sheetId="16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'[2]344.13'!#REF!</definedName>
    <definedName name="____aaa99">'[3]344.13'!#REF!</definedName>
    <definedName name="____dga11">#REF!</definedName>
    <definedName name="____dga12">#REF!</definedName>
    <definedName name="____f">#REF!</definedName>
    <definedName name="____fc">'[4]1.03'!$H$12</definedName>
    <definedName name="____r">'[3]333.02'!#REF!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'[1]344.13'!#REF!</definedName>
    <definedName name="___aaa99">'[3]344.13'!#REF!</definedName>
    <definedName name="___dga11">#REF!</definedName>
    <definedName name="___dga12">#REF!</definedName>
    <definedName name="___f">#REF!</definedName>
    <definedName name="___fc">'[4]1.03'!$H$12</definedName>
    <definedName name="___r">'[3]333.02'!#REF!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'[2]344.13'!#REF!</definedName>
    <definedName name="__aaa99">'[3]344.13'!#REF!</definedName>
    <definedName name="__dga11">#REF!</definedName>
    <definedName name="__dga12">#REF!</definedName>
    <definedName name="__f">#REF!</definedName>
    <definedName name="__fc">'[4]1.03'!$H$12</definedName>
    <definedName name="__r">'[3]333.02'!#REF!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'[2]344.13'!#REF!</definedName>
    <definedName name="_aaa98">'[5]344.13'!#REF!</definedName>
    <definedName name="_aaa99">'[3]344.13'!#REF!</definedName>
    <definedName name="_dga11">#REF!</definedName>
    <definedName name="_dga12">#REF!</definedName>
    <definedName name="_f">#REF!</definedName>
    <definedName name="_fc">'[4]1.03'!$H$12</definedName>
    <definedName name="_r">'[3]333.02'!#REF!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'[2]333.09'!$D$10</definedName>
    <definedName name="aa">'[3]333.05'!#REF!</definedName>
    <definedName name="aaa">'[2]333.06'!$N$9</definedName>
    <definedName name="aaaa">#REF!</definedName>
    <definedName name="ab">'[2]333.03'!$F$12</definedName>
    <definedName name="AC">'[6]6.03'!$L$20</definedName>
    <definedName name="ai">'[2]333.09'!$F$10</definedName>
    <definedName name="ap">'[3]331-04'!#REF!</definedName>
    <definedName name="AS">'[2]333.02'!$D$7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b">'[3]333.09'!#REF!</definedName>
    <definedName name="_xlnm.Database">#REF!</definedName>
    <definedName name="bb">'[3]333.05'!#REF!</definedName>
    <definedName name="bbb">#REF!</definedName>
    <definedName name="bbbb">#REF!</definedName>
    <definedName name="bbbbb">#REF!</definedName>
    <definedName name="BVB">#REF!</definedName>
    <definedName name="cb">'[7]2'!$H$13</definedName>
    <definedName name="cc">'[6]8.03'!$E$9</definedName>
    <definedName name="ccentral">#REF!</definedName>
    <definedName name="ccentral2">#REF!</definedName>
    <definedName name="ccuu">#REF!</definedName>
    <definedName name="cerw">'[7]6'!$I$13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'[4]6.03'!$D$8</definedName>
    <definedName name="d">'[3]333.09'!#REF!</definedName>
    <definedName name="dd">'[2]333.05'!$B$9</definedName>
    <definedName name="dddd">'[2]333.06'!$J$7</definedName>
    <definedName name="dfhd">'[7]2'!$B$13</definedName>
    <definedName name="dgii11">#REF!</definedName>
    <definedName name="dgii12">#REF!</definedName>
    <definedName name="di">'[3]333.02'!#REF!</definedName>
    <definedName name="ds">'[2]333.08'!$D$7</definedName>
    <definedName name="dsd">#REF!</definedName>
    <definedName name="e">#REF!</definedName>
    <definedName name="ecewt">'[7]5'!$B$13</definedName>
    <definedName name="ed">'[2]333.02'!$F$11</definedName>
    <definedName name="ee">'[2]333.06'!#REF!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'[2]333.03'!$D$12</definedName>
    <definedName name="fff">'[3]333.06'!#REF!</definedName>
    <definedName name="ffff">'[6]5.03'!$B$10</definedName>
    <definedName name="fg">#REF!</definedName>
    <definedName name="fge">'[7]10'!$F$12</definedName>
    <definedName name="fgf">#REF!</definedName>
    <definedName name="fr">#REF!</definedName>
    <definedName name="ft">'[2]333.08'!$F$7</definedName>
    <definedName name="g">'[2]333.02'!$B$11</definedName>
    <definedName name="gbfhhs">#REF!</definedName>
    <definedName name="gdgfds">'[4]4.03'!$B$10</definedName>
    <definedName name="gdsert">'[4]1.03'!$B$11</definedName>
    <definedName name="geb">'[7]8'!$P$13</definedName>
    <definedName name="gf">#REF!</definedName>
    <definedName name="gfdgdgdgdg">'[3]333-10'!#REF!</definedName>
    <definedName name="gg">#REF!</definedName>
    <definedName name="ggg">#REF!</definedName>
    <definedName name="gt">'[8]343-01'!#REF!</definedName>
    <definedName name="gtdfgh">'[4]1.03'!#REF!</definedName>
    <definedName name="h">'[2]333.03'!$B$12</definedName>
    <definedName name="HatoMayor">'[2]343-05'!#REF!</definedName>
    <definedName name="HatoMayor2">'[2]343-05'!#REF!</definedName>
    <definedName name="hh">#REF!</definedName>
    <definedName name="hhh">#REF!</definedName>
    <definedName name="hhhh">#REF!</definedName>
    <definedName name="hhhhhhhhhhh">'[4]6.03'!$G$8</definedName>
    <definedName name="hhyt">'[7]1'!#REF!</definedName>
    <definedName name="hp">#REF!</definedName>
    <definedName name="huyhj">'[9]8.03'!$I$8</definedName>
    <definedName name="hyr">'[7]1'!#REF!</definedName>
    <definedName name="i">'[3]333.04'!#REF!</definedName>
    <definedName name="ii">'[2]333.08'!$H$7</definedName>
    <definedName name="iii">'[6]18.03'!$J$11</definedName>
    <definedName name="iiii">'[6]18.03'!$B$11</definedName>
    <definedName name="iiiii">'[6]18.03'!$H$11</definedName>
    <definedName name="iiiiii">'[6]30.03'!$B$9</definedName>
    <definedName name="ik">'[7]3'!$B$14</definedName>
    <definedName name="io">'[2]333.08'!$B$7</definedName>
    <definedName name="iou">'[7]1'!$B$14</definedName>
    <definedName name="j">#REF!</definedName>
    <definedName name="jj">'[3]333.04'!#REF!</definedName>
    <definedName name="jjj">'[3]333.06'!#REF!</definedName>
    <definedName name="juan">'[10]3.20-02'!$J$9</definedName>
    <definedName name="juil">'[5]333.02'!#REF!</definedName>
    <definedName name="jul">'[3]333.02'!#REF!</definedName>
    <definedName name="JULIO4">'[11]333-11'!$C$8</definedName>
    <definedName name="jygjyuihjggf">#REF!</definedName>
    <definedName name="jyukiyas">#REF!</definedName>
    <definedName name="k">'[2]333.04'!$B$11</definedName>
    <definedName name="kjkl">'[9]8.03'!$H$8</definedName>
    <definedName name="kk">'[2]333.06'!#REF!</definedName>
    <definedName name="kkk">#REF!</definedName>
    <definedName name="kkkk">'[6]11.03'!$J$11</definedName>
    <definedName name="kkkkk">'[6]12.03'!$B$10</definedName>
    <definedName name="kkkkkk">'[6]13.03'!$B$10</definedName>
    <definedName name="kkkkkkk">'[6]13.03'!$D$10</definedName>
    <definedName name="kl">'[6]15.03'!$D$9</definedName>
    <definedName name="klk">'[6]16.03'!$C$9</definedName>
    <definedName name="kll">'[6]17.03'!$C$9</definedName>
    <definedName name="klm">'[5]333.09'!#REF!</definedName>
    <definedName name="l">'[3]333.03'!#REF!</definedName>
    <definedName name="leo">#REF!</definedName>
    <definedName name="leslie">'[1]344.13'!#REF!</definedName>
    <definedName name="lili">#REF!</definedName>
    <definedName name="lk">'[2]333.06'!$H$9</definedName>
    <definedName name="lkjh">#REF!</definedName>
    <definedName name="lkl">'[6]16.03'!$E$9</definedName>
    <definedName name="ll">'[3]333.03'!#REF!</definedName>
    <definedName name="llk">'[6]17.03'!$E$9</definedName>
    <definedName name="lll">'[2]333.06'!$B$9</definedName>
    <definedName name="llll">'[6]10.03'!$H$11</definedName>
    <definedName name="lllll">'[6]14.03'!$D$20</definedName>
    <definedName name="llllll">'[6]14.03'!$H$20</definedName>
    <definedName name="lllllll">'[6]14.03'!$L$20</definedName>
    <definedName name="llllllll">'[6]14.03'!$P$20</definedName>
    <definedName name="lo">'[7]3'!$D$14</definedName>
    <definedName name="m">'[3]333.06'!#REF!</definedName>
    <definedName name="mali">'[3]333.07'!#REF!</definedName>
    <definedName name="mbnihfs">#REF!</definedName>
    <definedName name="mm">'[3]333.06'!#REF!</definedName>
    <definedName name="mmm">'[3]333.06'!#REF!</definedName>
    <definedName name="mmmm">'[4]2.03'!$J$11</definedName>
    <definedName name="mmmmm">'[3]333.06'!#REF!</definedName>
    <definedName name="mmmnmnb">'[4]2.03'!$H$11</definedName>
    <definedName name="mmnb">'[4]2.03'!$B$11</definedName>
    <definedName name="mnb">#REF!</definedName>
    <definedName name="mnbv">#REF!</definedName>
    <definedName name="mnm">'[4]5.03'!$D$21</definedName>
    <definedName name="mnmnb">'[4]2.03'!$D$11</definedName>
    <definedName name="MonseñorNouel">'[2]343-05'!#REF!</definedName>
    <definedName name="MonseñorNouel2">'[2]343-05'!#REF!</definedName>
    <definedName name="MonteCristi">'[2]343-05'!#REF!</definedName>
    <definedName name="MonteCristi2">'[2]343-05'!#REF!</definedName>
    <definedName name="MontePlata">'[2]343-05'!#REF!</definedName>
    <definedName name="MontePlata2">'[2]343-05'!#REF!</definedName>
    <definedName name="monto337021">#REF!</definedName>
    <definedName name="monto337022">#REF!</definedName>
    <definedName name="n">#REF!</definedName>
    <definedName name="nb">'[3]333-10'!#REF!</definedName>
    <definedName name="nmbnvmvbh">'[4]2.03'!$J$13</definedName>
    <definedName name="nn">#REF!</definedName>
    <definedName name="nngvb">'[4]1.03'!$H$11</definedName>
    <definedName name="nnn">#REF!</definedName>
    <definedName name="nnnnnnnnnnh">'[4]1.03'!#REF!</definedName>
    <definedName name="ñ">'[6]25.03'!$G$9</definedName>
    <definedName name="ññ">'[6]31.03'!$D$9</definedName>
    <definedName name="o">'[2]333.04'!$D$11</definedName>
    <definedName name="ol">'[7]3'!$H$14</definedName>
    <definedName name="oo">'[2]333.09'!$H$10</definedName>
    <definedName name="ooo">'[3]333.06'!#REF!</definedName>
    <definedName name="oooo">'[6]29.03'!$D$9</definedName>
    <definedName name="ooooo">#REF!</definedName>
    <definedName name="ooooooo">'[6]18.03'!#REF!</definedName>
    <definedName name="op">'[7]1'!$C$14</definedName>
    <definedName name="oppo">'[7]1'!$G$14</definedName>
    <definedName name="p">'[3]333.08'!#REF!</definedName>
    <definedName name="pablo">#REF!</definedName>
    <definedName name="pablo1">#REF!</definedName>
    <definedName name="Pedernales">'[2]343-05'!#REF!</definedName>
    <definedName name="Pedernales2">'[2]343-05'!#REF!</definedName>
    <definedName name="Peravia">'[2]343-05'!#REF!</definedName>
    <definedName name="Peravia2">'[2]343-05'!#REF!</definedName>
    <definedName name="perla">'[12]3.15-02  (2)'!$J$8</definedName>
    <definedName name="ph">#REF!</definedName>
    <definedName name="PIO">'[13]333-11'!$E$8</definedName>
    <definedName name="PJ">'[3]331-04'!#REF!</definedName>
    <definedName name="PL">'[3]331-04'!#REF!</definedName>
    <definedName name="po">'[7]3'!$J$14</definedName>
    <definedName name="poiu">#REF!</definedName>
    <definedName name="poko">'[4]1.03'!$D$11</definedName>
    <definedName name="polok">#REF!</definedName>
    <definedName name="pop">'[2]333.04'!#REF!</definedName>
    <definedName name="popop">'[3]333.04'!#REF!</definedName>
    <definedName name="popp">'[3]333.04'!#REF!</definedName>
    <definedName name="pp">#REF!</definedName>
    <definedName name="ppp">'[3]333.04'!#REF!</definedName>
    <definedName name="pppp">'[6]31.03'!$B$9</definedName>
    <definedName name="ppppp">#REF!</definedName>
    <definedName name="ppps">#REF!</definedName>
    <definedName name="pr">'[2]331-04'!$D$7</definedName>
    <definedName name="ps">#REF!</definedName>
    <definedName name="pss">#REF!</definedName>
    <definedName name="PuertoPlata">'[2]343-05'!#REF!</definedName>
    <definedName name="PuertoPlata2">'[2]343-05'!#REF!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'[4]1.03'!$J$11</definedName>
    <definedName name="rere">'[4]3.03'!$D$10</definedName>
    <definedName name="res">#REF!</definedName>
    <definedName name="rey">'[7]8'!$B$13</definedName>
    <definedName name="rr">'[2]333.05'!$D$9</definedName>
    <definedName name="rrr">'[2]333.06'!$L$9</definedName>
    <definedName name="rrrr">#REF!</definedName>
    <definedName name="rrrrr">#REF!</definedName>
    <definedName name="rrrrrr">#REF!</definedName>
    <definedName name="rtvg">'[7]5'!$D$13</definedName>
    <definedName name="rtyh">'[7]1'!#REF!</definedName>
    <definedName name="s">#REF!</definedName>
    <definedName name="Salcedo">'[2]343-05'!#REF!</definedName>
    <definedName name="Salcedo2">'[2]343-05'!#REF!</definedName>
    <definedName name="Samaná">'[2]343-05'!#REF!</definedName>
    <definedName name="Samaná2">'[2]343-05'!#REF!</definedName>
    <definedName name="SánchezRamírez">'[2]343-05'!#REF!</definedName>
    <definedName name="SánchezRamírez2">'[2]343-05'!#REF!</definedName>
    <definedName name="SanCristóbal">'[2]343-05'!#REF!</definedName>
    <definedName name="SanCristóbal2">'[2]343-05'!#REF!</definedName>
    <definedName name="SanJuan">'[2]343-05'!#REF!</definedName>
    <definedName name="SanJuan2">'[2]343-05'!#REF!</definedName>
    <definedName name="SanPedroMacorís">'[2]343-05'!#REF!</definedName>
    <definedName name="SanPedroMacorís2">'[2]343-05'!#REF!</definedName>
    <definedName name="Santiago">'[2]343-05'!#REF!</definedName>
    <definedName name="Santiago2">'[2]343-05'!#REF!</definedName>
    <definedName name="SantiagoRodríguez">'[2]343-05'!#REF!</definedName>
    <definedName name="SantiagoRodríguez2">'[2]343-05'!#REF!</definedName>
    <definedName name="sd">#REF!</definedName>
    <definedName name="sdfg">'[7]2'!$D$13</definedName>
    <definedName name="sdfgr">'[4]1.03'!#REF!</definedName>
    <definedName name="sdsd">#REF!</definedName>
    <definedName name="sfdg">'[7]2'!$F$13</definedName>
    <definedName name="ss">'[8]343-01'!#REF!</definedName>
    <definedName name="sss">'[3]333.02'!#REF!</definedName>
    <definedName name="ssss">#REF!</definedName>
    <definedName name="sssssd">#REF!</definedName>
    <definedName name="ssssss">#REF!</definedName>
    <definedName name="t">'[3]333.02'!#REF!</definedName>
    <definedName name="tesnac11">#REF!</definedName>
    <definedName name="tesnac12">#REF!</definedName>
    <definedName name="tita">#REF!</definedName>
    <definedName name="to">#REF!</definedName>
    <definedName name="total">#REF!</definedName>
    <definedName name="total2">#REF!</definedName>
    <definedName name="tre">#REF!</definedName>
    <definedName name="tt">'[3]344.13'!#REF!</definedName>
    <definedName name="TTT">#REF!</definedName>
    <definedName name="TTTT">#REF!</definedName>
    <definedName name="TTTTT">#REF!</definedName>
    <definedName name="u">'[3]333.03'!#REF!</definedName>
    <definedName name="uiyt">'[7]1'!$F$14</definedName>
    <definedName name="utyu">'[7]6'!$B$13</definedName>
    <definedName name="uu">'[3]333.04'!#REF!</definedName>
    <definedName name="uuuu">'[14]344.13'!#REF!</definedName>
    <definedName name="uuuuu">'[3]333.04'!#REF!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>'[2]343-05'!#REF!</definedName>
    <definedName name="Valverde2">'[2]343-05'!#REF!</definedName>
    <definedName name="vbfgbdfbg">'[15]3.22-11'!$B$7</definedName>
    <definedName name="VBV">#REF!</definedName>
    <definedName name="vd">'[6]8.03'!$C$9</definedName>
    <definedName name="vfc">#REF!</definedName>
    <definedName name="vfdx">'[4]3.03'!$B$10</definedName>
    <definedName name="vfv">'[3]333.07'!#REF!</definedName>
    <definedName name="vfxv">'[3]333.07'!#REF!</definedName>
    <definedName name="vv">#REF!</definedName>
    <definedName name="vvv">#REF!</definedName>
    <definedName name="vwt">'[7]6'!$P$13</definedName>
    <definedName name="w">#REF!</definedName>
    <definedName name="ww">#REF!</definedName>
    <definedName name="x">'[6]24.03'!$D$20</definedName>
    <definedName name="xx">'[6]27.03'!$B$9</definedName>
    <definedName name="xxx">'[6]27.03'!$D$9</definedName>
    <definedName name="xxxx">'[6]28.03'!$B$9</definedName>
    <definedName name="xzcxz">'[4]1.03'!$B$12</definedName>
    <definedName name="y">'[2]333.02'!$D$11</definedName>
    <definedName name="yt">'[16]331-16'!#REF!</definedName>
    <definedName name="yu">#REF!</definedName>
    <definedName name="yuma">#REF!</definedName>
    <definedName name="yuma2">#REF!</definedName>
    <definedName name="yuyu">#REF!</definedName>
    <definedName name="yy">'[6]22.03'!$D$10</definedName>
    <definedName name="yyy">'[6]19.03'!$B$11</definedName>
    <definedName name="yyyy">'[6]19.03'!$D$11</definedName>
    <definedName name="yyyyy">'[6]19.03'!$H$11</definedName>
    <definedName name="yyyyyy">'[6]19.03'!$J$11</definedName>
    <definedName name="z">'[2]333.03'!#REF!</definedName>
    <definedName name="zas">'[6]26.03'!$D$9</definedName>
    <definedName name="zsz">'[6]25.03'!$D$9</definedName>
    <definedName name="zx">'[6]24.03'!$L$20</definedName>
    <definedName name="zxc">#REF!</definedName>
    <definedName name="zxcv">'[4]5.03'!$P$21</definedName>
    <definedName name="zxcx">'[6]28.03'!$D$9</definedName>
    <definedName name="zxz">'[6]24.03'!$P$20</definedName>
    <definedName name="zxzx">'[6]26.03'!$B$9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0" i="161" l="1"/>
  <c r="U19" i="161"/>
  <c r="T85" i="161"/>
  <c r="U82" i="161"/>
  <c r="U81" i="161"/>
  <c r="U80" i="161"/>
  <c r="U79" i="161"/>
  <c r="U77" i="161"/>
  <c r="U76" i="161"/>
  <c r="U75" i="161"/>
  <c r="U74" i="161"/>
  <c r="U71" i="161"/>
  <c r="U70" i="161"/>
  <c r="U69" i="161"/>
  <c r="U68" i="161"/>
  <c r="U66" i="161"/>
  <c r="U65" i="161"/>
  <c r="U64" i="161"/>
  <c r="U63" i="161"/>
  <c r="U60" i="161"/>
  <c r="U59" i="161"/>
  <c r="U58" i="161"/>
  <c r="U57" i="161"/>
  <c r="U55" i="161"/>
  <c r="U54" i="161"/>
  <c r="U53" i="161"/>
  <c r="U52" i="161"/>
  <c r="U28" i="161"/>
  <c r="U17" i="161" s="1"/>
  <c r="U27" i="161"/>
  <c r="U16" i="161" s="1"/>
  <c r="U26" i="161"/>
  <c r="U15" i="161" s="1"/>
  <c r="U25" i="161"/>
  <c r="U24" i="161"/>
  <c r="U22" i="161"/>
  <c r="U11" i="161" s="1"/>
  <c r="U21" i="161"/>
  <c r="U10" i="161" s="1"/>
  <c r="U8" i="161" l="1"/>
  <c r="U13" i="161"/>
  <c r="U14" i="161"/>
  <c r="U9" i="161"/>
  <c r="T93" i="161" l="1"/>
  <c r="T92" i="161"/>
  <c r="T91" i="161"/>
  <c r="T90" i="161"/>
  <c r="T88" i="161"/>
  <c r="T87" i="161"/>
  <c r="T86" i="161"/>
  <c r="H58" i="161" l="1"/>
  <c r="H41" i="161"/>
</calcChain>
</file>

<file path=xl/sharedStrings.xml><?xml version="1.0" encoding="utf-8"?>
<sst xmlns="http://schemas.openxmlformats.org/spreadsheetml/2006/main" count="738" uniqueCount="35">
  <si>
    <t>…</t>
  </si>
  <si>
    <t>Emergencias</t>
  </si>
  <si>
    <t>Ingresos</t>
  </si>
  <si>
    <t>Egresos</t>
  </si>
  <si>
    <t>Abortos</t>
  </si>
  <si>
    <t xml:space="preserve">Consultas </t>
  </si>
  <si>
    <t>Ministerio de Salud Pública (MSP)</t>
  </si>
  <si>
    <t>Hospital Central de las Fuerzas Armadas (FFAA)</t>
  </si>
  <si>
    <t>Todos los sectores</t>
  </si>
  <si>
    <t>Consultas</t>
  </si>
  <si>
    <t>Defunciones</t>
  </si>
  <si>
    <t>Partos</t>
  </si>
  <si>
    <t>Nacimientos</t>
  </si>
  <si>
    <t>Cesáreas</t>
  </si>
  <si>
    <t>Cirugías</t>
  </si>
  <si>
    <t>Año</t>
  </si>
  <si>
    <t>Hospital Militar  FAD Dr. Ramon De Lara</t>
  </si>
  <si>
    <t>Sub-Sector/ Indicador</t>
  </si>
  <si>
    <t>2017*</t>
  </si>
  <si>
    <t>Instituto Dominicano de Seguros Sociales (IDSS)</t>
  </si>
  <si>
    <t xml:space="preserve">                …</t>
  </si>
  <si>
    <t>Hospital General Policía Nacional (HOSGEPOL)</t>
  </si>
  <si>
    <t>Los datos de nacimientos incluyen nacidos vivos y nacidos muertos.</t>
  </si>
  <si>
    <t xml:space="preserve">                  ...: Información no disponible.</t>
  </si>
  <si>
    <t xml:space="preserve">            (1): El Hospital de la Policia Nacional empezò a operar a partir del 2004.</t>
  </si>
  <si>
    <t>….</t>
  </si>
  <si>
    <t>Servicio Nacional de Salud (SNS)</t>
  </si>
  <si>
    <t xml:space="preserve">Patronatos privados y ONG's </t>
  </si>
  <si>
    <r>
      <t xml:space="preserve">      </t>
    </r>
    <r>
      <rPr>
        <vertAlign val="superscript"/>
        <sz val="9"/>
        <rFont val="Roboto"/>
      </rPr>
      <t xml:space="preserve">          </t>
    </r>
    <r>
      <rPr>
        <vertAlign val="superscript"/>
        <sz val="10"/>
        <rFont val="Roboto"/>
      </rPr>
      <t>*</t>
    </r>
    <r>
      <rPr>
        <sz val="7"/>
        <rFont val="Roboto"/>
      </rPr>
      <t>Datos Preliminares.</t>
    </r>
  </si>
  <si>
    <r>
      <t>Hospital General de la Policía Nacional (HOSGEPOL)</t>
    </r>
    <r>
      <rPr>
        <b/>
        <vertAlign val="superscript"/>
        <sz val="9"/>
        <rFont val="Roboto"/>
      </rPr>
      <t>1</t>
    </r>
  </si>
  <si>
    <t xml:space="preserve"> Base de datos de los registros  mensuales de la producción de los servicios hospitalarios (Form. 67-A) del SNS y de otros establecimientos de salud, enero-diciembre del año 2020. </t>
  </si>
  <si>
    <t xml:space="preserve">Nota: Los datos de partos descritos corresponden a partos via vaginal y a partir del 2020 se incluyen partos vaginales y partos por cesáreas. </t>
  </si>
  <si>
    <t>Nota: A partir del año 2021 en los datos de SNS se incluyen datos del primer nivel de atención</t>
  </si>
  <si>
    <r>
      <rPr>
        <b/>
        <sz val="9"/>
        <rFont val="Roboto"/>
      </rPr>
      <t xml:space="preserve">Cuadro 4.20-14. </t>
    </r>
    <r>
      <rPr>
        <sz val="9"/>
        <rFont val="Roboto"/>
      </rPr>
      <t>REPUBLICA DOMINICANA: Indicadores de salud del sector público por año, según institución, 2003-2022</t>
    </r>
  </si>
  <si>
    <t>Fuentes: Registros administrativos de las siguientes instituciones,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</si>
</sst>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#,##0.0"/>
    <numFmt numFmtId="168" formatCode="_-[$€-2]* #,##0.00_-;\-[$€-2]* #,##0.00_-;_-[$€-2]* &quot;-&quot;??_-"/>
    <numFmt numFmtId="169" formatCode="0.00_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_-* #,##0.0_-;\-* #,##0.0_-;_-* &quot;-&quot;_-;_-@_-"/>
    <numFmt numFmtId="178" formatCode="_-* #,##0\ _P_t_s_-;\-* #,##0\ _P_t_s_-;_-* &quot;-&quot;\ _P_t_s_-;_-@_-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[&gt;=0.05]#,##0.0;[&lt;=-0.05]\-#,##0.0;?0.0"/>
    <numFmt numFmtId="183" formatCode="[Black]#,##0.0;[Black]\-#,##0.0;;"/>
    <numFmt numFmtId="184" formatCode="[Black][&gt;0.05]#,##0.0;[Black][&lt;-0.05]\-#,##0.0;;"/>
    <numFmt numFmtId="185" formatCode="[Black][&gt;0.5]#,##0;[Black][&lt;-0.5]\-#,##0;;"/>
    <numFmt numFmtId="186" formatCode="_-* #,##0.0\ _P_-;\-* #,##0.0\ _P_-;_-* &quot;-&quot;??\ _P_-;_-@_-"/>
    <numFmt numFmtId="187" formatCode="* _(#,##0.0_)\ _P_-;* \(#,##0.0\)\ _P_-;_-* &quot;-&quot;??\ _P_-;_-@_-"/>
    <numFmt numFmtId="188" formatCode="#,##0.0;\-#,##0.0;&quot;--&quot;"/>
    <numFmt numFmtId="189" formatCode="mmmm\ d\,\ yyyy"/>
    <numFmt numFmtId="190" formatCode="General_)"/>
    <numFmt numFmtId="191" formatCode="#.##000"/>
    <numFmt numFmtId="192" formatCode="#,#00"/>
    <numFmt numFmtId="193" formatCode="#,"/>
    <numFmt numFmtId="194" formatCode="_ * #,##0.00_)_P_t_s_ ;_ * \(#,##0.00\)_P_t_s_ ;_ * &quot;-&quot;??_)_P_t_s_ ;_ @_ "/>
    <numFmt numFmtId="195" formatCode="&quot;Cr$&quot;#,##0_);[Red]\(&quot;Cr$&quot;#,##0\)"/>
    <numFmt numFmtId="196" formatCode="&quot;Cr$&quot;#,##0.00_);[Red]\(&quot;Cr$&quot;#,##0.00\)"/>
    <numFmt numFmtId="197" formatCode="\$#,"/>
    <numFmt numFmtId="198" formatCode="&quot;$&quot;#,#00"/>
    <numFmt numFmtId="199" formatCode="&quot;$&quot;#,"/>
    <numFmt numFmtId="200" formatCode="%#,#00"/>
    <numFmt numFmtId="201" formatCode="dd\-mmm\-yy_)"/>
    <numFmt numFmtId="202" formatCode="#.##0,"/>
    <numFmt numFmtId="203" formatCode="#,##0.000000"/>
    <numFmt numFmtId="204" formatCode="mmm\ dd\,\ yyyy"/>
    <numFmt numFmtId="205" formatCode="\$#,##0.00\ ;\(\$#,##0.00\)"/>
    <numFmt numFmtId="206" formatCode="_(* #,##0_);_(* \(#,##0\);_(* &quot;-&quot;??_);_(@_)"/>
  </numFmts>
  <fonts count="9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1"/>
      <name val="??"/>
      <family val="3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name val="Geneva"/>
      <family val="2"/>
    </font>
    <font>
      <sz val="8"/>
      <color indexed="12"/>
      <name val="Helv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"/>
      <family val="1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</font>
    <font>
      <b/>
      <sz val="9"/>
      <name val="Roboto"/>
    </font>
    <font>
      <sz val="9"/>
      <color indexed="8"/>
      <name val="Roboto"/>
    </font>
    <font>
      <sz val="9"/>
      <name val="Roboto"/>
    </font>
    <font>
      <sz val="8"/>
      <name val="Roboto"/>
    </font>
    <font>
      <vertAlign val="superscript"/>
      <sz val="9"/>
      <name val="Roboto"/>
    </font>
    <font>
      <sz val="10"/>
      <name val="Roboto"/>
    </font>
    <font>
      <sz val="7"/>
      <name val="Roboto"/>
    </font>
    <font>
      <vertAlign val="superscript"/>
      <sz val="10"/>
      <name val="Roboto"/>
    </font>
    <font>
      <b/>
      <vertAlign val="superscript"/>
      <sz val="9"/>
      <name val="Roboto"/>
    </font>
    <font>
      <b/>
      <sz val="10"/>
      <name val="Roboto"/>
    </font>
    <font>
      <sz val="9"/>
      <color theme="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86">
    <xf numFmtId="0" fontId="0" fillId="0" borderId="0"/>
    <xf numFmtId="170" fontId="9" fillId="0" borderId="0" applyFill="0" applyBorder="0" applyAlignment="0" applyProtection="0"/>
    <xf numFmtId="171" fontId="9" fillId="0" borderId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4" fontId="9" fillId="0" borderId="0" applyFill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175" fontId="28" fillId="20" borderId="1">
      <alignment horizontal="center" vertical="center"/>
    </xf>
    <xf numFmtId="0" fontId="29" fillId="0" borderId="2">
      <protection hidden="1"/>
    </xf>
    <xf numFmtId="0" fontId="9" fillId="21" borderId="0" applyNumberFormat="0" applyBorder="0" applyAlignment="0" applyProtection="0"/>
    <xf numFmtId="0" fontId="18" fillId="3" borderId="0" applyNumberFormat="0" applyBorder="0" applyAlignment="0" applyProtection="0"/>
    <xf numFmtId="0" fontId="14" fillId="22" borderId="3" applyNumberFormat="0" applyAlignment="0" applyProtection="0"/>
    <xf numFmtId="0" fontId="14" fillId="22" borderId="3" applyNumberFormat="0" applyAlignment="0" applyProtection="0"/>
    <xf numFmtId="0" fontId="16" fillId="0" borderId="5" applyNumberFormat="0" applyFill="0" applyAlignment="0" applyProtection="0"/>
    <xf numFmtId="0" fontId="15" fillId="23" borderId="4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6" fontId="31" fillId="0" borderId="0">
      <protection locked="0"/>
    </xf>
    <xf numFmtId="0" fontId="11" fillId="24" borderId="6">
      <alignment horizontal="center" textRotation="44"/>
    </xf>
    <xf numFmtId="168" fontId="4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7" fontId="8" fillId="0" borderId="0">
      <protection locked="0"/>
    </xf>
    <xf numFmtId="38" fontId="7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178" fontId="8" fillId="0" borderId="0">
      <protection locked="0"/>
    </xf>
    <xf numFmtId="178" fontId="8" fillId="0" borderId="0">
      <protection locked="0"/>
    </xf>
    <xf numFmtId="0" fontId="33" fillId="0" borderId="10" applyNumberFormat="0" applyFill="0" applyAlignment="0" applyProtection="0"/>
    <xf numFmtId="167" fontId="9" fillId="0" borderId="0" applyFill="0" applyBorder="0" applyAlignment="0" applyProtection="0"/>
    <xf numFmtId="3" fontId="9" fillId="0" borderId="0" applyFill="0" applyBorder="0" applyAlignment="0" applyProtection="0"/>
    <xf numFmtId="10" fontId="7" fillId="26" borderId="11" applyNumberFormat="0" applyBorder="0" applyAlignment="0" applyProtection="0"/>
    <xf numFmtId="0" fontId="10" fillId="0" borderId="2">
      <alignment horizontal="left"/>
      <protection locked="0"/>
    </xf>
    <xf numFmtId="43" fontId="8" fillId="0" borderId="0" applyFont="0" applyFill="0" applyBorder="0" applyAlignment="0" applyProtection="0"/>
    <xf numFmtId="179" fontId="9" fillId="0" borderId="0" applyFill="0" applyBorder="0" applyAlignment="0" applyProtection="0"/>
    <xf numFmtId="176" fontId="9" fillId="0" borderId="0" applyFill="0" applyBorder="0" applyAlignment="0" applyProtection="0"/>
    <xf numFmtId="180" fontId="9" fillId="0" borderId="0" applyFill="0" applyBorder="0" applyAlignment="0" applyProtection="0"/>
    <xf numFmtId="181" fontId="9" fillId="0" borderId="0" applyFill="0" applyBorder="0" applyAlignment="0" applyProtection="0"/>
    <xf numFmtId="0" fontId="19" fillId="27" borderId="0" applyNumberFormat="0" applyBorder="0" applyAlignment="0" applyProtection="0"/>
    <xf numFmtId="37" fontId="34" fillId="0" borderId="0"/>
    <xf numFmtId="169" fontId="35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11" fillId="0" borderId="0"/>
    <xf numFmtId="0" fontId="9" fillId="0" borderId="0"/>
    <xf numFmtId="0" fontId="9" fillId="0" borderId="0"/>
    <xf numFmtId="182" fontId="5" fillId="0" borderId="0" applyFill="0" applyBorder="0" applyAlignment="0" applyProtection="0"/>
    <xf numFmtId="0" fontId="8" fillId="28" borderId="12" applyNumberFormat="0" applyFont="0" applyAlignment="0" applyProtection="0"/>
    <xf numFmtId="0" fontId="20" fillId="22" borderId="13" applyNumberFormat="0" applyAlignment="0" applyProtection="0"/>
    <xf numFmtId="10" fontId="8" fillId="0" borderId="0" applyFont="0" applyFill="0" applyBorder="0" applyAlignment="0" applyProtection="0"/>
    <xf numFmtId="9" fontId="9" fillId="0" borderId="0" applyFill="0" applyBorder="0" applyAlignment="0" applyProtection="0"/>
    <xf numFmtId="183" fontId="9" fillId="0" borderId="0" applyFill="0" applyBorder="0" applyAlignment="0" applyProtection="0"/>
    <xf numFmtId="184" fontId="9" fillId="0" borderId="0" applyFill="0" applyBorder="0" applyAlignment="0" applyProtection="0"/>
    <xf numFmtId="185" fontId="9" fillId="0" borderId="0" applyFill="0" applyBorder="0" applyAlignment="0" applyProtection="0"/>
    <xf numFmtId="9" fontId="8" fillId="0" borderId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9" fillId="29" borderId="14" applyNumberFormat="0" applyFont="0" applyBorder="0" applyAlignment="0">
      <alignment horizontal="left" wrapText="1"/>
    </xf>
    <xf numFmtId="0" fontId="39" fillId="29" borderId="14" applyNumberFormat="0" applyFont="0" applyBorder="0" applyAlignment="0">
      <alignment horizontal="left" wrapText="1"/>
    </xf>
    <xf numFmtId="0" fontId="39" fillId="29" borderId="14" applyNumberFormat="0" applyFont="0" applyBorder="0" applyAlignment="0">
      <alignment horizontal="left" wrapText="1"/>
    </xf>
    <xf numFmtId="0" fontId="39" fillId="29" borderId="14" applyNumberFormat="0" applyFont="0" applyBorder="0" applyAlignment="0">
      <alignment horizontal="left" wrapText="1"/>
    </xf>
    <xf numFmtId="0" fontId="9" fillId="30" borderId="0" applyNumberFormat="0" applyBorder="0" applyAlignment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7" fillId="21" borderId="2"/>
    <xf numFmtId="0" fontId="26" fillId="0" borderId="15" applyNumberFormat="0" applyFill="0" applyAlignment="0" applyProtection="0"/>
    <xf numFmtId="37" fontId="7" fillId="31" borderId="0" applyNumberFormat="0" applyBorder="0" applyAlignment="0" applyProtection="0"/>
    <xf numFmtId="37" fontId="7" fillId="0" borderId="0"/>
    <xf numFmtId="0" fontId="27" fillId="32" borderId="0" applyNumberFormat="0" applyBorder="0" applyAlignment="0" applyProtection="0"/>
    <xf numFmtId="3" fontId="29" fillId="0" borderId="10" applyProtection="0"/>
    <xf numFmtId="0" fontId="18" fillId="3" borderId="0" applyNumberFormat="0" applyBorder="0" applyAlignment="0" applyProtection="0"/>
    <xf numFmtId="0" fontId="13" fillId="4" borderId="0" applyNumberFormat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0" fontId="8" fillId="30" borderId="0" applyNumberFormat="0" applyBorder="0" applyAlignment="0"/>
    <xf numFmtId="0" fontId="8" fillId="30" borderId="0" applyNumberFormat="0" applyBorder="0" applyAlignment="0"/>
    <xf numFmtId="0" fontId="7" fillId="21" borderId="2"/>
    <xf numFmtId="0" fontId="7" fillId="21" borderId="2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1" fillId="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1" fillId="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1" fillId="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1" fillId="7" borderId="0" applyNumberFormat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1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1" fillId="1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1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1" fillId="11" borderId="0" applyNumberFormat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2" fillId="12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12" fillId="9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2" fillId="10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12" fillId="1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12" fillId="14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12" fillId="15" borderId="0" applyNumberFormat="0" applyBorder="0" applyAlignment="0" applyProtection="0"/>
    <xf numFmtId="186" fontId="57" fillId="0" borderId="0" applyBorder="0">
      <alignment horizontal="center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29" fillId="0" borderId="2">
      <protection hidden="1"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8" fillId="22" borderId="28" applyNumberFormat="0" applyFont="0" applyBorder="0" applyAlignment="0" applyProtection="0">
      <protection hidden="1"/>
    </xf>
    <xf numFmtId="0" fontId="58" fillId="22" borderId="28" applyNumberFormat="0" applyFont="0" applyBorder="0" applyAlignment="0" applyProtection="0">
      <protection hidden="1"/>
    </xf>
    <xf numFmtId="0" fontId="58" fillId="22" borderId="28" applyNumberFormat="0" applyFont="0" applyBorder="0" applyAlignment="0" applyProtection="0">
      <protection hidden="1"/>
    </xf>
    <xf numFmtId="0" fontId="58" fillId="22" borderId="28" applyNumberFormat="0" applyFont="0" applyBorder="0" applyAlignment="0" applyProtection="0">
      <protection hidden="1"/>
    </xf>
    <xf numFmtId="0" fontId="58" fillId="22" borderId="28" applyNumberFormat="0" applyFont="0" applyBorder="0" applyAlignment="0" applyProtection="0">
      <protection hidden="1"/>
    </xf>
    <xf numFmtId="0" fontId="58" fillId="22" borderId="28" applyNumberFormat="0" applyFont="0" applyBorder="0" applyAlignment="0" applyProtection="0">
      <protection hidden="1"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9" fillId="0" borderId="28">
      <protection hidden="1"/>
    </xf>
    <xf numFmtId="187" fontId="60" fillId="0" borderId="29" applyBorder="0">
      <alignment horizontal="center" vertical="center"/>
    </xf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2" fontId="61" fillId="0" borderId="0">
      <protection locked="0"/>
    </xf>
    <xf numFmtId="2" fontId="62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50" fillId="37" borderId="22" applyNumberFormat="0" applyAlignment="0" applyProtection="0"/>
    <xf numFmtId="0" fontId="50" fillId="37" borderId="22" applyNumberFormat="0" applyAlignment="0" applyProtection="0"/>
    <xf numFmtId="0" fontId="50" fillId="37" borderId="22" applyNumberFormat="0" applyAlignment="0" applyProtection="0"/>
    <xf numFmtId="0" fontId="50" fillId="37" borderId="22" applyNumberFormat="0" applyAlignment="0" applyProtection="0"/>
    <xf numFmtId="0" fontId="14" fillId="22" borderId="3" applyNumberFormat="0" applyAlignment="0" applyProtection="0"/>
    <xf numFmtId="0" fontId="52" fillId="38" borderId="25" applyNumberFormat="0" applyAlignment="0" applyProtection="0"/>
    <xf numFmtId="0" fontId="52" fillId="38" borderId="25" applyNumberFormat="0" applyAlignment="0" applyProtection="0"/>
    <xf numFmtId="0" fontId="52" fillId="38" borderId="25" applyNumberFormat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15" fillId="23" borderId="4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43" fontId="5" fillId="0" borderId="0" applyFont="0" applyFill="0" applyBorder="0" applyAlignment="0" applyProtection="0"/>
    <xf numFmtId="3" fontId="8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5" fontId="8" fillId="0" borderId="0" applyFill="0" applyBorder="0" applyAlignment="0" applyProtection="0"/>
    <xf numFmtId="2" fontId="61" fillId="0" borderId="0">
      <protection locked="0"/>
    </xf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189" fontId="8" fillId="0" borderId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2" fillId="16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2" fillId="17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12" fillId="1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2" fillId="13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12" fillId="14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2" fillId="19" borderId="0" applyNumberFormat="0" applyBorder="0" applyAlignment="0" applyProtection="0"/>
    <xf numFmtId="0" fontId="48" fillId="36" borderId="22" applyNumberFormat="0" applyAlignment="0" applyProtection="0"/>
    <xf numFmtId="0" fontId="48" fillId="36" borderId="22" applyNumberFormat="0" applyAlignment="0" applyProtection="0"/>
    <xf numFmtId="0" fontId="48" fillId="36" borderId="22" applyNumberFormat="0" applyAlignment="0" applyProtection="0"/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0" fontId="11" fillId="24" borderId="6">
      <alignment horizontal="center" textRotation="44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90" fontId="64" fillId="0" borderId="0"/>
    <xf numFmtId="191" fontId="65" fillId="0" borderId="0">
      <protection locked="0"/>
    </xf>
    <xf numFmtId="191" fontId="65" fillId="0" borderId="0">
      <protection locked="0"/>
    </xf>
    <xf numFmtId="191" fontId="62" fillId="0" borderId="0">
      <protection locked="0"/>
    </xf>
    <xf numFmtId="191" fontId="61" fillId="0" borderId="0">
      <protection locked="0"/>
    </xf>
    <xf numFmtId="191" fontId="61" fillId="0" borderId="0">
      <protection locked="0"/>
    </xf>
    <xf numFmtId="191" fontId="61" fillId="0" borderId="0">
      <protection locked="0"/>
    </xf>
    <xf numFmtId="191" fontId="62" fillId="0" borderId="0">
      <protection locked="0"/>
    </xf>
    <xf numFmtId="0" fontId="61" fillId="0" borderId="0">
      <protection locked="0"/>
    </xf>
    <xf numFmtId="192" fontId="61" fillId="0" borderId="0">
      <protection locked="0"/>
    </xf>
    <xf numFmtId="177" fontId="8" fillId="0" borderId="0">
      <protection locked="0"/>
    </xf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92" fontId="61" fillId="0" borderId="0">
      <protection locked="0"/>
    </xf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178" fontId="8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78" fontId="8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193" fontId="66" fillId="0" borderId="0"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18" fillId="3" borderId="0" applyNumberFormat="0" applyBorder="0" applyAlignment="0" applyProtection="0"/>
    <xf numFmtId="0" fontId="70" fillId="7" borderId="3" applyNumberFormat="0" applyAlignment="0" applyProtection="0"/>
    <xf numFmtId="0" fontId="70" fillId="64" borderId="3" applyNumberFormat="0" applyAlignment="0" applyProtection="0"/>
    <xf numFmtId="0" fontId="16" fillId="0" borderId="5" applyNumberFormat="0" applyFill="0" applyAlignment="0" applyProtection="0"/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0" fontId="10" fillId="0" borderId="2">
      <alignment horizontal="left"/>
      <protection locked="0"/>
    </xf>
    <xf numFmtId="19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61" fillId="0" borderId="0">
      <protection locked="0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8" fontId="61" fillId="0" borderId="0">
      <protection locked="0"/>
    </xf>
    <xf numFmtId="199" fontId="61" fillId="0" borderId="0">
      <protection locked="0"/>
    </xf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9" fillId="27" borderId="0" applyNumberFormat="0" applyBorder="0" applyAlignment="0" applyProtection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7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182" fontId="5" fillId="0" borderId="0" applyFill="0" applyBorder="0" applyAlignment="0" applyProtection="0"/>
    <xf numFmtId="0" fontId="8" fillId="28" borderId="12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11" fillId="39" borderId="26" applyNumberFormat="0" applyFont="0" applyAlignment="0" applyProtection="0"/>
    <xf numFmtId="0" fontId="8" fillId="28" borderId="12" applyNumberFormat="0" applyFon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3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4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3" fontId="8" fillId="0" borderId="0" applyFill="0" applyBorder="0" applyAlignment="0" applyProtection="0"/>
    <xf numFmtId="200" fontId="61" fillId="0" borderId="0">
      <protection locked="0"/>
    </xf>
    <xf numFmtId="9" fontId="8" fillId="0" borderId="0" applyFont="0" applyFill="0" applyBorder="0" applyAlignment="0" applyProtection="0"/>
    <xf numFmtId="191" fontId="61" fillId="0" borderId="0">
      <protection locked="0"/>
    </xf>
    <xf numFmtId="201" fontId="8" fillId="0" borderId="0" applyFont="0" applyFill="0" applyBorder="0" applyAlignment="0" applyProtection="0"/>
    <xf numFmtId="200" fontId="61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91" fontId="61" fillId="0" borderId="0">
      <protection locked="0"/>
    </xf>
    <xf numFmtId="202" fontId="61" fillId="0" borderId="0"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49" fillId="37" borderId="23" applyNumberFormat="0" applyAlignment="0" applyProtection="0"/>
    <xf numFmtId="0" fontId="49" fillId="37" borderId="23" applyNumberFormat="0" applyAlignment="0" applyProtection="0"/>
    <xf numFmtId="0" fontId="49" fillId="37" borderId="23" applyNumberFormat="0" applyAlignment="0" applyProtection="0"/>
    <xf numFmtId="0" fontId="49" fillId="37" borderId="23" applyNumberFormat="0" applyAlignment="0" applyProtection="0"/>
    <xf numFmtId="0" fontId="20" fillId="22" borderId="13" applyNumberFormat="0" applyAlignment="0" applyProtection="0"/>
    <xf numFmtId="38" fontId="36" fillId="0" borderId="30"/>
    <xf numFmtId="203" fontId="8" fillId="0" borderId="0">
      <protection locked="0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204" fontId="8" fillId="0" borderId="0" applyFill="0" applyBorder="0" applyAlignment="0" applyProtection="0">
      <alignment wrapText="1"/>
    </xf>
    <xf numFmtId="0" fontId="8" fillId="0" borderId="0" applyNumberFormat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4" fillId="0" borderId="7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25" fillId="0" borderId="8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17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66" fillId="0" borderId="0">
      <protection locked="0"/>
    </xf>
    <xf numFmtId="2" fontId="66" fillId="0" borderId="0">
      <protection locked="0"/>
    </xf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26" fillId="0" borderId="15" applyNumberFormat="0" applyFill="0" applyAlignment="0" applyProtection="0"/>
    <xf numFmtId="191" fontId="61" fillId="0" borderId="0">
      <protection locked="0"/>
    </xf>
    <xf numFmtId="202" fontId="61" fillId="0" borderId="0">
      <protection locked="0"/>
    </xf>
    <xf numFmtId="4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Protection="0"/>
    <xf numFmtId="205" fontId="76" fillId="0" borderId="0" applyProtection="0"/>
    <xf numFmtId="0" fontId="77" fillId="0" borderId="0" applyProtection="0"/>
    <xf numFmtId="0" fontId="78" fillId="0" borderId="0" applyProtection="0"/>
    <xf numFmtId="0" fontId="76" fillId="0" borderId="31" applyProtection="0"/>
    <xf numFmtId="0" fontId="76" fillId="0" borderId="0"/>
    <xf numFmtId="10" fontId="76" fillId="0" borderId="0" applyProtection="0"/>
    <xf numFmtId="0" fontId="76" fillId="0" borderId="0"/>
    <xf numFmtId="2" fontId="76" fillId="0" borderId="0" applyProtection="0"/>
    <xf numFmtId="4" fontId="76" fillId="0" borderId="0" applyProtection="0"/>
    <xf numFmtId="0" fontId="4" fillId="0" borderId="0"/>
    <xf numFmtId="43" fontId="79" fillId="0" borderId="0" applyFont="0" applyFill="0" applyBorder="0" applyAlignment="0" applyProtection="0"/>
  </cellStyleXfs>
  <cellXfs count="56">
    <xf numFmtId="0" fontId="0" fillId="0" borderId="0" xfId="0"/>
    <xf numFmtId="0" fontId="82" fillId="65" borderId="0" xfId="3684" applyFont="1" applyFill="1"/>
    <xf numFmtId="3" fontId="83" fillId="65" borderId="0" xfId="0" applyNumberFormat="1" applyFont="1" applyFill="1" applyAlignment="1">
      <alignment horizontal="right" indent="1"/>
    </xf>
    <xf numFmtId="0" fontId="82" fillId="65" borderId="0" xfId="3684" applyFont="1" applyFill="1" applyBorder="1"/>
    <xf numFmtId="3" fontId="82" fillId="65" borderId="0" xfId="3684" applyNumberFormat="1" applyFont="1" applyFill="1"/>
    <xf numFmtId="0" fontId="85" fillId="65" borderId="0" xfId="3684" applyFont="1" applyFill="1"/>
    <xf numFmtId="0" fontId="85" fillId="65" borderId="0" xfId="3684" applyFont="1" applyFill="1" applyBorder="1"/>
    <xf numFmtId="0" fontId="86" fillId="65" borderId="17" xfId="3684" applyFont="1" applyFill="1" applyBorder="1" applyAlignment="1"/>
    <xf numFmtId="0" fontId="86" fillId="65" borderId="0" xfId="3684" applyFont="1" applyFill="1" applyAlignment="1"/>
    <xf numFmtId="0" fontId="86" fillId="65" borderId="0" xfId="3684" applyFont="1" applyFill="1" applyAlignment="1">
      <alignment horizontal="left"/>
    </xf>
    <xf numFmtId="0" fontId="86" fillId="65" borderId="0" xfId="3684" applyFont="1" applyFill="1" applyAlignment="1">
      <alignment horizontal="left" indent="3"/>
    </xf>
    <xf numFmtId="0" fontId="82" fillId="65" borderId="0" xfId="3684" applyFont="1" applyFill="1" applyAlignment="1">
      <alignment horizontal="left" indent="1"/>
    </xf>
    <xf numFmtId="0" fontId="81" fillId="65" borderId="0" xfId="3684" applyFont="1" applyFill="1" applyBorder="1" applyAlignment="1">
      <alignment horizontal="left" indent="1"/>
    </xf>
    <xf numFmtId="0" fontId="82" fillId="65" borderId="0" xfId="3684" applyFont="1" applyFill="1" applyBorder="1" applyAlignment="1">
      <alignment horizontal="center"/>
    </xf>
    <xf numFmtId="0" fontId="82" fillId="65" borderId="0" xfId="3684" applyFont="1" applyFill="1" applyBorder="1" applyAlignment="1">
      <alignment horizontal="left" indent="1"/>
    </xf>
    <xf numFmtId="0" fontId="80" fillId="65" borderId="16" xfId="3684" applyFont="1" applyFill="1" applyBorder="1" applyAlignment="1">
      <alignment horizontal="center" vertical="center"/>
    </xf>
    <xf numFmtId="0" fontId="80" fillId="65" borderId="0" xfId="3684" applyFont="1" applyFill="1" applyBorder="1" applyAlignment="1">
      <alignment vertical="center" wrapText="1"/>
    </xf>
    <xf numFmtId="0" fontId="80" fillId="65" borderId="0" xfId="3684" applyFont="1" applyFill="1"/>
    <xf numFmtId="0" fontId="80" fillId="65" borderId="0" xfId="3684" applyFont="1" applyFill="1" applyBorder="1"/>
    <xf numFmtId="0" fontId="89" fillId="65" borderId="0" xfId="3684" applyFont="1" applyFill="1"/>
    <xf numFmtId="3" fontId="81" fillId="65" borderId="0" xfId="3685" applyNumberFormat="1" applyFont="1" applyFill="1" applyBorder="1" applyAlignment="1"/>
    <xf numFmtId="3" fontId="82" fillId="65" borderId="0" xfId="3685" applyNumberFormat="1" applyFont="1" applyFill="1" applyBorder="1" applyAlignment="1">
      <alignment horizontal="right" vertical="center" indent="1"/>
    </xf>
    <xf numFmtId="3" fontId="82" fillId="65" borderId="0" xfId="3685" applyNumberFormat="1" applyFont="1" applyFill="1" applyBorder="1" applyAlignment="1">
      <alignment horizontal="right" indent="1"/>
    </xf>
    <xf numFmtId="3" fontId="82" fillId="65" borderId="0" xfId="3685" applyNumberFormat="1" applyFont="1" applyFill="1"/>
    <xf numFmtId="3" fontId="82" fillId="65" borderId="0" xfId="3685" applyNumberFormat="1" applyFont="1" applyFill="1" applyAlignment="1">
      <alignment horizontal="right"/>
    </xf>
    <xf numFmtId="3" fontId="82" fillId="65" borderId="0" xfId="3685" applyNumberFormat="1" applyFont="1" applyFill="1" applyBorder="1"/>
    <xf numFmtId="3" fontId="81" fillId="65" borderId="0" xfId="3685" applyNumberFormat="1" applyFont="1" applyFill="1" applyAlignment="1">
      <alignment horizontal="right" indent="1"/>
    </xf>
    <xf numFmtId="3" fontId="82" fillId="65" borderId="0" xfId="3685" applyNumberFormat="1" applyFont="1" applyFill="1" applyAlignment="1">
      <alignment horizontal="right" indent="1"/>
    </xf>
    <xf numFmtId="3" fontId="81" fillId="65" borderId="0" xfId="3685" applyNumberFormat="1" applyFont="1" applyFill="1" applyBorder="1" applyAlignment="1">
      <alignment horizontal="right" indent="1"/>
    </xf>
    <xf numFmtId="3" fontId="85" fillId="65" borderId="0" xfId="3685" applyNumberFormat="1" applyFont="1" applyFill="1"/>
    <xf numFmtId="3" fontId="81" fillId="65" borderId="16" xfId="3685" applyNumberFormat="1" applyFont="1" applyFill="1" applyBorder="1" applyAlignment="1">
      <alignment horizontal="right" indent="1"/>
    </xf>
    <xf numFmtId="3" fontId="80" fillId="65" borderId="0" xfId="3685" applyNumberFormat="1" applyFont="1" applyFill="1" applyBorder="1" applyAlignment="1"/>
    <xf numFmtId="3" fontId="80" fillId="65" borderId="0" xfId="3685" applyNumberFormat="1" applyFont="1" applyFill="1" applyBorder="1" applyAlignment="1">
      <alignment horizontal="right" vertical="center" indent="1"/>
    </xf>
    <xf numFmtId="3" fontId="80" fillId="65" borderId="0" xfId="3685" applyNumberFormat="1" applyFont="1" applyFill="1"/>
    <xf numFmtId="3" fontId="80" fillId="65" borderId="0" xfId="3685" applyNumberFormat="1" applyFont="1" applyFill="1" applyBorder="1"/>
    <xf numFmtId="3" fontId="89" fillId="65" borderId="0" xfId="3685" applyNumberFormat="1" applyFont="1" applyFill="1"/>
    <xf numFmtId="3" fontId="89" fillId="65" borderId="0" xfId="3685" applyNumberFormat="1" applyFont="1" applyFill="1" applyBorder="1"/>
    <xf numFmtId="0" fontId="86" fillId="65" borderId="0" xfId="3684" applyFont="1" applyFill="1" applyBorder="1" applyAlignment="1"/>
    <xf numFmtId="206" fontId="82" fillId="65" borderId="0" xfId="3685" applyNumberFormat="1" applyFont="1" applyFill="1"/>
    <xf numFmtId="206" fontId="82" fillId="65" borderId="0" xfId="3685" applyNumberFormat="1" applyFont="1" applyFill="1" applyBorder="1" applyAlignment="1">
      <alignment horizontal="right" vertical="center" indent="1"/>
    </xf>
    <xf numFmtId="206" fontId="80" fillId="65" borderId="0" xfId="3685" applyNumberFormat="1" applyFont="1" applyFill="1"/>
    <xf numFmtId="206" fontId="82" fillId="65" borderId="0" xfId="3685" applyNumberFormat="1" applyFont="1" applyFill="1" applyBorder="1"/>
    <xf numFmtId="206" fontId="90" fillId="0" borderId="0" xfId="3685" applyNumberFormat="1" applyFont="1" applyBorder="1" applyAlignment="1">
      <alignment horizontal="right" vertical="center" wrapText="1"/>
    </xf>
    <xf numFmtId="206" fontId="90" fillId="0" borderId="0" xfId="3685" applyNumberFormat="1" applyFont="1" applyAlignment="1">
      <alignment horizontal="right" vertical="center" wrapText="1"/>
    </xf>
    <xf numFmtId="206" fontId="89" fillId="65" borderId="0" xfId="3685" applyNumberFormat="1" applyFont="1" applyFill="1"/>
    <xf numFmtId="206" fontId="85" fillId="65" borderId="0" xfId="3685" applyNumberFormat="1" applyFont="1" applyFill="1"/>
    <xf numFmtId="0" fontId="82" fillId="65" borderId="0" xfId="3684" applyFont="1" applyFill="1" applyBorder="1" applyAlignment="1">
      <alignment horizontal="left"/>
    </xf>
    <xf numFmtId="206" fontId="0" fillId="0" borderId="0" xfId="3685" applyNumberFormat="1" applyFont="1"/>
    <xf numFmtId="0" fontId="82" fillId="65" borderId="0" xfId="3684" applyFont="1" applyFill="1" applyBorder="1" applyAlignment="1"/>
    <xf numFmtId="3" fontId="81" fillId="65" borderId="16" xfId="3685" applyNumberFormat="1" applyFont="1" applyFill="1" applyBorder="1" applyAlignment="1"/>
    <xf numFmtId="0" fontId="86" fillId="65" borderId="0" xfId="0" applyFont="1" applyFill="1" applyBorder="1"/>
    <xf numFmtId="0" fontId="82" fillId="65" borderId="0" xfId="3684" applyFont="1" applyFill="1" applyAlignment="1">
      <alignment horizontal="center" vertical="center" wrapText="1"/>
    </xf>
    <xf numFmtId="0" fontId="82" fillId="65" borderId="0" xfId="3684" applyFont="1" applyFill="1" applyAlignment="1">
      <alignment horizontal="left" wrapText="1"/>
    </xf>
    <xf numFmtId="0" fontId="80" fillId="65" borderId="17" xfId="3684" applyFont="1" applyFill="1" applyBorder="1" applyAlignment="1">
      <alignment vertical="center" wrapText="1"/>
    </xf>
    <xf numFmtId="0" fontId="80" fillId="65" borderId="16" xfId="3684" applyFont="1" applyFill="1" applyBorder="1" applyAlignment="1">
      <alignment vertical="center" wrapText="1"/>
    </xf>
    <xf numFmtId="0" fontId="80" fillId="65" borderId="18" xfId="3684" applyFont="1" applyFill="1" applyBorder="1" applyAlignment="1">
      <alignment horizontal="center" vertical="center"/>
    </xf>
  </cellXfs>
  <cellStyles count="3686">
    <cellStyle name="1 indent" xfId="1"/>
    <cellStyle name="1 indent 10" xfId="812"/>
    <cellStyle name="1 indent 11" xfId="813"/>
    <cellStyle name="1 indent 12" xfId="814"/>
    <cellStyle name="1 indent 13" xfId="815"/>
    <cellStyle name="1 indent 14" xfId="816"/>
    <cellStyle name="1 indent 15" xfId="817"/>
    <cellStyle name="1 indent 16" xfId="818"/>
    <cellStyle name="1 indent 17" xfId="819"/>
    <cellStyle name="1 indent 18" xfId="820"/>
    <cellStyle name="1 indent 19" xfId="821"/>
    <cellStyle name="1 indent 2" xfId="415"/>
    <cellStyle name="1 indent 20" xfId="822"/>
    <cellStyle name="1 indent 21" xfId="823"/>
    <cellStyle name="1 indent 22" xfId="824"/>
    <cellStyle name="1 indent 23" xfId="825"/>
    <cellStyle name="1 indent 24" xfId="826"/>
    <cellStyle name="1 indent 25" xfId="827"/>
    <cellStyle name="1 indent 26" xfId="828"/>
    <cellStyle name="1 indent 27" xfId="829"/>
    <cellStyle name="1 indent 28" xfId="830"/>
    <cellStyle name="1 indent 3" xfId="416"/>
    <cellStyle name="1 indent 4" xfId="831"/>
    <cellStyle name="1 indent 5" xfId="832"/>
    <cellStyle name="1 indent 6" xfId="833"/>
    <cellStyle name="1 indent 7" xfId="834"/>
    <cellStyle name="1 indent 8" xfId="835"/>
    <cellStyle name="1 indent 9" xfId="836"/>
    <cellStyle name="2 indents" xfId="2"/>
    <cellStyle name="2 indents 10" xfId="837"/>
    <cellStyle name="2 indents 11" xfId="838"/>
    <cellStyle name="2 indents 12" xfId="839"/>
    <cellStyle name="2 indents 13" xfId="840"/>
    <cellStyle name="2 indents 14" xfId="841"/>
    <cellStyle name="2 indents 15" xfId="842"/>
    <cellStyle name="2 indents 16" xfId="843"/>
    <cellStyle name="2 indents 17" xfId="844"/>
    <cellStyle name="2 indents 18" xfId="845"/>
    <cellStyle name="2 indents 19" xfId="846"/>
    <cellStyle name="2 indents 2" xfId="417"/>
    <cellStyle name="2 indents 20" xfId="847"/>
    <cellStyle name="2 indents 21" xfId="848"/>
    <cellStyle name="2 indents 22" xfId="849"/>
    <cellStyle name="2 indents 23" xfId="850"/>
    <cellStyle name="2 indents 24" xfId="851"/>
    <cellStyle name="2 indents 25" xfId="852"/>
    <cellStyle name="2 indents 26" xfId="853"/>
    <cellStyle name="2 indents 27" xfId="854"/>
    <cellStyle name="2 indents 28" xfId="855"/>
    <cellStyle name="2 indents 3" xfId="418"/>
    <cellStyle name="2 indents 4" xfId="856"/>
    <cellStyle name="2 indents 5" xfId="857"/>
    <cellStyle name="2 indents 6" xfId="858"/>
    <cellStyle name="2 indents 7" xfId="859"/>
    <cellStyle name="2 indents 8" xfId="860"/>
    <cellStyle name="2 indents 9" xfId="861"/>
    <cellStyle name="20% - Accent1" xfId="3"/>
    <cellStyle name="20% - Accent1 2" xfId="862"/>
    <cellStyle name="20% - Accent2" xfId="4"/>
    <cellStyle name="20% - Accent2 2" xfId="863"/>
    <cellStyle name="20% - Accent3" xfId="5"/>
    <cellStyle name="20% - Accent3 2" xfId="864"/>
    <cellStyle name="20% - Accent4" xfId="6"/>
    <cellStyle name="20% - Accent4 2" xfId="865"/>
    <cellStyle name="20% - Accent5" xfId="7"/>
    <cellStyle name="20% - Accent5 2" xfId="866"/>
    <cellStyle name="20% - Accent6" xfId="8"/>
    <cellStyle name="20% - Accent6 2" xfId="867"/>
    <cellStyle name="20% - Colore 1" xfId="9"/>
    <cellStyle name="20% - Colore 1 10" xfId="868"/>
    <cellStyle name="20% - Colore 1 10 2" xfId="869"/>
    <cellStyle name="20% - Colore 1 11" xfId="870"/>
    <cellStyle name="20% - Colore 1 11 2" xfId="871"/>
    <cellStyle name="20% - Colore 1 12" xfId="872"/>
    <cellStyle name="20% - Colore 1 12 2" xfId="873"/>
    <cellStyle name="20% - Colore 1 13" xfId="874"/>
    <cellStyle name="20% - Colore 1 2" xfId="875"/>
    <cellStyle name="20% - Colore 1 2 2" xfId="876"/>
    <cellStyle name="20% - Colore 1 2 2 2" xfId="877"/>
    <cellStyle name="20% - Colore 1 2 3" xfId="878"/>
    <cellStyle name="20% - Colore 1 3" xfId="879"/>
    <cellStyle name="20% - Colore 1 3 2" xfId="880"/>
    <cellStyle name="20% - Colore 1 3 2 2" xfId="881"/>
    <cellStyle name="20% - Colore 1 3 3" xfId="882"/>
    <cellStyle name="20% - Colore 1 4" xfId="883"/>
    <cellStyle name="20% - Colore 1 4 2" xfId="884"/>
    <cellStyle name="20% - Colore 1 4 2 2" xfId="885"/>
    <cellStyle name="20% - Colore 1 4 3" xfId="886"/>
    <cellStyle name="20% - Colore 1 5" xfId="887"/>
    <cellStyle name="20% - Colore 1 5 2" xfId="888"/>
    <cellStyle name="20% - Colore 1 5 2 2" xfId="889"/>
    <cellStyle name="20% - Colore 1 5 3" xfId="890"/>
    <cellStyle name="20% - Colore 1 6" xfId="891"/>
    <cellStyle name="20% - Colore 1 6 2" xfId="892"/>
    <cellStyle name="20% - Colore 1 6 2 2" xfId="893"/>
    <cellStyle name="20% - Colore 1 6 3" xfId="894"/>
    <cellStyle name="20% - Colore 1 7" xfId="895"/>
    <cellStyle name="20% - Colore 1 7 2" xfId="896"/>
    <cellStyle name="20% - Colore 1 7 2 2" xfId="897"/>
    <cellStyle name="20% - Colore 1 7 3" xfId="898"/>
    <cellStyle name="20% - Colore 1 8" xfId="899"/>
    <cellStyle name="20% - Colore 1 8 2" xfId="900"/>
    <cellStyle name="20% - Colore 1 8 2 2" xfId="901"/>
    <cellStyle name="20% - Colore 1 8 3" xfId="902"/>
    <cellStyle name="20% - Colore 1 9" xfId="903"/>
    <cellStyle name="20% - Colore 1 9 2" xfId="904"/>
    <cellStyle name="20% - Colore 2" xfId="10"/>
    <cellStyle name="20% - Colore 2 10" xfId="905"/>
    <cellStyle name="20% - Colore 2 10 2" xfId="906"/>
    <cellStyle name="20% - Colore 2 11" xfId="907"/>
    <cellStyle name="20% - Colore 2 11 2" xfId="908"/>
    <cellStyle name="20% - Colore 2 12" xfId="909"/>
    <cellStyle name="20% - Colore 2 12 2" xfId="910"/>
    <cellStyle name="20% - Colore 2 13" xfId="911"/>
    <cellStyle name="20% - Colore 2 2" xfId="912"/>
    <cellStyle name="20% - Colore 2 2 2" xfId="913"/>
    <cellStyle name="20% - Colore 2 2 2 2" xfId="914"/>
    <cellStyle name="20% - Colore 2 2 3" xfId="915"/>
    <cellStyle name="20% - Colore 2 3" xfId="916"/>
    <cellStyle name="20% - Colore 2 3 2" xfId="917"/>
    <cellStyle name="20% - Colore 2 3 2 2" xfId="918"/>
    <cellStyle name="20% - Colore 2 3 3" xfId="919"/>
    <cellStyle name="20% - Colore 2 4" xfId="920"/>
    <cellStyle name="20% - Colore 2 4 2" xfId="921"/>
    <cellStyle name="20% - Colore 2 4 2 2" xfId="922"/>
    <cellStyle name="20% - Colore 2 4 3" xfId="923"/>
    <cellStyle name="20% - Colore 2 5" xfId="924"/>
    <cellStyle name="20% - Colore 2 5 2" xfId="925"/>
    <cellStyle name="20% - Colore 2 5 2 2" xfId="926"/>
    <cellStyle name="20% - Colore 2 5 3" xfId="927"/>
    <cellStyle name="20% - Colore 2 6" xfId="928"/>
    <cellStyle name="20% - Colore 2 6 2" xfId="929"/>
    <cellStyle name="20% - Colore 2 6 2 2" xfId="930"/>
    <cellStyle name="20% - Colore 2 6 3" xfId="931"/>
    <cellStyle name="20% - Colore 2 7" xfId="932"/>
    <cellStyle name="20% - Colore 2 7 2" xfId="933"/>
    <cellStyle name="20% - Colore 2 7 2 2" xfId="934"/>
    <cellStyle name="20% - Colore 2 7 3" xfId="935"/>
    <cellStyle name="20% - Colore 2 8" xfId="936"/>
    <cellStyle name="20% - Colore 2 8 2" xfId="937"/>
    <cellStyle name="20% - Colore 2 8 2 2" xfId="938"/>
    <cellStyle name="20% - Colore 2 8 3" xfId="939"/>
    <cellStyle name="20% - Colore 2 9" xfId="940"/>
    <cellStyle name="20% - Colore 2 9 2" xfId="941"/>
    <cellStyle name="20% - Colore 3" xfId="11"/>
    <cellStyle name="20% - Colore 3 10" xfId="942"/>
    <cellStyle name="20% - Colore 3 10 2" xfId="943"/>
    <cellStyle name="20% - Colore 3 11" xfId="944"/>
    <cellStyle name="20% - Colore 3 11 2" xfId="945"/>
    <cellStyle name="20% - Colore 3 12" xfId="946"/>
    <cellStyle name="20% - Colore 3 12 2" xfId="947"/>
    <cellStyle name="20% - Colore 3 13" xfId="948"/>
    <cellStyle name="20% - Colore 3 2" xfId="949"/>
    <cellStyle name="20% - Colore 3 2 2" xfId="950"/>
    <cellStyle name="20% - Colore 3 2 2 2" xfId="951"/>
    <cellStyle name="20% - Colore 3 2 3" xfId="952"/>
    <cellStyle name="20% - Colore 3 3" xfId="953"/>
    <cellStyle name="20% - Colore 3 3 2" xfId="954"/>
    <cellStyle name="20% - Colore 3 3 2 2" xfId="955"/>
    <cellStyle name="20% - Colore 3 3 3" xfId="956"/>
    <cellStyle name="20% - Colore 3 4" xfId="957"/>
    <cellStyle name="20% - Colore 3 4 2" xfId="958"/>
    <cellStyle name="20% - Colore 3 4 2 2" xfId="959"/>
    <cellStyle name="20% - Colore 3 4 3" xfId="960"/>
    <cellStyle name="20% - Colore 3 5" xfId="961"/>
    <cellStyle name="20% - Colore 3 5 2" xfId="962"/>
    <cellStyle name="20% - Colore 3 5 2 2" xfId="963"/>
    <cellStyle name="20% - Colore 3 5 3" xfId="964"/>
    <cellStyle name="20% - Colore 3 6" xfId="965"/>
    <cellStyle name="20% - Colore 3 6 2" xfId="966"/>
    <cellStyle name="20% - Colore 3 6 2 2" xfId="967"/>
    <cellStyle name="20% - Colore 3 6 3" xfId="968"/>
    <cellStyle name="20% - Colore 3 7" xfId="969"/>
    <cellStyle name="20% - Colore 3 7 2" xfId="970"/>
    <cellStyle name="20% - Colore 3 7 2 2" xfId="971"/>
    <cellStyle name="20% - Colore 3 7 3" xfId="972"/>
    <cellStyle name="20% - Colore 3 8" xfId="973"/>
    <cellStyle name="20% - Colore 3 8 2" xfId="974"/>
    <cellStyle name="20% - Colore 3 8 2 2" xfId="975"/>
    <cellStyle name="20% - Colore 3 8 3" xfId="976"/>
    <cellStyle name="20% - Colore 3 9" xfId="977"/>
    <cellStyle name="20% - Colore 3 9 2" xfId="978"/>
    <cellStyle name="20% - Colore 4" xfId="12"/>
    <cellStyle name="20% - Colore 4 10" xfId="979"/>
    <cellStyle name="20% - Colore 4 10 2" xfId="980"/>
    <cellStyle name="20% - Colore 4 11" xfId="981"/>
    <cellStyle name="20% - Colore 4 11 2" xfId="982"/>
    <cellStyle name="20% - Colore 4 12" xfId="983"/>
    <cellStyle name="20% - Colore 4 12 2" xfId="984"/>
    <cellStyle name="20% - Colore 4 13" xfId="985"/>
    <cellStyle name="20% - Colore 4 2" xfId="986"/>
    <cellStyle name="20% - Colore 4 2 2" xfId="987"/>
    <cellStyle name="20% - Colore 4 2 2 2" xfId="988"/>
    <cellStyle name="20% - Colore 4 2 3" xfId="989"/>
    <cellStyle name="20% - Colore 4 3" xfId="990"/>
    <cellStyle name="20% - Colore 4 3 2" xfId="991"/>
    <cellStyle name="20% - Colore 4 3 2 2" xfId="992"/>
    <cellStyle name="20% - Colore 4 3 3" xfId="993"/>
    <cellStyle name="20% - Colore 4 4" xfId="994"/>
    <cellStyle name="20% - Colore 4 4 2" xfId="995"/>
    <cellStyle name="20% - Colore 4 4 2 2" xfId="996"/>
    <cellStyle name="20% - Colore 4 4 3" xfId="997"/>
    <cellStyle name="20% - Colore 4 5" xfId="998"/>
    <cellStyle name="20% - Colore 4 5 2" xfId="999"/>
    <cellStyle name="20% - Colore 4 5 2 2" xfId="1000"/>
    <cellStyle name="20% - Colore 4 5 3" xfId="1001"/>
    <cellStyle name="20% - Colore 4 6" xfId="1002"/>
    <cellStyle name="20% - Colore 4 6 2" xfId="1003"/>
    <cellStyle name="20% - Colore 4 6 2 2" xfId="1004"/>
    <cellStyle name="20% - Colore 4 6 3" xfId="1005"/>
    <cellStyle name="20% - Colore 4 7" xfId="1006"/>
    <cellStyle name="20% - Colore 4 7 2" xfId="1007"/>
    <cellStyle name="20% - Colore 4 7 2 2" xfId="1008"/>
    <cellStyle name="20% - Colore 4 7 3" xfId="1009"/>
    <cellStyle name="20% - Colore 4 8" xfId="1010"/>
    <cellStyle name="20% - Colore 4 8 2" xfId="1011"/>
    <cellStyle name="20% - Colore 4 8 2 2" xfId="1012"/>
    <cellStyle name="20% - Colore 4 8 3" xfId="1013"/>
    <cellStyle name="20% - Colore 4 9" xfId="1014"/>
    <cellStyle name="20% - Colore 4 9 2" xfId="1015"/>
    <cellStyle name="20% - Colore 5" xfId="13"/>
    <cellStyle name="20% - Colore 5 10" xfId="1016"/>
    <cellStyle name="20% - Colore 5 10 2" xfId="1017"/>
    <cellStyle name="20% - Colore 5 11" xfId="1018"/>
    <cellStyle name="20% - Colore 5 11 2" xfId="1019"/>
    <cellStyle name="20% - Colore 5 12" xfId="1020"/>
    <cellStyle name="20% - Colore 5 12 2" xfId="1021"/>
    <cellStyle name="20% - Colore 5 13" xfId="1022"/>
    <cellStyle name="20% - Colore 5 2" xfId="1023"/>
    <cellStyle name="20% - Colore 5 2 2" xfId="1024"/>
    <cellStyle name="20% - Colore 5 2 2 2" xfId="1025"/>
    <cellStyle name="20% - Colore 5 2 3" xfId="1026"/>
    <cellStyle name="20% - Colore 5 3" xfId="1027"/>
    <cellStyle name="20% - Colore 5 3 2" xfId="1028"/>
    <cellStyle name="20% - Colore 5 3 2 2" xfId="1029"/>
    <cellStyle name="20% - Colore 5 3 3" xfId="1030"/>
    <cellStyle name="20% - Colore 5 4" xfId="1031"/>
    <cellStyle name="20% - Colore 5 4 2" xfId="1032"/>
    <cellStyle name="20% - Colore 5 4 2 2" xfId="1033"/>
    <cellStyle name="20% - Colore 5 4 3" xfId="1034"/>
    <cellStyle name="20% - Colore 5 5" xfId="1035"/>
    <cellStyle name="20% - Colore 5 5 2" xfId="1036"/>
    <cellStyle name="20% - Colore 5 5 2 2" xfId="1037"/>
    <cellStyle name="20% - Colore 5 5 3" xfId="1038"/>
    <cellStyle name="20% - Colore 5 6" xfId="1039"/>
    <cellStyle name="20% - Colore 5 6 2" xfId="1040"/>
    <cellStyle name="20% - Colore 5 6 2 2" xfId="1041"/>
    <cellStyle name="20% - Colore 5 6 3" xfId="1042"/>
    <cellStyle name="20% - Colore 5 7" xfId="1043"/>
    <cellStyle name="20% - Colore 5 7 2" xfId="1044"/>
    <cellStyle name="20% - Colore 5 7 2 2" xfId="1045"/>
    <cellStyle name="20% - Colore 5 7 3" xfId="1046"/>
    <cellStyle name="20% - Colore 5 8" xfId="1047"/>
    <cellStyle name="20% - Colore 5 8 2" xfId="1048"/>
    <cellStyle name="20% - Colore 5 8 2 2" xfId="1049"/>
    <cellStyle name="20% - Colore 5 8 3" xfId="1050"/>
    <cellStyle name="20% - Colore 5 9" xfId="1051"/>
    <cellStyle name="20% - Colore 5 9 2" xfId="1052"/>
    <cellStyle name="20% - Colore 6" xfId="14"/>
    <cellStyle name="20% - Colore 6 10" xfId="1053"/>
    <cellStyle name="20% - Colore 6 10 2" xfId="1054"/>
    <cellStyle name="20% - Colore 6 11" xfId="1055"/>
    <cellStyle name="20% - Colore 6 11 2" xfId="1056"/>
    <cellStyle name="20% - Colore 6 12" xfId="1057"/>
    <cellStyle name="20% - Colore 6 12 2" xfId="1058"/>
    <cellStyle name="20% - Colore 6 13" xfId="1059"/>
    <cellStyle name="20% - Colore 6 2" xfId="1060"/>
    <cellStyle name="20% - Colore 6 2 2" xfId="1061"/>
    <cellStyle name="20% - Colore 6 2 2 2" xfId="1062"/>
    <cellStyle name="20% - Colore 6 2 3" xfId="1063"/>
    <cellStyle name="20% - Colore 6 3" xfId="1064"/>
    <cellStyle name="20% - Colore 6 3 2" xfId="1065"/>
    <cellStyle name="20% - Colore 6 3 2 2" xfId="1066"/>
    <cellStyle name="20% - Colore 6 3 3" xfId="1067"/>
    <cellStyle name="20% - Colore 6 4" xfId="1068"/>
    <cellStyle name="20% - Colore 6 4 2" xfId="1069"/>
    <cellStyle name="20% - Colore 6 4 2 2" xfId="1070"/>
    <cellStyle name="20% - Colore 6 4 3" xfId="1071"/>
    <cellStyle name="20% - Colore 6 5" xfId="1072"/>
    <cellStyle name="20% - Colore 6 5 2" xfId="1073"/>
    <cellStyle name="20% - Colore 6 5 2 2" xfId="1074"/>
    <cellStyle name="20% - Colore 6 5 3" xfId="1075"/>
    <cellStyle name="20% - Colore 6 6" xfId="1076"/>
    <cellStyle name="20% - Colore 6 6 2" xfId="1077"/>
    <cellStyle name="20% - Colore 6 6 2 2" xfId="1078"/>
    <cellStyle name="20% - Colore 6 6 3" xfId="1079"/>
    <cellStyle name="20% - Colore 6 7" xfId="1080"/>
    <cellStyle name="20% - Colore 6 7 2" xfId="1081"/>
    <cellStyle name="20% - Colore 6 7 2 2" xfId="1082"/>
    <cellStyle name="20% - Colore 6 7 3" xfId="1083"/>
    <cellStyle name="20% - Colore 6 8" xfId="1084"/>
    <cellStyle name="20% - Colore 6 8 2" xfId="1085"/>
    <cellStyle name="20% - Colore 6 8 2 2" xfId="1086"/>
    <cellStyle name="20% - Colore 6 8 3" xfId="1087"/>
    <cellStyle name="20% - Colore 6 9" xfId="1088"/>
    <cellStyle name="20% - Colore 6 9 2" xfId="1089"/>
    <cellStyle name="20% - Énfasis1 2" xfId="1090"/>
    <cellStyle name="20% - Énfasis1 2 10" xfId="1091"/>
    <cellStyle name="20% - Énfasis1 2 11" xfId="1092"/>
    <cellStyle name="20% - Énfasis1 2 2" xfId="1093"/>
    <cellStyle name="20% - Énfasis1 2 3" xfId="1094"/>
    <cellStyle name="20% - Énfasis1 2 4" xfId="1095"/>
    <cellStyle name="20% - Énfasis1 2 5" xfId="1096"/>
    <cellStyle name="20% - Énfasis1 2 6" xfId="1097"/>
    <cellStyle name="20% - Énfasis1 2 7" xfId="1098"/>
    <cellStyle name="20% - Énfasis1 2 8" xfId="1099"/>
    <cellStyle name="20% - Énfasis1 2 9" xfId="1100"/>
    <cellStyle name="20% - Énfasis1 3" xfId="1101"/>
    <cellStyle name="20% - Énfasis1 3 10" xfId="1102"/>
    <cellStyle name="20% - Énfasis1 3 11" xfId="1103"/>
    <cellStyle name="20% - Énfasis1 3 2" xfId="1104"/>
    <cellStyle name="20% - Énfasis1 3 3" xfId="1105"/>
    <cellStyle name="20% - Énfasis1 3 4" xfId="1106"/>
    <cellStyle name="20% - Énfasis1 3 5" xfId="1107"/>
    <cellStyle name="20% - Énfasis1 3 6" xfId="1108"/>
    <cellStyle name="20% - Énfasis1 3 7" xfId="1109"/>
    <cellStyle name="20% - Énfasis1 3 8" xfId="1110"/>
    <cellStyle name="20% - Énfasis1 3 9" xfId="1111"/>
    <cellStyle name="20% - Énfasis1 4" xfId="1112"/>
    <cellStyle name="20% - Énfasis1 4 10" xfId="1113"/>
    <cellStyle name="20% - Énfasis1 4 11" xfId="1114"/>
    <cellStyle name="20% - Énfasis1 4 2" xfId="1115"/>
    <cellStyle name="20% - Énfasis1 4 3" xfId="1116"/>
    <cellStyle name="20% - Énfasis1 4 4" xfId="1117"/>
    <cellStyle name="20% - Énfasis1 4 5" xfId="1118"/>
    <cellStyle name="20% - Énfasis1 4 6" xfId="1119"/>
    <cellStyle name="20% - Énfasis1 4 7" xfId="1120"/>
    <cellStyle name="20% - Énfasis1 4 8" xfId="1121"/>
    <cellStyle name="20% - Énfasis1 4 9" xfId="1122"/>
    <cellStyle name="20% - Énfasis1 5" xfId="1123"/>
    <cellStyle name="20% - Énfasis2 2" xfId="1124"/>
    <cellStyle name="20% - Énfasis2 2 10" xfId="1125"/>
    <cellStyle name="20% - Énfasis2 2 11" xfId="1126"/>
    <cellStyle name="20% - Énfasis2 2 2" xfId="1127"/>
    <cellStyle name="20% - Énfasis2 2 3" xfId="1128"/>
    <cellStyle name="20% - Énfasis2 2 4" xfId="1129"/>
    <cellStyle name="20% - Énfasis2 2 5" xfId="1130"/>
    <cellStyle name="20% - Énfasis2 2 6" xfId="1131"/>
    <cellStyle name="20% - Énfasis2 2 7" xfId="1132"/>
    <cellStyle name="20% - Énfasis2 2 8" xfId="1133"/>
    <cellStyle name="20% - Énfasis2 2 9" xfId="1134"/>
    <cellStyle name="20% - Énfasis2 3" xfId="1135"/>
    <cellStyle name="20% - Énfasis2 3 10" xfId="1136"/>
    <cellStyle name="20% - Énfasis2 3 11" xfId="1137"/>
    <cellStyle name="20% - Énfasis2 3 2" xfId="1138"/>
    <cellStyle name="20% - Énfasis2 3 3" xfId="1139"/>
    <cellStyle name="20% - Énfasis2 3 4" xfId="1140"/>
    <cellStyle name="20% - Énfasis2 3 5" xfId="1141"/>
    <cellStyle name="20% - Énfasis2 3 6" xfId="1142"/>
    <cellStyle name="20% - Énfasis2 3 7" xfId="1143"/>
    <cellStyle name="20% - Énfasis2 3 8" xfId="1144"/>
    <cellStyle name="20% - Énfasis2 3 9" xfId="1145"/>
    <cellStyle name="20% - Énfasis2 4" xfId="1146"/>
    <cellStyle name="20% - Énfasis2 4 10" xfId="1147"/>
    <cellStyle name="20% - Énfasis2 4 11" xfId="1148"/>
    <cellStyle name="20% - Énfasis2 4 2" xfId="1149"/>
    <cellStyle name="20% - Énfasis2 4 3" xfId="1150"/>
    <cellStyle name="20% - Énfasis2 4 4" xfId="1151"/>
    <cellStyle name="20% - Énfasis2 4 5" xfId="1152"/>
    <cellStyle name="20% - Énfasis2 4 6" xfId="1153"/>
    <cellStyle name="20% - Énfasis2 4 7" xfId="1154"/>
    <cellStyle name="20% - Énfasis2 4 8" xfId="1155"/>
    <cellStyle name="20% - Énfasis2 4 9" xfId="1156"/>
    <cellStyle name="20% - Énfasis2 5" xfId="1157"/>
    <cellStyle name="20% - Énfasis3 2" xfId="1158"/>
    <cellStyle name="20% - Énfasis3 2 10" xfId="1159"/>
    <cellStyle name="20% - Énfasis3 2 11" xfId="1160"/>
    <cellStyle name="20% - Énfasis3 2 2" xfId="1161"/>
    <cellStyle name="20% - Énfasis3 2 3" xfId="1162"/>
    <cellStyle name="20% - Énfasis3 2 4" xfId="1163"/>
    <cellStyle name="20% - Énfasis3 2 5" xfId="1164"/>
    <cellStyle name="20% - Énfasis3 2 6" xfId="1165"/>
    <cellStyle name="20% - Énfasis3 2 7" xfId="1166"/>
    <cellStyle name="20% - Énfasis3 2 8" xfId="1167"/>
    <cellStyle name="20% - Énfasis3 2 9" xfId="1168"/>
    <cellStyle name="20% - Énfasis3 3" xfId="1169"/>
    <cellStyle name="20% - Énfasis3 3 10" xfId="1170"/>
    <cellStyle name="20% - Énfasis3 3 11" xfId="1171"/>
    <cellStyle name="20% - Énfasis3 3 2" xfId="1172"/>
    <cellStyle name="20% - Énfasis3 3 3" xfId="1173"/>
    <cellStyle name="20% - Énfasis3 3 4" xfId="1174"/>
    <cellStyle name="20% - Énfasis3 3 5" xfId="1175"/>
    <cellStyle name="20% - Énfasis3 3 6" xfId="1176"/>
    <cellStyle name="20% - Énfasis3 3 7" xfId="1177"/>
    <cellStyle name="20% - Énfasis3 3 8" xfId="1178"/>
    <cellStyle name="20% - Énfasis3 3 9" xfId="1179"/>
    <cellStyle name="20% - Énfasis3 4" xfId="1180"/>
    <cellStyle name="20% - Énfasis3 4 10" xfId="1181"/>
    <cellStyle name="20% - Énfasis3 4 11" xfId="1182"/>
    <cellStyle name="20% - Énfasis3 4 2" xfId="1183"/>
    <cellStyle name="20% - Énfasis3 4 3" xfId="1184"/>
    <cellStyle name="20% - Énfasis3 4 4" xfId="1185"/>
    <cellStyle name="20% - Énfasis3 4 5" xfId="1186"/>
    <cellStyle name="20% - Énfasis3 4 6" xfId="1187"/>
    <cellStyle name="20% - Énfasis3 4 7" xfId="1188"/>
    <cellStyle name="20% - Énfasis3 4 8" xfId="1189"/>
    <cellStyle name="20% - Énfasis3 4 9" xfId="1190"/>
    <cellStyle name="20% - Énfasis3 5" xfId="1191"/>
    <cellStyle name="20% - Énfasis4 2" xfId="1192"/>
    <cellStyle name="20% - Énfasis4 2 10" xfId="1193"/>
    <cellStyle name="20% - Énfasis4 2 11" xfId="1194"/>
    <cellStyle name="20% - Énfasis4 2 2" xfId="1195"/>
    <cellStyle name="20% - Énfasis4 2 3" xfId="1196"/>
    <cellStyle name="20% - Énfasis4 2 4" xfId="1197"/>
    <cellStyle name="20% - Énfasis4 2 5" xfId="1198"/>
    <cellStyle name="20% - Énfasis4 2 6" xfId="1199"/>
    <cellStyle name="20% - Énfasis4 2 7" xfId="1200"/>
    <cellStyle name="20% - Énfasis4 2 8" xfId="1201"/>
    <cellStyle name="20% - Énfasis4 2 9" xfId="1202"/>
    <cellStyle name="20% - Énfasis4 3" xfId="1203"/>
    <cellStyle name="20% - Énfasis4 3 10" xfId="1204"/>
    <cellStyle name="20% - Énfasis4 3 11" xfId="1205"/>
    <cellStyle name="20% - Énfasis4 3 2" xfId="1206"/>
    <cellStyle name="20% - Énfasis4 3 3" xfId="1207"/>
    <cellStyle name="20% - Énfasis4 3 4" xfId="1208"/>
    <cellStyle name="20% - Énfasis4 3 5" xfId="1209"/>
    <cellStyle name="20% - Énfasis4 3 6" xfId="1210"/>
    <cellStyle name="20% - Énfasis4 3 7" xfId="1211"/>
    <cellStyle name="20% - Énfasis4 3 8" xfId="1212"/>
    <cellStyle name="20% - Énfasis4 3 9" xfId="1213"/>
    <cellStyle name="20% - Énfasis4 4" xfId="1214"/>
    <cellStyle name="20% - Énfasis4 4 10" xfId="1215"/>
    <cellStyle name="20% - Énfasis4 4 11" xfId="1216"/>
    <cellStyle name="20% - Énfasis4 4 2" xfId="1217"/>
    <cellStyle name="20% - Énfasis4 4 3" xfId="1218"/>
    <cellStyle name="20% - Énfasis4 4 4" xfId="1219"/>
    <cellStyle name="20% - Énfasis4 4 5" xfId="1220"/>
    <cellStyle name="20% - Énfasis4 4 6" xfId="1221"/>
    <cellStyle name="20% - Énfasis4 4 7" xfId="1222"/>
    <cellStyle name="20% - Énfasis4 4 8" xfId="1223"/>
    <cellStyle name="20% - Énfasis4 4 9" xfId="1224"/>
    <cellStyle name="20% - Énfasis4 5" xfId="1225"/>
    <cellStyle name="20% - Énfasis5 2" xfId="1226"/>
    <cellStyle name="20% - Énfasis5 2 10" xfId="1227"/>
    <cellStyle name="20% - Énfasis5 2 11" xfId="1228"/>
    <cellStyle name="20% - Énfasis5 2 2" xfId="1229"/>
    <cellStyle name="20% - Énfasis5 2 3" xfId="1230"/>
    <cellStyle name="20% - Énfasis5 2 4" xfId="1231"/>
    <cellStyle name="20% - Énfasis5 2 5" xfId="1232"/>
    <cellStyle name="20% - Énfasis5 2 6" xfId="1233"/>
    <cellStyle name="20% - Énfasis5 2 7" xfId="1234"/>
    <cellStyle name="20% - Énfasis5 2 8" xfId="1235"/>
    <cellStyle name="20% - Énfasis5 2 9" xfId="1236"/>
    <cellStyle name="20% - Énfasis5 3" xfId="1237"/>
    <cellStyle name="20% - Énfasis5 3 10" xfId="1238"/>
    <cellStyle name="20% - Énfasis5 3 11" xfId="1239"/>
    <cellStyle name="20% - Énfasis5 3 2" xfId="1240"/>
    <cellStyle name="20% - Énfasis5 3 3" xfId="1241"/>
    <cellStyle name="20% - Énfasis5 3 4" xfId="1242"/>
    <cellStyle name="20% - Énfasis5 3 5" xfId="1243"/>
    <cellStyle name="20% - Énfasis5 3 6" xfId="1244"/>
    <cellStyle name="20% - Énfasis5 3 7" xfId="1245"/>
    <cellStyle name="20% - Énfasis5 3 8" xfId="1246"/>
    <cellStyle name="20% - Énfasis5 3 9" xfId="1247"/>
    <cellStyle name="20% - Énfasis5 4" xfId="1248"/>
    <cellStyle name="20% - Énfasis5 4 10" xfId="1249"/>
    <cellStyle name="20% - Énfasis5 4 11" xfId="1250"/>
    <cellStyle name="20% - Énfasis5 4 2" xfId="1251"/>
    <cellStyle name="20% - Énfasis5 4 3" xfId="1252"/>
    <cellStyle name="20% - Énfasis5 4 4" xfId="1253"/>
    <cellStyle name="20% - Énfasis5 4 5" xfId="1254"/>
    <cellStyle name="20% - Énfasis5 4 6" xfId="1255"/>
    <cellStyle name="20% - Énfasis5 4 7" xfId="1256"/>
    <cellStyle name="20% - Énfasis5 4 8" xfId="1257"/>
    <cellStyle name="20% - Énfasis5 4 9" xfId="1258"/>
    <cellStyle name="20% - Énfasis5 5" xfId="1259"/>
    <cellStyle name="20% - Énfasis6 2" xfId="1260"/>
    <cellStyle name="20% - Énfasis6 2 10" xfId="1261"/>
    <cellStyle name="20% - Énfasis6 2 11" xfId="1262"/>
    <cellStyle name="20% - Énfasis6 2 2" xfId="1263"/>
    <cellStyle name="20% - Énfasis6 2 3" xfId="1264"/>
    <cellStyle name="20% - Énfasis6 2 4" xfId="1265"/>
    <cellStyle name="20% - Énfasis6 2 5" xfId="1266"/>
    <cellStyle name="20% - Énfasis6 2 6" xfId="1267"/>
    <cellStyle name="20% - Énfasis6 2 7" xfId="1268"/>
    <cellStyle name="20% - Énfasis6 2 8" xfId="1269"/>
    <cellStyle name="20% - Énfasis6 2 9" xfId="1270"/>
    <cellStyle name="20% - Énfasis6 3" xfId="1271"/>
    <cellStyle name="20% - Énfasis6 3 10" xfId="1272"/>
    <cellStyle name="20% - Énfasis6 3 11" xfId="1273"/>
    <cellStyle name="20% - Énfasis6 3 2" xfId="1274"/>
    <cellStyle name="20% - Énfasis6 3 3" xfId="1275"/>
    <cellStyle name="20% - Énfasis6 3 4" xfId="1276"/>
    <cellStyle name="20% - Énfasis6 3 5" xfId="1277"/>
    <cellStyle name="20% - Énfasis6 3 6" xfId="1278"/>
    <cellStyle name="20% - Énfasis6 3 7" xfId="1279"/>
    <cellStyle name="20% - Énfasis6 3 8" xfId="1280"/>
    <cellStyle name="20% - Énfasis6 3 9" xfId="1281"/>
    <cellStyle name="20% - Énfasis6 4" xfId="1282"/>
    <cellStyle name="20% - Énfasis6 4 10" xfId="1283"/>
    <cellStyle name="20% - Énfasis6 4 11" xfId="1284"/>
    <cellStyle name="20% - Énfasis6 4 2" xfId="1285"/>
    <cellStyle name="20% - Énfasis6 4 3" xfId="1286"/>
    <cellStyle name="20% - Énfasis6 4 4" xfId="1287"/>
    <cellStyle name="20% - Énfasis6 4 5" xfId="1288"/>
    <cellStyle name="20% - Énfasis6 4 6" xfId="1289"/>
    <cellStyle name="20% - Énfasis6 4 7" xfId="1290"/>
    <cellStyle name="20% - Énfasis6 4 8" xfId="1291"/>
    <cellStyle name="20% - Énfasis6 4 9" xfId="1292"/>
    <cellStyle name="20% - Énfasis6 5" xfId="1293"/>
    <cellStyle name="3 indents" xfId="15"/>
    <cellStyle name="3 indents 10" xfId="1294"/>
    <cellStyle name="3 indents 11" xfId="1295"/>
    <cellStyle name="3 indents 12" xfId="1296"/>
    <cellStyle name="3 indents 13" xfId="1297"/>
    <cellStyle name="3 indents 14" xfId="1298"/>
    <cellStyle name="3 indents 15" xfId="1299"/>
    <cellStyle name="3 indents 16" xfId="1300"/>
    <cellStyle name="3 indents 17" xfId="1301"/>
    <cellStyle name="3 indents 18" xfId="1302"/>
    <cellStyle name="3 indents 19" xfId="1303"/>
    <cellStyle name="3 indents 2" xfId="419"/>
    <cellStyle name="3 indents 20" xfId="1304"/>
    <cellStyle name="3 indents 21" xfId="1305"/>
    <cellStyle name="3 indents 22" xfId="1306"/>
    <cellStyle name="3 indents 23" xfId="1307"/>
    <cellStyle name="3 indents 24" xfId="1308"/>
    <cellStyle name="3 indents 25" xfId="1309"/>
    <cellStyle name="3 indents 26" xfId="1310"/>
    <cellStyle name="3 indents 27" xfId="1311"/>
    <cellStyle name="3 indents 28" xfId="1312"/>
    <cellStyle name="3 indents 3" xfId="420"/>
    <cellStyle name="3 indents 4" xfId="1313"/>
    <cellStyle name="3 indents 5" xfId="1314"/>
    <cellStyle name="3 indents 6" xfId="1315"/>
    <cellStyle name="3 indents 7" xfId="1316"/>
    <cellStyle name="3 indents 8" xfId="1317"/>
    <cellStyle name="3 indents 9" xfId="1318"/>
    <cellStyle name="4 indents" xfId="16"/>
    <cellStyle name="4 indents 10" xfId="1319"/>
    <cellStyle name="4 indents 11" xfId="1320"/>
    <cellStyle name="4 indents 12" xfId="1321"/>
    <cellStyle name="4 indents 13" xfId="1322"/>
    <cellStyle name="4 indents 14" xfId="1323"/>
    <cellStyle name="4 indents 15" xfId="1324"/>
    <cellStyle name="4 indents 16" xfId="1325"/>
    <cellStyle name="4 indents 17" xfId="1326"/>
    <cellStyle name="4 indents 18" xfId="1327"/>
    <cellStyle name="4 indents 19" xfId="1328"/>
    <cellStyle name="4 indents 2" xfId="421"/>
    <cellStyle name="4 indents 20" xfId="1329"/>
    <cellStyle name="4 indents 21" xfId="1330"/>
    <cellStyle name="4 indents 22" xfId="1331"/>
    <cellStyle name="4 indents 23" xfId="1332"/>
    <cellStyle name="4 indents 24" xfId="1333"/>
    <cellStyle name="4 indents 25" xfId="1334"/>
    <cellStyle name="4 indents 26" xfId="1335"/>
    <cellStyle name="4 indents 27" xfId="1336"/>
    <cellStyle name="4 indents 28" xfId="1337"/>
    <cellStyle name="4 indents 3" xfId="422"/>
    <cellStyle name="4 indents 4" xfId="1338"/>
    <cellStyle name="4 indents 5" xfId="1339"/>
    <cellStyle name="4 indents 6" xfId="1340"/>
    <cellStyle name="4 indents 7" xfId="1341"/>
    <cellStyle name="4 indents 8" xfId="1342"/>
    <cellStyle name="4 indents 9" xfId="1343"/>
    <cellStyle name="40% - Accent1" xfId="17"/>
    <cellStyle name="40% - Accent1 2" xfId="1344"/>
    <cellStyle name="40% - Accent2" xfId="18"/>
    <cellStyle name="40% - Accent2 2" xfId="1345"/>
    <cellStyle name="40% - Accent3" xfId="19"/>
    <cellStyle name="40% - Accent3 2" xfId="1346"/>
    <cellStyle name="40% - Accent4" xfId="20"/>
    <cellStyle name="40% - Accent4 2" xfId="1347"/>
    <cellStyle name="40% - Accent5" xfId="21"/>
    <cellStyle name="40% - Accent5 2" xfId="1348"/>
    <cellStyle name="40% - Accent6" xfId="22"/>
    <cellStyle name="40% - Accent6 2" xfId="1349"/>
    <cellStyle name="40% - Colore 1" xfId="23"/>
    <cellStyle name="40% - Colore 1 10" xfId="1350"/>
    <cellStyle name="40% - Colore 1 10 2" xfId="1351"/>
    <cellStyle name="40% - Colore 1 11" xfId="1352"/>
    <cellStyle name="40% - Colore 1 11 2" xfId="1353"/>
    <cellStyle name="40% - Colore 1 12" xfId="1354"/>
    <cellStyle name="40% - Colore 1 12 2" xfId="1355"/>
    <cellStyle name="40% - Colore 1 13" xfId="1356"/>
    <cellStyle name="40% - Colore 1 2" xfId="1357"/>
    <cellStyle name="40% - Colore 1 2 2" xfId="1358"/>
    <cellStyle name="40% - Colore 1 2 2 2" xfId="1359"/>
    <cellStyle name="40% - Colore 1 2 3" xfId="1360"/>
    <cellStyle name="40% - Colore 1 3" xfId="1361"/>
    <cellStyle name="40% - Colore 1 3 2" xfId="1362"/>
    <cellStyle name="40% - Colore 1 3 2 2" xfId="1363"/>
    <cellStyle name="40% - Colore 1 3 3" xfId="1364"/>
    <cellStyle name="40% - Colore 1 4" xfId="1365"/>
    <cellStyle name="40% - Colore 1 4 2" xfId="1366"/>
    <cellStyle name="40% - Colore 1 4 2 2" xfId="1367"/>
    <cellStyle name="40% - Colore 1 4 3" xfId="1368"/>
    <cellStyle name="40% - Colore 1 5" xfId="1369"/>
    <cellStyle name="40% - Colore 1 5 2" xfId="1370"/>
    <cellStyle name="40% - Colore 1 5 2 2" xfId="1371"/>
    <cellStyle name="40% - Colore 1 5 3" xfId="1372"/>
    <cellStyle name="40% - Colore 1 6" xfId="1373"/>
    <cellStyle name="40% - Colore 1 6 2" xfId="1374"/>
    <cellStyle name="40% - Colore 1 6 2 2" xfId="1375"/>
    <cellStyle name="40% - Colore 1 6 3" xfId="1376"/>
    <cellStyle name="40% - Colore 1 7" xfId="1377"/>
    <cellStyle name="40% - Colore 1 7 2" xfId="1378"/>
    <cellStyle name="40% - Colore 1 7 2 2" xfId="1379"/>
    <cellStyle name="40% - Colore 1 7 3" xfId="1380"/>
    <cellStyle name="40% - Colore 1 8" xfId="1381"/>
    <cellStyle name="40% - Colore 1 8 2" xfId="1382"/>
    <cellStyle name="40% - Colore 1 8 2 2" xfId="1383"/>
    <cellStyle name="40% - Colore 1 8 3" xfId="1384"/>
    <cellStyle name="40% - Colore 1 9" xfId="1385"/>
    <cellStyle name="40% - Colore 1 9 2" xfId="1386"/>
    <cellStyle name="40% - Colore 2" xfId="24"/>
    <cellStyle name="40% - Colore 2 10" xfId="1387"/>
    <cellStyle name="40% - Colore 2 10 2" xfId="1388"/>
    <cellStyle name="40% - Colore 2 11" xfId="1389"/>
    <cellStyle name="40% - Colore 2 11 2" xfId="1390"/>
    <cellStyle name="40% - Colore 2 12" xfId="1391"/>
    <cellStyle name="40% - Colore 2 12 2" xfId="1392"/>
    <cellStyle name="40% - Colore 2 13" xfId="1393"/>
    <cellStyle name="40% - Colore 2 2" xfId="1394"/>
    <cellStyle name="40% - Colore 2 2 2" xfId="1395"/>
    <cellStyle name="40% - Colore 2 2 2 2" xfId="1396"/>
    <cellStyle name="40% - Colore 2 2 3" xfId="1397"/>
    <cellStyle name="40% - Colore 2 3" xfId="1398"/>
    <cellStyle name="40% - Colore 2 3 2" xfId="1399"/>
    <cellStyle name="40% - Colore 2 3 2 2" xfId="1400"/>
    <cellStyle name="40% - Colore 2 3 3" xfId="1401"/>
    <cellStyle name="40% - Colore 2 4" xfId="1402"/>
    <cellStyle name="40% - Colore 2 4 2" xfId="1403"/>
    <cellStyle name="40% - Colore 2 4 2 2" xfId="1404"/>
    <cellStyle name="40% - Colore 2 4 3" xfId="1405"/>
    <cellStyle name="40% - Colore 2 5" xfId="1406"/>
    <cellStyle name="40% - Colore 2 5 2" xfId="1407"/>
    <cellStyle name="40% - Colore 2 5 2 2" xfId="1408"/>
    <cellStyle name="40% - Colore 2 5 3" xfId="1409"/>
    <cellStyle name="40% - Colore 2 6" xfId="1410"/>
    <cellStyle name="40% - Colore 2 6 2" xfId="1411"/>
    <cellStyle name="40% - Colore 2 6 2 2" xfId="1412"/>
    <cellStyle name="40% - Colore 2 6 3" xfId="1413"/>
    <cellStyle name="40% - Colore 2 7" xfId="1414"/>
    <cellStyle name="40% - Colore 2 7 2" xfId="1415"/>
    <cellStyle name="40% - Colore 2 7 2 2" xfId="1416"/>
    <cellStyle name="40% - Colore 2 7 3" xfId="1417"/>
    <cellStyle name="40% - Colore 2 8" xfId="1418"/>
    <cellStyle name="40% - Colore 2 8 2" xfId="1419"/>
    <cellStyle name="40% - Colore 2 8 2 2" xfId="1420"/>
    <cellStyle name="40% - Colore 2 8 3" xfId="1421"/>
    <cellStyle name="40% - Colore 2 9" xfId="1422"/>
    <cellStyle name="40% - Colore 2 9 2" xfId="1423"/>
    <cellStyle name="40% - Colore 3" xfId="25"/>
    <cellStyle name="40% - Colore 3 10" xfId="1424"/>
    <cellStyle name="40% - Colore 3 10 2" xfId="1425"/>
    <cellStyle name="40% - Colore 3 11" xfId="1426"/>
    <cellStyle name="40% - Colore 3 11 2" xfId="1427"/>
    <cellStyle name="40% - Colore 3 12" xfId="1428"/>
    <cellStyle name="40% - Colore 3 12 2" xfId="1429"/>
    <cellStyle name="40% - Colore 3 13" xfId="1430"/>
    <cellStyle name="40% - Colore 3 2" xfId="1431"/>
    <cellStyle name="40% - Colore 3 2 2" xfId="1432"/>
    <cellStyle name="40% - Colore 3 2 2 2" xfId="1433"/>
    <cellStyle name="40% - Colore 3 2 3" xfId="1434"/>
    <cellStyle name="40% - Colore 3 3" xfId="1435"/>
    <cellStyle name="40% - Colore 3 3 2" xfId="1436"/>
    <cellStyle name="40% - Colore 3 3 2 2" xfId="1437"/>
    <cellStyle name="40% - Colore 3 3 3" xfId="1438"/>
    <cellStyle name="40% - Colore 3 4" xfId="1439"/>
    <cellStyle name="40% - Colore 3 4 2" xfId="1440"/>
    <cellStyle name="40% - Colore 3 4 2 2" xfId="1441"/>
    <cellStyle name="40% - Colore 3 4 3" xfId="1442"/>
    <cellStyle name="40% - Colore 3 5" xfId="1443"/>
    <cellStyle name="40% - Colore 3 5 2" xfId="1444"/>
    <cellStyle name="40% - Colore 3 5 2 2" xfId="1445"/>
    <cellStyle name="40% - Colore 3 5 3" xfId="1446"/>
    <cellStyle name="40% - Colore 3 6" xfId="1447"/>
    <cellStyle name="40% - Colore 3 6 2" xfId="1448"/>
    <cellStyle name="40% - Colore 3 6 2 2" xfId="1449"/>
    <cellStyle name="40% - Colore 3 6 3" xfId="1450"/>
    <cellStyle name="40% - Colore 3 7" xfId="1451"/>
    <cellStyle name="40% - Colore 3 7 2" xfId="1452"/>
    <cellStyle name="40% - Colore 3 7 2 2" xfId="1453"/>
    <cellStyle name="40% - Colore 3 7 3" xfId="1454"/>
    <cellStyle name="40% - Colore 3 8" xfId="1455"/>
    <cellStyle name="40% - Colore 3 8 2" xfId="1456"/>
    <cellStyle name="40% - Colore 3 8 2 2" xfId="1457"/>
    <cellStyle name="40% - Colore 3 8 3" xfId="1458"/>
    <cellStyle name="40% - Colore 3 9" xfId="1459"/>
    <cellStyle name="40% - Colore 3 9 2" xfId="1460"/>
    <cellStyle name="40% - Colore 4" xfId="26"/>
    <cellStyle name="40% - Colore 4 10" xfId="1461"/>
    <cellStyle name="40% - Colore 4 10 2" xfId="1462"/>
    <cellStyle name="40% - Colore 4 11" xfId="1463"/>
    <cellStyle name="40% - Colore 4 11 2" xfId="1464"/>
    <cellStyle name="40% - Colore 4 12" xfId="1465"/>
    <cellStyle name="40% - Colore 4 12 2" xfId="1466"/>
    <cellStyle name="40% - Colore 4 13" xfId="1467"/>
    <cellStyle name="40% - Colore 4 2" xfId="1468"/>
    <cellStyle name="40% - Colore 4 2 2" xfId="1469"/>
    <cellStyle name="40% - Colore 4 2 2 2" xfId="1470"/>
    <cellStyle name="40% - Colore 4 2 3" xfId="1471"/>
    <cellStyle name="40% - Colore 4 3" xfId="1472"/>
    <cellStyle name="40% - Colore 4 3 2" xfId="1473"/>
    <cellStyle name="40% - Colore 4 3 2 2" xfId="1474"/>
    <cellStyle name="40% - Colore 4 3 3" xfId="1475"/>
    <cellStyle name="40% - Colore 4 4" xfId="1476"/>
    <cellStyle name="40% - Colore 4 4 2" xfId="1477"/>
    <cellStyle name="40% - Colore 4 4 2 2" xfId="1478"/>
    <cellStyle name="40% - Colore 4 4 3" xfId="1479"/>
    <cellStyle name="40% - Colore 4 5" xfId="1480"/>
    <cellStyle name="40% - Colore 4 5 2" xfId="1481"/>
    <cellStyle name="40% - Colore 4 5 2 2" xfId="1482"/>
    <cellStyle name="40% - Colore 4 5 3" xfId="1483"/>
    <cellStyle name="40% - Colore 4 6" xfId="1484"/>
    <cellStyle name="40% - Colore 4 6 2" xfId="1485"/>
    <cellStyle name="40% - Colore 4 6 2 2" xfId="1486"/>
    <cellStyle name="40% - Colore 4 6 3" xfId="1487"/>
    <cellStyle name="40% - Colore 4 7" xfId="1488"/>
    <cellStyle name="40% - Colore 4 7 2" xfId="1489"/>
    <cellStyle name="40% - Colore 4 7 2 2" xfId="1490"/>
    <cellStyle name="40% - Colore 4 7 3" xfId="1491"/>
    <cellStyle name="40% - Colore 4 8" xfId="1492"/>
    <cellStyle name="40% - Colore 4 8 2" xfId="1493"/>
    <cellStyle name="40% - Colore 4 8 2 2" xfId="1494"/>
    <cellStyle name="40% - Colore 4 8 3" xfId="1495"/>
    <cellStyle name="40% - Colore 4 9" xfId="1496"/>
    <cellStyle name="40% - Colore 4 9 2" xfId="1497"/>
    <cellStyle name="40% - Colore 5" xfId="27"/>
    <cellStyle name="40% - Colore 5 10" xfId="1498"/>
    <cellStyle name="40% - Colore 5 10 2" xfId="1499"/>
    <cellStyle name="40% - Colore 5 11" xfId="1500"/>
    <cellStyle name="40% - Colore 5 11 2" xfId="1501"/>
    <cellStyle name="40% - Colore 5 12" xfId="1502"/>
    <cellStyle name="40% - Colore 5 12 2" xfId="1503"/>
    <cellStyle name="40% - Colore 5 13" xfId="1504"/>
    <cellStyle name="40% - Colore 5 2" xfId="1505"/>
    <cellStyle name="40% - Colore 5 2 2" xfId="1506"/>
    <cellStyle name="40% - Colore 5 2 2 2" xfId="1507"/>
    <cellStyle name="40% - Colore 5 2 3" xfId="1508"/>
    <cellStyle name="40% - Colore 5 3" xfId="1509"/>
    <cellStyle name="40% - Colore 5 3 2" xfId="1510"/>
    <cellStyle name="40% - Colore 5 3 2 2" xfId="1511"/>
    <cellStyle name="40% - Colore 5 3 3" xfId="1512"/>
    <cellStyle name="40% - Colore 5 4" xfId="1513"/>
    <cellStyle name="40% - Colore 5 4 2" xfId="1514"/>
    <cellStyle name="40% - Colore 5 4 2 2" xfId="1515"/>
    <cellStyle name="40% - Colore 5 4 3" xfId="1516"/>
    <cellStyle name="40% - Colore 5 5" xfId="1517"/>
    <cellStyle name="40% - Colore 5 5 2" xfId="1518"/>
    <cellStyle name="40% - Colore 5 5 2 2" xfId="1519"/>
    <cellStyle name="40% - Colore 5 5 3" xfId="1520"/>
    <cellStyle name="40% - Colore 5 6" xfId="1521"/>
    <cellStyle name="40% - Colore 5 6 2" xfId="1522"/>
    <cellStyle name="40% - Colore 5 6 2 2" xfId="1523"/>
    <cellStyle name="40% - Colore 5 6 3" xfId="1524"/>
    <cellStyle name="40% - Colore 5 7" xfId="1525"/>
    <cellStyle name="40% - Colore 5 7 2" xfId="1526"/>
    <cellStyle name="40% - Colore 5 7 2 2" xfId="1527"/>
    <cellStyle name="40% - Colore 5 7 3" xfId="1528"/>
    <cellStyle name="40% - Colore 5 8" xfId="1529"/>
    <cellStyle name="40% - Colore 5 8 2" xfId="1530"/>
    <cellStyle name="40% - Colore 5 8 2 2" xfId="1531"/>
    <cellStyle name="40% - Colore 5 8 3" xfId="1532"/>
    <cellStyle name="40% - Colore 5 9" xfId="1533"/>
    <cellStyle name="40% - Colore 5 9 2" xfId="1534"/>
    <cellStyle name="40% - Colore 6" xfId="28"/>
    <cellStyle name="40% - Colore 6 10" xfId="1535"/>
    <cellStyle name="40% - Colore 6 10 2" xfId="1536"/>
    <cellStyle name="40% - Colore 6 11" xfId="1537"/>
    <cellStyle name="40% - Colore 6 11 2" xfId="1538"/>
    <cellStyle name="40% - Colore 6 12" xfId="1539"/>
    <cellStyle name="40% - Colore 6 12 2" xfId="1540"/>
    <cellStyle name="40% - Colore 6 13" xfId="1541"/>
    <cellStyle name="40% - Colore 6 2" xfId="1542"/>
    <cellStyle name="40% - Colore 6 2 2" xfId="1543"/>
    <cellStyle name="40% - Colore 6 2 2 2" xfId="1544"/>
    <cellStyle name="40% - Colore 6 2 3" xfId="1545"/>
    <cellStyle name="40% - Colore 6 3" xfId="1546"/>
    <cellStyle name="40% - Colore 6 3 2" xfId="1547"/>
    <cellStyle name="40% - Colore 6 3 2 2" xfId="1548"/>
    <cellStyle name="40% - Colore 6 3 3" xfId="1549"/>
    <cellStyle name="40% - Colore 6 4" xfId="1550"/>
    <cellStyle name="40% - Colore 6 4 2" xfId="1551"/>
    <cellStyle name="40% - Colore 6 4 2 2" xfId="1552"/>
    <cellStyle name="40% - Colore 6 4 3" xfId="1553"/>
    <cellStyle name="40% - Colore 6 5" xfId="1554"/>
    <cellStyle name="40% - Colore 6 5 2" xfId="1555"/>
    <cellStyle name="40% - Colore 6 5 2 2" xfId="1556"/>
    <cellStyle name="40% - Colore 6 5 3" xfId="1557"/>
    <cellStyle name="40% - Colore 6 6" xfId="1558"/>
    <cellStyle name="40% - Colore 6 6 2" xfId="1559"/>
    <cellStyle name="40% - Colore 6 6 2 2" xfId="1560"/>
    <cellStyle name="40% - Colore 6 6 3" xfId="1561"/>
    <cellStyle name="40% - Colore 6 7" xfId="1562"/>
    <cellStyle name="40% - Colore 6 7 2" xfId="1563"/>
    <cellStyle name="40% - Colore 6 7 2 2" xfId="1564"/>
    <cellStyle name="40% - Colore 6 7 3" xfId="1565"/>
    <cellStyle name="40% - Colore 6 8" xfId="1566"/>
    <cellStyle name="40% - Colore 6 8 2" xfId="1567"/>
    <cellStyle name="40% - Colore 6 8 2 2" xfId="1568"/>
    <cellStyle name="40% - Colore 6 8 3" xfId="1569"/>
    <cellStyle name="40% - Colore 6 9" xfId="1570"/>
    <cellStyle name="40% - Colore 6 9 2" xfId="1571"/>
    <cellStyle name="40% - Énfasis1 2" xfId="1572"/>
    <cellStyle name="40% - Énfasis1 2 10" xfId="1573"/>
    <cellStyle name="40% - Énfasis1 2 11" xfId="1574"/>
    <cellStyle name="40% - Énfasis1 2 2" xfId="1575"/>
    <cellStyle name="40% - Énfasis1 2 3" xfId="1576"/>
    <cellStyle name="40% - Énfasis1 2 4" xfId="1577"/>
    <cellStyle name="40% - Énfasis1 2 5" xfId="1578"/>
    <cellStyle name="40% - Énfasis1 2 6" xfId="1579"/>
    <cellStyle name="40% - Énfasis1 2 7" xfId="1580"/>
    <cellStyle name="40% - Énfasis1 2 8" xfId="1581"/>
    <cellStyle name="40% - Énfasis1 2 9" xfId="1582"/>
    <cellStyle name="40% - Énfasis1 3" xfId="1583"/>
    <cellStyle name="40% - Énfasis1 3 10" xfId="1584"/>
    <cellStyle name="40% - Énfasis1 3 11" xfId="1585"/>
    <cellStyle name="40% - Énfasis1 3 2" xfId="1586"/>
    <cellStyle name="40% - Énfasis1 3 3" xfId="1587"/>
    <cellStyle name="40% - Énfasis1 3 4" xfId="1588"/>
    <cellStyle name="40% - Énfasis1 3 5" xfId="1589"/>
    <cellStyle name="40% - Énfasis1 3 6" xfId="1590"/>
    <cellStyle name="40% - Énfasis1 3 7" xfId="1591"/>
    <cellStyle name="40% - Énfasis1 3 8" xfId="1592"/>
    <cellStyle name="40% - Énfasis1 3 9" xfId="1593"/>
    <cellStyle name="40% - Énfasis1 4" xfId="1594"/>
    <cellStyle name="40% - Énfasis1 4 10" xfId="1595"/>
    <cellStyle name="40% - Énfasis1 4 11" xfId="1596"/>
    <cellStyle name="40% - Énfasis1 4 2" xfId="1597"/>
    <cellStyle name="40% - Énfasis1 4 3" xfId="1598"/>
    <cellStyle name="40% - Énfasis1 4 4" xfId="1599"/>
    <cellStyle name="40% - Énfasis1 4 5" xfId="1600"/>
    <cellStyle name="40% - Énfasis1 4 6" xfId="1601"/>
    <cellStyle name="40% - Énfasis1 4 7" xfId="1602"/>
    <cellStyle name="40% - Énfasis1 4 8" xfId="1603"/>
    <cellStyle name="40% - Énfasis1 4 9" xfId="1604"/>
    <cellStyle name="40% - Énfasis1 5" xfId="1605"/>
    <cellStyle name="40% - Énfasis2 2" xfId="1606"/>
    <cellStyle name="40% - Énfasis2 2 10" xfId="1607"/>
    <cellStyle name="40% - Énfasis2 2 11" xfId="1608"/>
    <cellStyle name="40% - Énfasis2 2 2" xfId="1609"/>
    <cellStyle name="40% - Énfasis2 2 3" xfId="1610"/>
    <cellStyle name="40% - Énfasis2 2 4" xfId="1611"/>
    <cellStyle name="40% - Énfasis2 2 5" xfId="1612"/>
    <cellStyle name="40% - Énfasis2 2 6" xfId="1613"/>
    <cellStyle name="40% - Énfasis2 2 7" xfId="1614"/>
    <cellStyle name="40% - Énfasis2 2 8" xfId="1615"/>
    <cellStyle name="40% - Énfasis2 2 9" xfId="1616"/>
    <cellStyle name="40% - Énfasis2 3" xfId="1617"/>
    <cellStyle name="40% - Énfasis2 3 10" xfId="1618"/>
    <cellStyle name="40% - Énfasis2 3 11" xfId="1619"/>
    <cellStyle name="40% - Énfasis2 3 2" xfId="1620"/>
    <cellStyle name="40% - Énfasis2 3 3" xfId="1621"/>
    <cellStyle name="40% - Énfasis2 3 4" xfId="1622"/>
    <cellStyle name="40% - Énfasis2 3 5" xfId="1623"/>
    <cellStyle name="40% - Énfasis2 3 6" xfId="1624"/>
    <cellStyle name="40% - Énfasis2 3 7" xfId="1625"/>
    <cellStyle name="40% - Énfasis2 3 8" xfId="1626"/>
    <cellStyle name="40% - Énfasis2 3 9" xfId="1627"/>
    <cellStyle name="40% - Énfasis2 4" xfId="1628"/>
    <cellStyle name="40% - Énfasis2 4 10" xfId="1629"/>
    <cellStyle name="40% - Énfasis2 4 11" xfId="1630"/>
    <cellStyle name="40% - Énfasis2 4 2" xfId="1631"/>
    <cellStyle name="40% - Énfasis2 4 3" xfId="1632"/>
    <cellStyle name="40% - Énfasis2 4 4" xfId="1633"/>
    <cellStyle name="40% - Énfasis2 4 5" xfId="1634"/>
    <cellStyle name="40% - Énfasis2 4 6" xfId="1635"/>
    <cellStyle name="40% - Énfasis2 4 7" xfId="1636"/>
    <cellStyle name="40% - Énfasis2 4 8" xfId="1637"/>
    <cellStyle name="40% - Énfasis2 4 9" xfId="1638"/>
    <cellStyle name="40% - Énfasis2 5" xfId="1639"/>
    <cellStyle name="40% - Énfasis3 2" xfId="1640"/>
    <cellStyle name="40% - Énfasis3 2 10" xfId="1641"/>
    <cellStyle name="40% - Énfasis3 2 11" xfId="1642"/>
    <cellStyle name="40% - Énfasis3 2 2" xfId="1643"/>
    <cellStyle name="40% - Énfasis3 2 3" xfId="1644"/>
    <cellStyle name="40% - Énfasis3 2 4" xfId="1645"/>
    <cellStyle name="40% - Énfasis3 2 5" xfId="1646"/>
    <cellStyle name="40% - Énfasis3 2 6" xfId="1647"/>
    <cellStyle name="40% - Énfasis3 2 7" xfId="1648"/>
    <cellStyle name="40% - Énfasis3 2 8" xfId="1649"/>
    <cellStyle name="40% - Énfasis3 2 9" xfId="1650"/>
    <cellStyle name="40% - Énfasis3 3" xfId="1651"/>
    <cellStyle name="40% - Énfasis3 3 10" xfId="1652"/>
    <cellStyle name="40% - Énfasis3 3 11" xfId="1653"/>
    <cellStyle name="40% - Énfasis3 3 2" xfId="1654"/>
    <cellStyle name="40% - Énfasis3 3 3" xfId="1655"/>
    <cellStyle name="40% - Énfasis3 3 4" xfId="1656"/>
    <cellStyle name="40% - Énfasis3 3 5" xfId="1657"/>
    <cellStyle name="40% - Énfasis3 3 6" xfId="1658"/>
    <cellStyle name="40% - Énfasis3 3 7" xfId="1659"/>
    <cellStyle name="40% - Énfasis3 3 8" xfId="1660"/>
    <cellStyle name="40% - Énfasis3 3 9" xfId="1661"/>
    <cellStyle name="40% - Énfasis3 4" xfId="1662"/>
    <cellStyle name="40% - Énfasis3 4 10" xfId="1663"/>
    <cellStyle name="40% - Énfasis3 4 11" xfId="1664"/>
    <cellStyle name="40% - Énfasis3 4 2" xfId="1665"/>
    <cellStyle name="40% - Énfasis3 4 3" xfId="1666"/>
    <cellStyle name="40% - Énfasis3 4 4" xfId="1667"/>
    <cellStyle name="40% - Énfasis3 4 5" xfId="1668"/>
    <cellStyle name="40% - Énfasis3 4 6" xfId="1669"/>
    <cellStyle name="40% - Énfasis3 4 7" xfId="1670"/>
    <cellStyle name="40% - Énfasis3 4 8" xfId="1671"/>
    <cellStyle name="40% - Énfasis3 4 9" xfId="1672"/>
    <cellStyle name="40% - Énfasis3 5" xfId="1673"/>
    <cellStyle name="40% - Énfasis4 2" xfId="1674"/>
    <cellStyle name="40% - Énfasis4 2 10" xfId="1675"/>
    <cellStyle name="40% - Énfasis4 2 11" xfId="1676"/>
    <cellStyle name="40% - Énfasis4 2 2" xfId="1677"/>
    <cellStyle name="40% - Énfasis4 2 3" xfId="1678"/>
    <cellStyle name="40% - Énfasis4 2 4" xfId="1679"/>
    <cellStyle name="40% - Énfasis4 2 5" xfId="1680"/>
    <cellStyle name="40% - Énfasis4 2 6" xfId="1681"/>
    <cellStyle name="40% - Énfasis4 2 7" xfId="1682"/>
    <cellStyle name="40% - Énfasis4 2 8" xfId="1683"/>
    <cellStyle name="40% - Énfasis4 2 9" xfId="1684"/>
    <cellStyle name="40% - Énfasis4 3" xfId="1685"/>
    <cellStyle name="40% - Énfasis4 3 10" xfId="1686"/>
    <cellStyle name="40% - Énfasis4 3 11" xfId="1687"/>
    <cellStyle name="40% - Énfasis4 3 2" xfId="1688"/>
    <cellStyle name="40% - Énfasis4 3 3" xfId="1689"/>
    <cellStyle name="40% - Énfasis4 3 4" xfId="1690"/>
    <cellStyle name="40% - Énfasis4 3 5" xfId="1691"/>
    <cellStyle name="40% - Énfasis4 3 6" xfId="1692"/>
    <cellStyle name="40% - Énfasis4 3 7" xfId="1693"/>
    <cellStyle name="40% - Énfasis4 3 8" xfId="1694"/>
    <cellStyle name="40% - Énfasis4 3 9" xfId="1695"/>
    <cellStyle name="40% - Énfasis4 4" xfId="1696"/>
    <cellStyle name="40% - Énfasis4 4 10" xfId="1697"/>
    <cellStyle name="40% - Énfasis4 4 11" xfId="1698"/>
    <cellStyle name="40% - Énfasis4 4 2" xfId="1699"/>
    <cellStyle name="40% - Énfasis4 4 3" xfId="1700"/>
    <cellStyle name="40% - Énfasis4 4 4" xfId="1701"/>
    <cellStyle name="40% - Énfasis4 4 5" xfId="1702"/>
    <cellStyle name="40% - Énfasis4 4 6" xfId="1703"/>
    <cellStyle name="40% - Énfasis4 4 7" xfId="1704"/>
    <cellStyle name="40% - Énfasis4 4 8" xfId="1705"/>
    <cellStyle name="40% - Énfasis4 4 9" xfId="1706"/>
    <cellStyle name="40% - Énfasis4 5" xfId="1707"/>
    <cellStyle name="40% - Énfasis5 2" xfId="1708"/>
    <cellStyle name="40% - Énfasis5 2 10" xfId="1709"/>
    <cellStyle name="40% - Énfasis5 2 11" xfId="1710"/>
    <cellStyle name="40% - Énfasis5 2 2" xfId="1711"/>
    <cellStyle name="40% - Énfasis5 2 3" xfId="1712"/>
    <cellStyle name="40% - Énfasis5 2 4" xfId="1713"/>
    <cellStyle name="40% - Énfasis5 2 5" xfId="1714"/>
    <cellStyle name="40% - Énfasis5 2 6" xfId="1715"/>
    <cellStyle name="40% - Énfasis5 2 7" xfId="1716"/>
    <cellStyle name="40% - Énfasis5 2 8" xfId="1717"/>
    <cellStyle name="40% - Énfasis5 2 9" xfId="1718"/>
    <cellStyle name="40% - Énfasis5 3" xfId="1719"/>
    <cellStyle name="40% - Énfasis5 3 10" xfId="1720"/>
    <cellStyle name="40% - Énfasis5 3 11" xfId="1721"/>
    <cellStyle name="40% - Énfasis5 3 2" xfId="1722"/>
    <cellStyle name="40% - Énfasis5 3 3" xfId="1723"/>
    <cellStyle name="40% - Énfasis5 3 4" xfId="1724"/>
    <cellStyle name="40% - Énfasis5 3 5" xfId="1725"/>
    <cellStyle name="40% - Énfasis5 3 6" xfId="1726"/>
    <cellStyle name="40% - Énfasis5 3 7" xfId="1727"/>
    <cellStyle name="40% - Énfasis5 3 8" xfId="1728"/>
    <cellStyle name="40% - Énfasis5 3 9" xfId="1729"/>
    <cellStyle name="40% - Énfasis5 4" xfId="1730"/>
    <cellStyle name="40% - Énfasis5 4 10" xfId="1731"/>
    <cellStyle name="40% - Énfasis5 4 11" xfId="1732"/>
    <cellStyle name="40% - Énfasis5 4 2" xfId="1733"/>
    <cellStyle name="40% - Énfasis5 4 3" xfId="1734"/>
    <cellStyle name="40% - Énfasis5 4 4" xfId="1735"/>
    <cellStyle name="40% - Énfasis5 4 5" xfId="1736"/>
    <cellStyle name="40% - Énfasis5 4 6" xfId="1737"/>
    <cellStyle name="40% - Énfasis5 4 7" xfId="1738"/>
    <cellStyle name="40% - Énfasis5 4 8" xfId="1739"/>
    <cellStyle name="40% - Énfasis5 4 9" xfId="1740"/>
    <cellStyle name="40% - Énfasis5 5" xfId="1741"/>
    <cellStyle name="40% - Énfasis6 2" xfId="1742"/>
    <cellStyle name="40% - Énfasis6 2 10" xfId="1743"/>
    <cellStyle name="40% - Énfasis6 2 11" xfId="1744"/>
    <cellStyle name="40% - Énfasis6 2 2" xfId="1745"/>
    <cellStyle name="40% - Énfasis6 2 3" xfId="1746"/>
    <cellStyle name="40% - Énfasis6 2 4" xfId="1747"/>
    <cellStyle name="40% - Énfasis6 2 5" xfId="1748"/>
    <cellStyle name="40% - Énfasis6 2 6" xfId="1749"/>
    <cellStyle name="40% - Énfasis6 2 7" xfId="1750"/>
    <cellStyle name="40% - Énfasis6 2 8" xfId="1751"/>
    <cellStyle name="40% - Énfasis6 2 9" xfId="1752"/>
    <cellStyle name="40% - Énfasis6 3" xfId="1753"/>
    <cellStyle name="40% - Énfasis6 3 10" xfId="1754"/>
    <cellStyle name="40% - Énfasis6 3 11" xfId="1755"/>
    <cellStyle name="40% - Énfasis6 3 2" xfId="1756"/>
    <cellStyle name="40% - Énfasis6 3 3" xfId="1757"/>
    <cellStyle name="40% - Énfasis6 3 4" xfId="1758"/>
    <cellStyle name="40% - Énfasis6 3 5" xfId="1759"/>
    <cellStyle name="40% - Énfasis6 3 6" xfId="1760"/>
    <cellStyle name="40% - Énfasis6 3 7" xfId="1761"/>
    <cellStyle name="40% - Énfasis6 3 8" xfId="1762"/>
    <cellStyle name="40% - Énfasis6 3 9" xfId="1763"/>
    <cellStyle name="40% - Énfasis6 4" xfId="1764"/>
    <cellStyle name="40% - Énfasis6 4 10" xfId="1765"/>
    <cellStyle name="40% - Énfasis6 4 11" xfId="1766"/>
    <cellStyle name="40% - Énfasis6 4 2" xfId="1767"/>
    <cellStyle name="40% - Énfasis6 4 3" xfId="1768"/>
    <cellStyle name="40% - Énfasis6 4 4" xfId="1769"/>
    <cellStyle name="40% - Énfasis6 4 5" xfId="1770"/>
    <cellStyle name="40% - Énfasis6 4 6" xfId="1771"/>
    <cellStyle name="40% - Énfasis6 4 7" xfId="1772"/>
    <cellStyle name="40% - Énfasis6 4 8" xfId="1773"/>
    <cellStyle name="40% - Énfasis6 4 9" xfId="1774"/>
    <cellStyle name="40% - Énfasis6 5" xfId="1775"/>
    <cellStyle name="5 indents" xfId="29"/>
    <cellStyle name="5 indents 10" xfId="1776"/>
    <cellStyle name="5 indents 11" xfId="1777"/>
    <cellStyle name="5 indents 12" xfId="1778"/>
    <cellStyle name="5 indents 13" xfId="1779"/>
    <cellStyle name="5 indents 14" xfId="1780"/>
    <cellStyle name="5 indents 15" xfId="1781"/>
    <cellStyle name="5 indents 16" xfId="1782"/>
    <cellStyle name="5 indents 17" xfId="1783"/>
    <cellStyle name="5 indents 18" xfId="1784"/>
    <cellStyle name="5 indents 19" xfId="1785"/>
    <cellStyle name="5 indents 2" xfId="423"/>
    <cellStyle name="5 indents 20" xfId="1786"/>
    <cellStyle name="5 indents 21" xfId="1787"/>
    <cellStyle name="5 indents 22" xfId="1788"/>
    <cellStyle name="5 indents 23" xfId="1789"/>
    <cellStyle name="5 indents 24" xfId="1790"/>
    <cellStyle name="5 indents 25" xfId="1791"/>
    <cellStyle name="5 indents 26" xfId="1792"/>
    <cellStyle name="5 indents 27" xfId="1793"/>
    <cellStyle name="5 indents 28" xfId="1794"/>
    <cellStyle name="5 indents 3" xfId="424"/>
    <cellStyle name="5 indents 4" xfId="1795"/>
    <cellStyle name="5 indents 5" xfId="1796"/>
    <cellStyle name="5 indents 6" xfId="1797"/>
    <cellStyle name="5 indents 7" xfId="1798"/>
    <cellStyle name="5 indents 8" xfId="1799"/>
    <cellStyle name="5 indents 9" xfId="1800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60% - Colore 1" xfId="36"/>
    <cellStyle name="60% - Colore 2" xfId="37"/>
    <cellStyle name="60% - Colore 3" xfId="38"/>
    <cellStyle name="60% - Colore 4" xfId="39"/>
    <cellStyle name="60% - Colore 5" xfId="40"/>
    <cellStyle name="60% - Colore 6" xfId="41"/>
    <cellStyle name="60% - Énfasis1 2" xfId="1801"/>
    <cellStyle name="60% - Énfasis1 2 2" xfId="1802"/>
    <cellStyle name="60% - Énfasis1 3" xfId="1803"/>
    <cellStyle name="60% - Énfasis1 4" xfId="1804"/>
    <cellStyle name="60% - Énfasis1 5" xfId="1805"/>
    <cellStyle name="60% - Énfasis2 2" xfId="1806"/>
    <cellStyle name="60% - Énfasis2 2 2" xfId="1807"/>
    <cellStyle name="60% - Énfasis2 3" xfId="1808"/>
    <cellStyle name="60% - Énfasis2 4" xfId="1809"/>
    <cellStyle name="60% - Énfasis2 5" xfId="1810"/>
    <cellStyle name="60% - Énfasis3 2" xfId="1811"/>
    <cellStyle name="60% - Énfasis3 2 2" xfId="1812"/>
    <cellStyle name="60% - Énfasis3 3" xfId="1813"/>
    <cellStyle name="60% - Énfasis3 4" xfId="1814"/>
    <cellStyle name="60% - Énfasis3 5" xfId="1815"/>
    <cellStyle name="60% - Énfasis4 2" xfId="1816"/>
    <cellStyle name="60% - Énfasis4 2 2" xfId="1817"/>
    <cellStyle name="60% - Énfasis4 3" xfId="1818"/>
    <cellStyle name="60% - Énfasis4 4" xfId="1819"/>
    <cellStyle name="60% - Énfasis4 5" xfId="1820"/>
    <cellStyle name="60% - Énfasis5 2" xfId="1821"/>
    <cellStyle name="60% - Énfasis5 2 2" xfId="1822"/>
    <cellStyle name="60% - Énfasis5 3" xfId="1823"/>
    <cellStyle name="60% - Énfasis5 4" xfId="1824"/>
    <cellStyle name="60% - Énfasis5 5" xfId="1825"/>
    <cellStyle name="60% - Énfasis6 2" xfId="1826"/>
    <cellStyle name="60% - Énfasis6 2 2" xfId="1827"/>
    <cellStyle name="60% - Énfasis6 3" xfId="1828"/>
    <cellStyle name="60% - Énfasis6 4" xfId="1829"/>
    <cellStyle name="60% - Énfasis6 5" xfId="1830"/>
    <cellStyle name="Accent1" xfId="42"/>
    <cellStyle name="Accent2" xfId="43"/>
    <cellStyle name="Accent3" xfId="44"/>
    <cellStyle name="Accent4" xfId="45"/>
    <cellStyle name="Accent5" xfId="46"/>
    <cellStyle name="Accent6" xfId="47"/>
    <cellStyle name="Actual Date" xfId="48"/>
    <cellStyle name="adolfo" xfId="1831"/>
    <cellStyle name="Array" xfId="49"/>
    <cellStyle name="Array 10" xfId="1832"/>
    <cellStyle name="Array 11" xfId="1833"/>
    <cellStyle name="Array 12" xfId="1834"/>
    <cellStyle name="Array 13" xfId="1835"/>
    <cellStyle name="Array 14" xfId="1836"/>
    <cellStyle name="Array 15" xfId="1837"/>
    <cellStyle name="Array 16" xfId="1838"/>
    <cellStyle name="Array 17" xfId="1839"/>
    <cellStyle name="Array 18" xfId="1840"/>
    <cellStyle name="Array 19" xfId="1841"/>
    <cellStyle name="Array 2" xfId="1842"/>
    <cellStyle name="Array 20" xfId="1843"/>
    <cellStyle name="Array 21" xfId="1844"/>
    <cellStyle name="Array 22" xfId="1845"/>
    <cellStyle name="Array 23" xfId="1846"/>
    <cellStyle name="Array 24" xfId="1847"/>
    <cellStyle name="Array 25" xfId="1848"/>
    <cellStyle name="Array 26" xfId="1849"/>
    <cellStyle name="Array 27" xfId="1850"/>
    <cellStyle name="Array 28" xfId="1851"/>
    <cellStyle name="Array 3" xfId="1852"/>
    <cellStyle name="Array 4" xfId="1853"/>
    <cellStyle name="Array 5" xfId="1854"/>
    <cellStyle name="Array 6" xfId="1855"/>
    <cellStyle name="Array 7" xfId="1856"/>
    <cellStyle name="Array 8" xfId="1857"/>
    <cellStyle name="Array 9" xfId="1858"/>
    <cellStyle name="Array Enter" xfId="50"/>
    <cellStyle name="Array Enter 10" xfId="1859"/>
    <cellStyle name="Array Enter 11" xfId="1860"/>
    <cellStyle name="Array Enter 12" xfId="1861"/>
    <cellStyle name="Array Enter 13" xfId="1862"/>
    <cellStyle name="Array Enter 14" xfId="1863"/>
    <cellStyle name="Array Enter 15" xfId="1864"/>
    <cellStyle name="Array Enter 16" xfId="1865"/>
    <cellStyle name="Array Enter 17" xfId="1866"/>
    <cellStyle name="Array Enter 18" xfId="1867"/>
    <cellStyle name="Array Enter 19" xfId="1868"/>
    <cellStyle name="Array Enter 2" xfId="425"/>
    <cellStyle name="Array Enter 2 2" xfId="1869"/>
    <cellStyle name="Array Enter 2 3" xfId="1870"/>
    <cellStyle name="Array Enter 2 4" xfId="1871"/>
    <cellStyle name="Array Enter 2 5" xfId="1872"/>
    <cellStyle name="Array Enter 2 6" xfId="1873"/>
    <cellStyle name="Array Enter 2 7" xfId="1874"/>
    <cellStyle name="Array Enter 20" xfId="1875"/>
    <cellStyle name="Array Enter 21" xfId="1876"/>
    <cellStyle name="Array Enter 22" xfId="1877"/>
    <cellStyle name="Array Enter 23" xfId="1878"/>
    <cellStyle name="Array Enter 24" xfId="1879"/>
    <cellStyle name="Array Enter 25" xfId="1880"/>
    <cellStyle name="Array Enter 26" xfId="1881"/>
    <cellStyle name="Array Enter 27" xfId="1882"/>
    <cellStyle name="Array Enter 28" xfId="1883"/>
    <cellStyle name="Array Enter 3" xfId="426"/>
    <cellStyle name="Array Enter 4" xfId="1884"/>
    <cellStyle name="Array Enter 5" xfId="1885"/>
    <cellStyle name="Array Enter 6" xfId="1886"/>
    <cellStyle name="Array Enter 7" xfId="1887"/>
    <cellStyle name="Array Enter 8" xfId="1888"/>
    <cellStyle name="Array Enter 9" xfId="1889"/>
    <cellStyle name="Array_3.22-10" xfId="1890"/>
    <cellStyle name="Bad" xfId="51"/>
    <cellStyle name="base paren" xfId="1891"/>
    <cellStyle name="Buena 2" xfId="1892"/>
    <cellStyle name="Buena 3" xfId="1893"/>
    <cellStyle name="Buena 4" xfId="1894"/>
    <cellStyle name="Cabe‡alho 1" xfId="1895"/>
    <cellStyle name="Cabe‡alho 2" xfId="1896"/>
    <cellStyle name="Cabecera 1" xfId="1897"/>
    <cellStyle name="Cabecera 2" xfId="1898"/>
    <cellStyle name="Calcolo" xfId="52"/>
    <cellStyle name="Calculation" xfId="53"/>
    <cellStyle name="Cálculo 2" xfId="1899"/>
    <cellStyle name="Cálculo 2 2" xfId="1900"/>
    <cellStyle name="Cálculo 3" xfId="1901"/>
    <cellStyle name="Cálculo 4" xfId="1902"/>
    <cellStyle name="Cálculo 5" xfId="1903"/>
    <cellStyle name="Celda de comprobación 2" xfId="1904"/>
    <cellStyle name="Celda de comprobación 3" xfId="1905"/>
    <cellStyle name="Celda de comprobación 4" xfId="1906"/>
    <cellStyle name="Celda vinculada 2" xfId="1907"/>
    <cellStyle name="Celda vinculada 3" xfId="1908"/>
    <cellStyle name="Celda vinculada 4" xfId="1909"/>
    <cellStyle name="Cella collegata" xfId="54"/>
    <cellStyle name="Cella da controllare" xfId="55"/>
    <cellStyle name="Check Cell" xfId="1910"/>
    <cellStyle name="Colore 1" xfId="56"/>
    <cellStyle name="Colore 2" xfId="57"/>
    <cellStyle name="Colore 3" xfId="58"/>
    <cellStyle name="Colore 4" xfId="59"/>
    <cellStyle name="Colore 5" xfId="60"/>
    <cellStyle name="Colore 6" xfId="61"/>
    <cellStyle name="Comma [0] 2" xfId="1911"/>
    <cellStyle name="Comma [0] 2 2" xfId="1912"/>
    <cellStyle name="Comma [0]_Boletin Enero-Diciembre 2006 (último)" xfId="1913"/>
    <cellStyle name="Comma 10" xfId="62"/>
    <cellStyle name="Comma 10 10" xfId="1914"/>
    <cellStyle name="Comma 10 2" xfId="1915"/>
    <cellStyle name="Comma 10 2 2" xfId="1916"/>
    <cellStyle name="Comma 10 2 3" xfId="1917"/>
    <cellStyle name="Comma 10 2 4" xfId="1918"/>
    <cellStyle name="Comma 10 2 5" xfId="1919"/>
    <cellStyle name="Comma 10 2 6" xfId="1920"/>
    <cellStyle name="Comma 10 3" xfId="1921"/>
    <cellStyle name="Comma 10 4" xfId="1922"/>
    <cellStyle name="Comma 10 5" xfId="1923"/>
    <cellStyle name="Comma 10 6" xfId="1924"/>
    <cellStyle name="Comma 10 7" xfId="1925"/>
    <cellStyle name="Comma 10 8" xfId="1926"/>
    <cellStyle name="Comma 10 9" xfId="1927"/>
    <cellStyle name="Comma 11" xfId="63"/>
    <cellStyle name="Comma 11 2" xfId="1928"/>
    <cellStyle name="Comma 11 2 2" xfId="1929"/>
    <cellStyle name="Comma 11 2 3" xfId="1930"/>
    <cellStyle name="Comma 11 2 4" xfId="1931"/>
    <cellStyle name="Comma 11 2 5" xfId="1932"/>
    <cellStyle name="Comma 11 2 6" xfId="1933"/>
    <cellStyle name="Comma 12" xfId="64"/>
    <cellStyle name="Comma 12 2" xfId="1934"/>
    <cellStyle name="Comma 13" xfId="65"/>
    <cellStyle name="Comma 13 2" xfId="1935"/>
    <cellStyle name="Comma 14" xfId="66"/>
    <cellStyle name="Comma 14 2" xfId="1936"/>
    <cellStyle name="Comma 15" xfId="67"/>
    <cellStyle name="Comma 15 2" xfId="1937"/>
    <cellStyle name="Comma 16" xfId="68"/>
    <cellStyle name="Comma 16 2" xfId="427"/>
    <cellStyle name="Comma 16 3" xfId="428"/>
    <cellStyle name="Comma 17" xfId="69"/>
    <cellStyle name="Comma 17 2" xfId="429"/>
    <cellStyle name="Comma 17 3" xfId="430"/>
    <cellStyle name="Comma 18" xfId="70"/>
    <cellStyle name="Comma 18 2" xfId="431"/>
    <cellStyle name="Comma 18 3" xfId="432"/>
    <cellStyle name="Comma 19" xfId="71"/>
    <cellStyle name="Comma 19 2" xfId="433"/>
    <cellStyle name="Comma 19 3" xfId="434"/>
    <cellStyle name="Comma 2" xfId="72"/>
    <cellStyle name="Comma 2 10" xfId="1938"/>
    <cellStyle name="Comma 2 11" xfId="1939"/>
    <cellStyle name="Comma 2 12" xfId="1940"/>
    <cellStyle name="Comma 2 13" xfId="1941"/>
    <cellStyle name="Comma 2 14" xfId="1942"/>
    <cellStyle name="Comma 2 15" xfId="1943"/>
    <cellStyle name="Comma 2 16" xfId="1944"/>
    <cellStyle name="Comma 2 17" xfId="1945"/>
    <cellStyle name="Comma 2 18" xfId="1946"/>
    <cellStyle name="Comma 2 19" xfId="1947"/>
    <cellStyle name="Comma 2 2" xfId="73"/>
    <cellStyle name="Comma 2 2 10" xfId="1948"/>
    <cellStyle name="Comma 2 2 11" xfId="1949"/>
    <cellStyle name="Comma 2 2 12" xfId="1950"/>
    <cellStyle name="Comma 2 2 13" xfId="1951"/>
    <cellStyle name="Comma 2 2 14" xfId="1952"/>
    <cellStyle name="Comma 2 2 15" xfId="1953"/>
    <cellStyle name="Comma 2 2 16" xfId="1954"/>
    <cellStyle name="Comma 2 2 17" xfId="1955"/>
    <cellStyle name="Comma 2 2 18" xfId="1956"/>
    <cellStyle name="Comma 2 2 19" xfId="1957"/>
    <cellStyle name="Comma 2 2 2" xfId="74"/>
    <cellStyle name="Comma 2 2 2 2" xfId="75"/>
    <cellStyle name="Comma 2 2 2 2 2" xfId="76"/>
    <cellStyle name="Comma 2 2 2 2 2 2" xfId="77"/>
    <cellStyle name="Comma 2 2 2 2 2 2 2" xfId="78"/>
    <cellStyle name="Comma 2 2 2 2 2 2 2 2" xfId="79"/>
    <cellStyle name="Comma 2 2 2 2 2 2 2 2 2" xfId="80"/>
    <cellStyle name="Comma 2 2 2 2 2 2 2 2 2 2" xfId="81"/>
    <cellStyle name="Comma 2 2 2 2 2 2 2 2 2 2 2" xfId="82"/>
    <cellStyle name="Comma 2 2 2 2 2 2 2 2 2 2 2 2" xfId="83"/>
    <cellStyle name="Comma 2 2 2 2 2 2 2 2 2 2 2 3" xfId="435"/>
    <cellStyle name="Comma 2 2 2 2 2 2 2 2 2 2 2 4" xfId="436"/>
    <cellStyle name="Comma 2 2 2 2 2 2 2 2 2 3" xfId="84"/>
    <cellStyle name="Comma 2 2 2 2 2 2 2 2 2 4" xfId="437"/>
    <cellStyle name="Comma 2 2 2 2 2 2 2 2 2 5" xfId="438"/>
    <cellStyle name="Comma 2 2 2 2 2 2 2 2 3" xfId="85"/>
    <cellStyle name="Comma 2 2 2 2 2 2 2 2 3 2" xfId="86"/>
    <cellStyle name="Comma 2 2 2 2 2 2 2 2 3 3" xfId="439"/>
    <cellStyle name="Comma 2 2 2 2 2 2 2 2 3 4" xfId="440"/>
    <cellStyle name="Comma 2 2 2 2 2 2 2 3" xfId="87"/>
    <cellStyle name="Comma 2 2 2 2 2 2 2 3 2" xfId="88"/>
    <cellStyle name="Comma 2 2 2 2 2 2 2 3 2 2" xfId="89"/>
    <cellStyle name="Comma 2 2 2 2 2 2 2 3 2 3" xfId="441"/>
    <cellStyle name="Comma 2 2 2 2 2 2 2 3 2 4" xfId="442"/>
    <cellStyle name="Comma 2 2 2 2 2 2 2 4" xfId="90"/>
    <cellStyle name="Comma 2 2 2 2 2 2 2 5" xfId="443"/>
    <cellStyle name="Comma 2 2 2 2 2 2 2 6" xfId="444"/>
    <cellStyle name="Comma 2 2 2 2 2 2 3" xfId="91"/>
    <cellStyle name="Comma 2 2 2 2 2 2 3 2" xfId="92"/>
    <cellStyle name="Comma 2 2 2 2 2 2 3 2 2" xfId="93"/>
    <cellStyle name="Comma 2 2 2 2 2 2 3 2 2 2" xfId="94"/>
    <cellStyle name="Comma 2 2 2 2 2 2 3 2 2 3" xfId="445"/>
    <cellStyle name="Comma 2 2 2 2 2 2 3 2 2 4" xfId="446"/>
    <cellStyle name="Comma 2 2 2 2 2 2 3 3" xfId="95"/>
    <cellStyle name="Comma 2 2 2 2 2 2 3 4" xfId="447"/>
    <cellStyle name="Comma 2 2 2 2 2 2 3 5" xfId="448"/>
    <cellStyle name="Comma 2 2 2 2 2 2 4" xfId="96"/>
    <cellStyle name="Comma 2 2 2 2 2 2 4 2" xfId="97"/>
    <cellStyle name="Comma 2 2 2 2 2 2 4 3" xfId="449"/>
    <cellStyle name="Comma 2 2 2 2 2 2 4 4" xfId="450"/>
    <cellStyle name="Comma 2 2 2 2 2 3" xfId="98"/>
    <cellStyle name="Comma 2 2 2 2 2 3 2" xfId="99"/>
    <cellStyle name="Comma 2 2 2 2 2 3 2 2" xfId="100"/>
    <cellStyle name="Comma 2 2 2 2 2 3 2 2 2" xfId="101"/>
    <cellStyle name="Comma 2 2 2 2 2 3 2 2 2 2" xfId="102"/>
    <cellStyle name="Comma 2 2 2 2 2 3 2 2 2 3" xfId="451"/>
    <cellStyle name="Comma 2 2 2 2 2 3 2 2 2 4" xfId="452"/>
    <cellStyle name="Comma 2 2 2 2 2 3 2 3" xfId="103"/>
    <cellStyle name="Comma 2 2 2 2 2 3 2 4" xfId="453"/>
    <cellStyle name="Comma 2 2 2 2 2 3 2 5" xfId="454"/>
    <cellStyle name="Comma 2 2 2 2 2 3 3" xfId="104"/>
    <cellStyle name="Comma 2 2 2 2 2 3 3 2" xfId="105"/>
    <cellStyle name="Comma 2 2 2 2 2 3 3 3" xfId="455"/>
    <cellStyle name="Comma 2 2 2 2 2 3 3 4" xfId="456"/>
    <cellStyle name="Comma 2 2 2 2 2 4" xfId="106"/>
    <cellStyle name="Comma 2 2 2 2 2 4 2" xfId="107"/>
    <cellStyle name="Comma 2 2 2 2 2 4 2 2" xfId="108"/>
    <cellStyle name="Comma 2 2 2 2 2 4 2 3" xfId="457"/>
    <cellStyle name="Comma 2 2 2 2 2 4 2 4" xfId="458"/>
    <cellStyle name="Comma 2 2 2 2 2 5" xfId="109"/>
    <cellStyle name="Comma 2 2 2 2 2 6" xfId="459"/>
    <cellStyle name="Comma 2 2 2 2 2 7" xfId="460"/>
    <cellStyle name="Comma 2 2 2 2 3" xfId="110"/>
    <cellStyle name="Comma 2 2 2 2 3 2" xfId="111"/>
    <cellStyle name="Comma 2 2 2 2 3 2 2" xfId="112"/>
    <cellStyle name="Comma 2 2 2 2 3 2 2 2" xfId="113"/>
    <cellStyle name="Comma 2 2 2 2 3 2 2 2 2" xfId="114"/>
    <cellStyle name="Comma 2 2 2 2 3 2 2 2 2 2" xfId="115"/>
    <cellStyle name="Comma 2 2 2 2 3 2 2 2 2 3" xfId="461"/>
    <cellStyle name="Comma 2 2 2 2 3 2 2 2 2 4" xfId="462"/>
    <cellStyle name="Comma 2 2 2 2 3 2 2 3" xfId="116"/>
    <cellStyle name="Comma 2 2 2 2 3 2 2 4" xfId="463"/>
    <cellStyle name="Comma 2 2 2 2 3 2 2 5" xfId="464"/>
    <cellStyle name="Comma 2 2 2 2 3 2 3" xfId="117"/>
    <cellStyle name="Comma 2 2 2 2 3 2 3 2" xfId="118"/>
    <cellStyle name="Comma 2 2 2 2 3 2 3 3" xfId="465"/>
    <cellStyle name="Comma 2 2 2 2 3 2 3 4" xfId="466"/>
    <cellStyle name="Comma 2 2 2 2 3 3" xfId="119"/>
    <cellStyle name="Comma 2 2 2 2 3 3 2" xfId="120"/>
    <cellStyle name="Comma 2 2 2 2 3 3 2 2" xfId="121"/>
    <cellStyle name="Comma 2 2 2 2 3 3 2 3" xfId="467"/>
    <cellStyle name="Comma 2 2 2 2 3 3 2 4" xfId="468"/>
    <cellStyle name="Comma 2 2 2 2 3 4" xfId="122"/>
    <cellStyle name="Comma 2 2 2 2 3 5" xfId="469"/>
    <cellStyle name="Comma 2 2 2 2 3 6" xfId="470"/>
    <cellStyle name="Comma 2 2 2 2 4" xfId="123"/>
    <cellStyle name="Comma 2 2 2 2 4 2" xfId="124"/>
    <cellStyle name="Comma 2 2 2 2 4 2 2" xfId="125"/>
    <cellStyle name="Comma 2 2 2 2 4 2 2 2" xfId="126"/>
    <cellStyle name="Comma 2 2 2 2 4 2 2 3" xfId="471"/>
    <cellStyle name="Comma 2 2 2 2 4 2 2 4" xfId="472"/>
    <cellStyle name="Comma 2 2 2 2 4 3" xfId="127"/>
    <cellStyle name="Comma 2 2 2 2 4 4" xfId="473"/>
    <cellStyle name="Comma 2 2 2 2 4 5" xfId="474"/>
    <cellStyle name="Comma 2 2 2 2 5" xfId="128"/>
    <cellStyle name="Comma 2 2 2 2 5 2" xfId="129"/>
    <cellStyle name="Comma 2 2 2 2 5 3" xfId="475"/>
    <cellStyle name="Comma 2 2 2 2 5 4" xfId="476"/>
    <cellStyle name="Comma 2 2 2 3" xfId="130"/>
    <cellStyle name="Comma 2 2 2 3 2" xfId="131"/>
    <cellStyle name="Comma 2 2 2 3 2 2" xfId="132"/>
    <cellStyle name="Comma 2 2 2 3 2 2 2" xfId="133"/>
    <cellStyle name="Comma 2 2 2 3 2 2 2 2" xfId="134"/>
    <cellStyle name="Comma 2 2 2 3 2 2 2 2 2" xfId="135"/>
    <cellStyle name="Comma 2 2 2 3 2 2 2 2 2 2" xfId="136"/>
    <cellStyle name="Comma 2 2 2 3 2 2 2 2 2 3" xfId="477"/>
    <cellStyle name="Comma 2 2 2 3 2 2 2 2 2 4" xfId="478"/>
    <cellStyle name="Comma 2 2 2 3 2 2 2 3" xfId="137"/>
    <cellStyle name="Comma 2 2 2 3 2 2 2 4" xfId="479"/>
    <cellStyle name="Comma 2 2 2 3 2 2 2 5" xfId="480"/>
    <cellStyle name="Comma 2 2 2 3 2 2 3" xfId="138"/>
    <cellStyle name="Comma 2 2 2 3 2 2 3 2" xfId="139"/>
    <cellStyle name="Comma 2 2 2 3 2 2 3 3" xfId="481"/>
    <cellStyle name="Comma 2 2 2 3 2 2 3 4" xfId="482"/>
    <cellStyle name="Comma 2 2 2 3 2 3" xfId="140"/>
    <cellStyle name="Comma 2 2 2 3 2 3 2" xfId="141"/>
    <cellStyle name="Comma 2 2 2 3 2 3 2 2" xfId="142"/>
    <cellStyle name="Comma 2 2 2 3 2 3 2 3" xfId="483"/>
    <cellStyle name="Comma 2 2 2 3 2 3 2 4" xfId="484"/>
    <cellStyle name="Comma 2 2 2 3 2 4" xfId="143"/>
    <cellStyle name="Comma 2 2 2 3 2 5" xfId="485"/>
    <cellStyle name="Comma 2 2 2 3 2 6" xfId="486"/>
    <cellStyle name="Comma 2 2 2 3 3" xfId="144"/>
    <cellStyle name="Comma 2 2 2 3 3 2" xfId="145"/>
    <cellStyle name="Comma 2 2 2 3 3 2 2" xfId="146"/>
    <cellStyle name="Comma 2 2 2 3 3 2 2 2" xfId="147"/>
    <cellStyle name="Comma 2 2 2 3 3 2 2 3" xfId="487"/>
    <cellStyle name="Comma 2 2 2 3 3 2 2 4" xfId="488"/>
    <cellStyle name="Comma 2 2 2 3 3 3" xfId="148"/>
    <cellStyle name="Comma 2 2 2 3 3 4" xfId="489"/>
    <cellStyle name="Comma 2 2 2 3 3 5" xfId="490"/>
    <cellStyle name="Comma 2 2 2 3 4" xfId="149"/>
    <cellStyle name="Comma 2 2 2 3 4 2" xfId="150"/>
    <cellStyle name="Comma 2 2 2 3 4 3" xfId="491"/>
    <cellStyle name="Comma 2 2 2 3 4 4" xfId="492"/>
    <cellStyle name="Comma 2 2 2 4" xfId="151"/>
    <cellStyle name="Comma 2 2 2 4 2" xfId="152"/>
    <cellStyle name="Comma 2 2 2 4 2 2" xfId="153"/>
    <cellStyle name="Comma 2 2 2 4 2 2 2" xfId="154"/>
    <cellStyle name="Comma 2 2 2 4 2 2 2 2" xfId="155"/>
    <cellStyle name="Comma 2 2 2 4 2 2 2 3" xfId="493"/>
    <cellStyle name="Comma 2 2 2 4 2 2 2 4" xfId="494"/>
    <cellStyle name="Comma 2 2 2 4 2 3" xfId="156"/>
    <cellStyle name="Comma 2 2 2 4 2 4" xfId="495"/>
    <cellStyle name="Comma 2 2 2 4 2 5" xfId="496"/>
    <cellStyle name="Comma 2 2 2 4 3" xfId="157"/>
    <cellStyle name="Comma 2 2 2 4 3 2" xfId="158"/>
    <cellStyle name="Comma 2 2 2 4 3 3" xfId="497"/>
    <cellStyle name="Comma 2 2 2 4 3 4" xfId="498"/>
    <cellStyle name="Comma 2 2 2 5" xfId="159"/>
    <cellStyle name="Comma 2 2 2 5 2" xfId="160"/>
    <cellStyle name="Comma 2 2 2 5 2 2" xfId="161"/>
    <cellStyle name="Comma 2 2 2 5 2 3" xfId="499"/>
    <cellStyle name="Comma 2 2 2 5 2 4" xfId="500"/>
    <cellStyle name="Comma 2 2 2 6" xfId="162"/>
    <cellStyle name="Comma 2 2 2 7" xfId="501"/>
    <cellStyle name="Comma 2 2 2 8" xfId="502"/>
    <cellStyle name="Comma 2 2 20" xfId="1958"/>
    <cellStyle name="Comma 2 2 21" xfId="1959"/>
    <cellStyle name="Comma 2 2 22" xfId="1960"/>
    <cellStyle name="Comma 2 2 23" xfId="1961"/>
    <cellStyle name="Comma 2 2 24" xfId="1962"/>
    <cellStyle name="Comma 2 2 25" xfId="1963"/>
    <cellStyle name="Comma 2 2 26" xfId="1964"/>
    <cellStyle name="Comma 2 2 27" xfId="1965"/>
    <cellStyle name="Comma 2 2 28" xfId="1966"/>
    <cellStyle name="Comma 2 2 29" xfId="1967"/>
    <cellStyle name="Comma 2 2 3" xfId="163"/>
    <cellStyle name="Comma 2 2 3 2" xfId="164"/>
    <cellStyle name="Comma 2 2 3 2 2" xfId="165"/>
    <cellStyle name="Comma 2 2 3 2 2 2" xfId="166"/>
    <cellStyle name="Comma 2 2 3 2 2 2 2" xfId="167"/>
    <cellStyle name="Comma 2 2 3 2 2 2 2 2" xfId="168"/>
    <cellStyle name="Comma 2 2 3 2 2 2 2 2 2" xfId="169"/>
    <cellStyle name="Comma 2 2 3 2 2 2 2 2 2 2" xfId="170"/>
    <cellStyle name="Comma 2 2 3 2 2 2 2 2 2 3" xfId="503"/>
    <cellStyle name="Comma 2 2 3 2 2 2 2 2 2 4" xfId="504"/>
    <cellStyle name="Comma 2 2 3 2 2 2 2 3" xfId="171"/>
    <cellStyle name="Comma 2 2 3 2 2 2 2 4" xfId="505"/>
    <cellStyle name="Comma 2 2 3 2 2 2 2 5" xfId="506"/>
    <cellStyle name="Comma 2 2 3 2 2 2 3" xfId="172"/>
    <cellStyle name="Comma 2 2 3 2 2 2 3 2" xfId="173"/>
    <cellStyle name="Comma 2 2 3 2 2 2 3 3" xfId="507"/>
    <cellStyle name="Comma 2 2 3 2 2 2 3 4" xfId="508"/>
    <cellStyle name="Comma 2 2 3 2 2 3" xfId="174"/>
    <cellStyle name="Comma 2 2 3 2 2 3 2" xfId="175"/>
    <cellStyle name="Comma 2 2 3 2 2 3 2 2" xfId="176"/>
    <cellStyle name="Comma 2 2 3 2 2 3 2 3" xfId="509"/>
    <cellStyle name="Comma 2 2 3 2 2 3 2 4" xfId="510"/>
    <cellStyle name="Comma 2 2 3 2 2 4" xfId="177"/>
    <cellStyle name="Comma 2 2 3 2 2 5" xfId="511"/>
    <cellStyle name="Comma 2 2 3 2 2 6" xfId="512"/>
    <cellStyle name="Comma 2 2 3 2 3" xfId="178"/>
    <cellStyle name="Comma 2 2 3 2 3 2" xfId="179"/>
    <cellStyle name="Comma 2 2 3 2 3 2 2" xfId="180"/>
    <cellStyle name="Comma 2 2 3 2 3 2 2 2" xfId="181"/>
    <cellStyle name="Comma 2 2 3 2 3 2 2 3" xfId="513"/>
    <cellStyle name="Comma 2 2 3 2 3 2 2 4" xfId="514"/>
    <cellStyle name="Comma 2 2 3 2 3 3" xfId="182"/>
    <cellStyle name="Comma 2 2 3 2 3 4" xfId="515"/>
    <cellStyle name="Comma 2 2 3 2 3 5" xfId="516"/>
    <cellStyle name="Comma 2 2 3 2 4" xfId="183"/>
    <cellStyle name="Comma 2 2 3 2 4 2" xfId="184"/>
    <cellStyle name="Comma 2 2 3 2 4 3" xfId="517"/>
    <cellStyle name="Comma 2 2 3 2 4 4" xfId="518"/>
    <cellStyle name="Comma 2 2 3 3" xfId="185"/>
    <cellStyle name="Comma 2 2 3 3 2" xfId="186"/>
    <cellStyle name="Comma 2 2 3 3 2 2" xfId="187"/>
    <cellStyle name="Comma 2 2 3 3 2 2 2" xfId="188"/>
    <cellStyle name="Comma 2 2 3 3 2 2 2 2" xfId="189"/>
    <cellStyle name="Comma 2 2 3 3 2 2 2 3" xfId="519"/>
    <cellStyle name="Comma 2 2 3 3 2 2 2 4" xfId="520"/>
    <cellStyle name="Comma 2 2 3 3 2 3" xfId="190"/>
    <cellStyle name="Comma 2 2 3 3 2 4" xfId="521"/>
    <cellStyle name="Comma 2 2 3 3 2 5" xfId="522"/>
    <cellStyle name="Comma 2 2 3 3 3" xfId="191"/>
    <cellStyle name="Comma 2 2 3 3 3 2" xfId="192"/>
    <cellStyle name="Comma 2 2 3 3 3 3" xfId="523"/>
    <cellStyle name="Comma 2 2 3 3 3 4" xfId="524"/>
    <cellStyle name="Comma 2 2 3 4" xfId="193"/>
    <cellStyle name="Comma 2 2 3 4 2" xfId="194"/>
    <cellStyle name="Comma 2 2 3 4 2 2" xfId="195"/>
    <cellStyle name="Comma 2 2 3 4 2 3" xfId="525"/>
    <cellStyle name="Comma 2 2 3 4 2 4" xfId="526"/>
    <cellStyle name="Comma 2 2 3 5" xfId="196"/>
    <cellStyle name="Comma 2 2 3 6" xfId="527"/>
    <cellStyle name="Comma 2 2 3 7" xfId="528"/>
    <cellStyle name="Comma 2 2 30" xfId="1968"/>
    <cellStyle name="Comma 2 2 31" xfId="1969"/>
    <cellStyle name="Comma 2 2 32" xfId="1970"/>
    <cellStyle name="Comma 2 2 33" xfId="1971"/>
    <cellStyle name="Comma 2 2 34" xfId="1972"/>
    <cellStyle name="Comma 2 2 4" xfId="197"/>
    <cellStyle name="Comma 2 2 4 2" xfId="198"/>
    <cellStyle name="Comma 2 2 4 2 2" xfId="199"/>
    <cellStyle name="Comma 2 2 4 2 2 2" xfId="200"/>
    <cellStyle name="Comma 2 2 4 2 2 2 2" xfId="201"/>
    <cellStyle name="Comma 2 2 4 2 2 2 2 2" xfId="202"/>
    <cellStyle name="Comma 2 2 4 2 2 2 2 3" xfId="529"/>
    <cellStyle name="Comma 2 2 4 2 2 2 2 4" xfId="530"/>
    <cellStyle name="Comma 2 2 4 2 2 3" xfId="203"/>
    <cellStyle name="Comma 2 2 4 2 2 4" xfId="531"/>
    <cellStyle name="Comma 2 2 4 2 2 5" xfId="532"/>
    <cellStyle name="Comma 2 2 4 2 3" xfId="204"/>
    <cellStyle name="Comma 2 2 4 2 3 2" xfId="205"/>
    <cellStyle name="Comma 2 2 4 2 3 3" xfId="533"/>
    <cellStyle name="Comma 2 2 4 2 3 4" xfId="534"/>
    <cellStyle name="Comma 2 2 4 3" xfId="206"/>
    <cellStyle name="Comma 2 2 4 3 2" xfId="207"/>
    <cellStyle name="Comma 2 2 4 3 2 2" xfId="208"/>
    <cellStyle name="Comma 2 2 4 3 2 3" xfId="535"/>
    <cellStyle name="Comma 2 2 4 3 2 4" xfId="536"/>
    <cellStyle name="Comma 2 2 4 4" xfId="209"/>
    <cellStyle name="Comma 2 2 4 5" xfId="537"/>
    <cellStyle name="Comma 2 2 4 6" xfId="538"/>
    <cellStyle name="Comma 2 2 5" xfId="210"/>
    <cellStyle name="Comma 2 2 5 2" xfId="211"/>
    <cellStyle name="Comma 2 2 5 2 2" xfId="212"/>
    <cellStyle name="Comma 2 2 5 2 2 2" xfId="213"/>
    <cellStyle name="Comma 2 2 5 2 2 3" xfId="539"/>
    <cellStyle name="Comma 2 2 5 2 2 4" xfId="540"/>
    <cellStyle name="Comma 2 2 5 3" xfId="214"/>
    <cellStyle name="Comma 2 2 5 4" xfId="541"/>
    <cellStyle name="Comma 2 2 5 5" xfId="542"/>
    <cellStyle name="Comma 2 2 6" xfId="215"/>
    <cellStyle name="Comma 2 2 6 2" xfId="216"/>
    <cellStyle name="Comma 2 2 6 3" xfId="543"/>
    <cellStyle name="Comma 2 2 6 4" xfId="544"/>
    <cellStyle name="Comma 2 2 7" xfId="1973"/>
    <cellStyle name="Comma 2 2 7 2" xfId="1974"/>
    <cellStyle name="Comma 2 2 8" xfId="1975"/>
    <cellStyle name="Comma 2 2 9" xfId="1976"/>
    <cellStyle name="Comma 2 20" xfId="1977"/>
    <cellStyle name="Comma 2 21" xfId="1978"/>
    <cellStyle name="Comma 2 22" xfId="1979"/>
    <cellStyle name="Comma 2 23" xfId="1980"/>
    <cellStyle name="Comma 2 24" xfId="1981"/>
    <cellStyle name="Comma 2 25" xfId="1982"/>
    <cellStyle name="Comma 2 26" xfId="1983"/>
    <cellStyle name="Comma 2 27" xfId="1984"/>
    <cellStyle name="Comma 2 28" xfId="1985"/>
    <cellStyle name="Comma 2 29" xfId="1986"/>
    <cellStyle name="Comma 2 3" xfId="217"/>
    <cellStyle name="Comma 2 3 2" xfId="1987"/>
    <cellStyle name="Comma 2 3 3" xfId="1988"/>
    <cellStyle name="Comma 2 3 4" xfId="1989"/>
    <cellStyle name="Comma 2 3 5" xfId="1990"/>
    <cellStyle name="Comma 2 3 6" xfId="1991"/>
    <cellStyle name="Comma 2 30" xfId="1992"/>
    <cellStyle name="Comma 2 31" xfId="1993"/>
    <cellStyle name="Comma 2 32" xfId="1994"/>
    <cellStyle name="Comma 2 33" xfId="1995"/>
    <cellStyle name="Comma 2 34" xfId="1996"/>
    <cellStyle name="Comma 2 4" xfId="218"/>
    <cellStyle name="Comma 2 4 10" xfId="1997"/>
    <cellStyle name="Comma 2 4 11" xfId="1998"/>
    <cellStyle name="Comma 2 4 2" xfId="219"/>
    <cellStyle name="Comma 2 4 2 2" xfId="545"/>
    <cellStyle name="Comma 2 4 2 3" xfId="546"/>
    <cellStyle name="Comma 2 4 3" xfId="220"/>
    <cellStyle name="Comma 2 4 3 2" xfId="547"/>
    <cellStyle name="Comma 2 4 3 3" xfId="548"/>
    <cellStyle name="Comma 2 4 4" xfId="221"/>
    <cellStyle name="Comma 2 4 4 2" xfId="549"/>
    <cellStyle name="Comma 2 4 4 3" xfId="550"/>
    <cellStyle name="Comma 2 4 5" xfId="222"/>
    <cellStyle name="Comma 2 4 5 2" xfId="551"/>
    <cellStyle name="Comma 2 4 5 3" xfId="552"/>
    <cellStyle name="Comma 2 4 6" xfId="553"/>
    <cellStyle name="Comma 2 4 7" xfId="554"/>
    <cellStyle name="Comma 2 4 8" xfId="1999"/>
    <cellStyle name="Comma 2 4 9" xfId="2000"/>
    <cellStyle name="Comma 2 5" xfId="223"/>
    <cellStyle name="Comma 2 5 2" xfId="555"/>
    <cellStyle name="Comma 2 5 2 2" xfId="2001"/>
    <cellStyle name="Comma 2 5 2 3" xfId="2002"/>
    <cellStyle name="Comma 2 5 2 4" xfId="2003"/>
    <cellStyle name="Comma 2 5 2 5" xfId="2004"/>
    <cellStyle name="Comma 2 5 2 6" xfId="2005"/>
    <cellStyle name="Comma 2 5 3" xfId="556"/>
    <cellStyle name="Comma 2 5 4" xfId="2006"/>
    <cellStyle name="Comma 2 5 5" xfId="2007"/>
    <cellStyle name="Comma 2 5 6" xfId="2008"/>
    <cellStyle name="Comma 2 5 7" xfId="2009"/>
    <cellStyle name="Comma 2 6" xfId="224"/>
    <cellStyle name="Comma 2 6 2" xfId="557"/>
    <cellStyle name="Comma 2 6 3" xfId="558"/>
    <cellStyle name="Comma 2 6 4" xfId="2010"/>
    <cellStyle name="Comma 2 6 5" xfId="2011"/>
    <cellStyle name="Comma 2 6 6" xfId="2012"/>
    <cellStyle name="Comma 2 6 7" xfId="2013"/>
    <cellStyle name="Comma 2 7" xfId="225"/>
    <cellStyle name="Comma 2 7 2" xfId="559"/>
    <cellStyle name="Comma 2 7 3" xfId="560"/>
    <cellStyle name="Comma 2 7 4" xfId="2014"/>
    <cellStyle name="Comma 2 7 5" xfId="2015"/>
    <cellStyle name="Comma 2 7 6" xfId="2016"/>
    <cellStyle name="Comma 2 7 7" xfId="2017"/>
    <cellStyle name="Comma 2 8" xfId="561"/>
    <cellStyle name="Comma 2 8 2" xfId="2018"/>
    <cellStyle name="Comma 2 8 3" xfId="2019"/>
    <cellStyle name="Comma 2 8 4" xfId="2020"/>
    <cellStyle name="Comma 2 8 5" xfId="2021"/>
    <cellStyle name="Comma 2 8 6" xfId="2022"/>
    <cellStyle name="Comma 2 9" xfId="562"/>
    <cellStyle name="Comma 2 9 2" xfId="2023"/>
    <cellStyle name="Comma 2 9 3" xfId="2024"/>
    <cellStyle name="Comma 2 9 4" xfId="2025"/>
    <cellStyle name="Comma 2 9 5" xfId="2026"/>
    <cellStyle name="Comma 2 9 6" xfId="2027"/>
    <cellStyle name="Comma 2_3.24-07" xfId="2028"/>
    <cellStyle name="Comma 20" xfId="226"/>
    <cellStyle name="Comma 20 2" xfId="563"/>
    <cellStyle name="Comma 20 3" xfId="564"/>
    <cellStyle name="Comma 21" xfId="227"/>
    <cellStyle name="Comma 21 2" xfId="565"/>
    <cellStyle name="Comma 21 3" xfId="566"/>
    <cellStyle name="Comma 22" xfId="228"/>
    <cellStyle name="Comma 22 2" xfId="229"/>
    <cellStyle name="Comma 22 2 2" xfId="567"/>
    <cellStyle name="Comma 22 2 3" xfId="568"/>
    <cellStyle name="Comma 22 3" xfId="2029"/>
    <cellStyle name="Comma 22 4" xfId="2030"/>
    <cellStyle name="Comma 22 5" xfId="2031"/>
    <cellStyle name="Comma 22 6" xfId="2032"/>
    <cellStyle name="Comma 22 7" xfId="2033"/>
    <cellStyle name="Comma 23" xfId="230"/>
    <cellStyle name="Comma 23 2" xfId="2034"/>
    <cellStyle name="Comma 23 3" xfId="2035"/>
    <cellStyle name="Comma 23 4" xfId="2036"/>
    <cellStyle name="Comma 23 5" xfId="2037"/>
    <cellStyle name="Comma 23 6" xfId="2038"/>
    <cellStyle name="Comma 24" xfId="231"/>
    <cellStyle name="Comma 24 2" xfId="232"/>
    <cellStyle name="Comma 24 2 2" xfId="569"/>
    <cellStyle name="Comma 24 2 3" xfId="570"/>
    <cellStyle name="Comma 24 3" xfId="2039"/>
    <cellStyle name="Comma 24 4" xfId="2040"/>
    <cellStyle name="Comma 24 5" xfId="2041"/>
    <cellStyle name="Comma 24 6" xfId="2042"/>
    <cellStyle name="Comma 24 7" xfId="2043"/>
    <cellStyle name="Comma 25" xfId="233"/>
    <cellStyle name="Comma 25 2" xfId="2044"/>
    <cellStyle name="Comma 25 3" xfId="2045"/>
    <cellStyle name="Comma 25 4" xfId="2046"/>
    <cellStyle name="Comma 25 5" xfId="2047"/>
    <cellStyle name="Comma 25 6" xfId="2048"/>
    <cellStyle name="Comma 26" xfId="234"/>
    <cellStyle name="Comma 26 2" xfId="235"/>
    <cellStyle name="Comma 26 2 2" xfId="571"/>
    <cellStyle name="Comma 26 2 3" xfId="572"/>
    <cellStyle name="Comma 26 3" xfId="573"/>
    <cellStyle name="Comma 26 4" xfId="574"/>
    <cellStyle name="Comma 27" xfId="2049"/>
    <cellStyle name="Comma 28" xfId="2050"/>
    <cellStyle name="Comma 29" xfId="236"/>
    <cellStyle name="Comma 29 2" xfId="575"/>
    <cellStyle name="Comma 29 3" xfId="576"/>
    <cellStyle name="Comma 29 4" xfId="2051"/>
    <cellStyle name="Comma 29 5" xfId="2052"/>
    <cellStyle name="Comma 29 6" xfId="2053"/>
    <cellStyle name="Comma 29 7" xfId="2054"/>
    <cellStyle name="Comma 3" xfId="237"/>
    <cellStyle name="Comma 3 10" xfId="2055"/>
    <cellStyle name="Comma 3 11" xfId="2056"/>
    <cellStyle name="Comma 3 12" xfId="2057"/>
    <cellStyle name="Comma 3 13" xfId="2058"/>
    <cellStyle name="Comma 3 2" xfId="238"/>
    <cellStyle name="Comma 3 2 2" xfId="577"/>
    <cellStyle name="Comma 3 2 3" xfId="578"/>
    <cellStyle name="Comma 3 2 4" xfId="2059"/>
    <cellStyle name="Comma 3 2 5" xfId="2060"/>
    <cellStyle name="Comma 3 2 6" xfId="2061"/>
    <cellStyle name="Comma 3 2 7" xfId="2062"/>
    <cellStyle name="Comma 3 3" xfId="239"/>
    <cellStyle name="Comma 3 3 2" xfId="579"/>
    <cellStyle name="Comma 3 3 3" xfId="580"/>
    <cellStyle name="Comma 3 4" xfId="240"/>
    <cellStyle name="Comma 3 4 2" xfId="581"/>
    <cellStyle name="Comma 3 4 3" xfId="582"/>
    <cellStyle name="Comma 3 5" xfId="241"/>
    <cellStyle name="Comma 3 5 2" xfId="583"/>
    <cellStyle name="Comma 3 5 3" xfId="584"/>
    <cellStyle name="Comma 3 6" xfId="242"/>
    <cellStyle name="Comma 3 6 2" xfId="585"/>
    <cellStyle name="Comma 3 6 3" xfId="586"/>
    <cellStyle name="Comma 3 7" xfId="587"/>
    <cellStyle name="Comma 3 8" xfId="588"/>
    <cellStyle name="Comma 3 9" xfId="2063"/>
    <cellStyle name="Comma 30" xfId="2064"/>
    <cellStyle name="Comma 4" xfId="243"/>
    <cellStyle name="Comma 4 10" xfId="2065"/>
    <cellStyle name="Comma 4 11" xfId="2066"/>
    <cellStyle name="Comma 4 12" xfId="2067"/>
    <cellStyle name="Comma 4 2" xfId="589"/>
    <cellStyle name="Comma 4 3" xfId="590"/>
    <cellStyle name="Comma 4 4" xfId="2068"/>
    <cellStyle name="Comma 4 5" xfId="2069"/>
    <cellStyle name="Comma 4 6" xfId="2070"/>
    <cellStyle name="Comma 4 7" xfId="2071"/>
    <cellStyle name="Comma 4 8" xfId="2072"/>
    <cellStyle name="Comma 4 9" xfId="2073"/>
    <cellStyle name="Comma 5" xfId="244"/>
    <cellStyle name="Comma 5 10" xfId="2074"/>
    <cellStyle name="Comma 5 11" xfId="2075"/>
    <cellStyle name="Comma 5 12" xfId="2076"/>
    <cellStyle name="Comma 5 2" xfId="591"/>
    <cellStyle name="Comma 5 2 2" xfId="2077"/>
    <cellStyle name="Comma 5 2 3" xfId="2078"/>
    <cellStyle name="Comma 5 2 4" xfId="2079"/>
    <cellStyle name="Comma 5 2 5" xfId="2080"/>
    <cellStyle name="Comma 5 2 6" xfId="2081"/>
    <cellStyle name="Comma 5 3" xfId="592"/>
    <cellStyle name="Comma 5 4" xfId="2082"/>
    <cellStyle name="Comma 5 5" xfId="2083"/>
    <cellStyle name="Comma 5 6" xfId="2084"/>
    <cellStyle name="Comma 5 7" xfId="2085"/>
    <cellStyle name="Comma 5 8" xfId="2086"/>
    <cellStyle name="Comma 5 9" xfId="2087"/>
    <cellStyle name="Comma 6" xfId="245"/>
    <cellStyle name="Comma 6 10" xfId="2088"/>
    <cellStyle name="Comma 6 2" xfId="593"/>
    <cellStyle name="Comma 6 2 2" xfId="2089"/>
    <cellStyle name="Comma 6 2 3" xfId="2090"/>
    <cellStyle name="Comma 6 2 4" xfId="2091"/>
    <cellStyle name="Comma 6 2 5" xfId="2092"/>
    <cellStyle name="Comma 6 2 6" xfId="2093"/>
    <cellStyle name="Comma 6 3" xfId="594"/>
    <cellStyle name="Comma 6 4" xfId="2094"/>
    <cellStyle name="Comma 6 5" xfId="2095"/>
    <cellStyle name="Comma 6 6" xfId="2096"/>
    <cellStyle name="Comma 6 7" xfId="2097"/>
    <cellStyle name="Comma 6 8" xfId="2098"/>
    <cellStyle name="Comma 6 9" xfId="2099"/>
    <cellStyle name="Comma 7" xfId="246"/>
    <cellStyle name="Comma 7 2" xfId="595"/>
    <cellStyle name="Comma 7 3" xfId="596"/>
    <cellStyle name="Comma 8" xfId="247"/>
    <cellStyle name="Comma 8 2" xfId="2100"/>
    <cellStyle name="Comma 8 2 2" xfId="2101"/>
    <cellStyle name="Comma 8 2 3" xfId="2102"/>
    <cellStyle name="Comma 8 2 4" xfId="2103"/>
    <cellStyle name="Comma 8 2 5" xfId="2104"/>
    <cellStyle name="Comma 8 2 6" xfId="2105"/>
    <cellStyle name="Comma 9" xfId="248"/>
    <cellStyle name="Comma 9 2" xfId="597"/>
    <cellStyle name="Comma 9 2 2" xfId="2106"/>
    <cellStyle name="Comma 9 2 3" xfId="2107"/>
    <cellStyle name="Comma 9 2 4" xfId="2108"/>
    <cellStyle name="Comma 9 2 5" xfId="2109"/>
    <cellStyle name="Comma 9 2 6" xfId="2110"/>
    <cellStyle name="Comma 9 3" xfId="598"/>
    <cellStyle name="Comma[mine]" xfId="2111"/>
    <cellStyle name="Comma_231-03" xfId="2112"/>
    <cellStyle name="Comma0" xfId="2113"/>
    <cellStyle name="Currency 2" xfId="2114"/>
    <cellStyle name="Currency 2 2" xfId="2115"/>
    <cellStyle name="Currency0" xfId="2116"/>
    <cellStyle name="Data" xfId="2117"/>
    <cellStyle name="Date" xfId="249"/>
    <cellStyle name="Date 2" xfId="2118"/>
    <cellStyle name="Date 3" xfId="2119"/>
    <cellStyle name="Date 4" xfId="2120"/>
    <cellStyle name="Date 5" xfId="2121"/>
    <cellStyle name="Date 6" xfId="2122"/>
    <cellStyle name="Encabezado 4 2" xfId="2123"/>
    <cellStyle name="Encabezado 4 3" xfId="2124"/>
    <cellStyle name="Encabezado 4 4" xfId="2125"/>
    <cellStyle name="Énfasis1 2" xfId="2126"/>
    <cellStyle name="Énfasis1 2 2" xfId="2127"/>
    <cellStyle name="Énfasis1 3" xfId="2128"/>
    <cellStyle name="Énfasis1 4" xfId="2129"/>
    <cellStyle name="Énfasis1 5" xfId="2130"/>
    <cellStyle name="Énfasis2 2" xfId="2131"/>
    <cellStyle name="Énfasis2 2 2" xfId="2132"/>
    <cellStyle name="Énfasis2 3" xfId="2133"/>
    <cellStyle name="Énfasis2 4" xfId="2134"/>
    <cellStyle name="Énfasis2 5" xfId="2135"/>
    <cellStyle name="Énfasis3 2" xfId="2136"/>
    <cellStyle name="Énfasis3 2 2" xfId="2137"/>
    <cellStyle name="Énfasis3 3" xfId="2138"/>
    <cellStyle name="Énfasis3 4" xfId="2139"/>
    <cellStyle name="Énfasis3 5" xfId="2140"/>
    <cellStyle name="Énfasis4 2" xfId="2141"/>
    <cellStyle name="Énfasis4 2 2" xfId="2142"/>
    <cellStyle name="Énfasis4 3" xfId="2143"/>
    <cellStyle name="Énfasis4 4" xfId="2144"/>
    <cellStyle name="Énfasis4 5" xfId="2145"/>
    <cellStyle name="Énfasis5 2" xfId="2146"/>
    <cellStyle name="Énfasis5 2 2" xfId="2147"/>
    <cellStyle name="Énfasis5 3" xfId="2148"/>
    <cellStyle name="Énfasis5 4" xfId="2149"/>
    <cellStyle name="Énfasis5 5" xfId="2150"/>
    <cellStyle name="Énfasis6 2" xfId="2151"/>
    <cellStyle name="Énfasis6 2 2" xfId="2152"/>
    <cellStyle name="Énfasis6 3" xfId="2153"/>
    <cellStyle name="Énfasis6 4" xfId="2154"/>
    <cellStyle name="Énfasis6 5" xfId="2155"/>
    <cellStyle name="Entrada 2" xfId="2156"/>
    <cellStyle name="Entrada 3" xfId="2157"/>
    <cellStyle name="Entrada 4" xfId="2158"/>
    <cellStyle name="Estilo 1" xfId="250"/>
    <cellStyle name="Estilo 1 10" xfId="2159"/>
    <cellStyle name="Estilo 1 10 2" xfId="2160"/>
    <cellStyle name="Estilo 1 11" xfId="2161"/>
    <cellStyle name="Estilo 1 11 2" xfId="2162"/>
    <cellStyle name="Estilo 1 12" xfId="2163"/>
    <cellStyle name="Estilo 1 12 2" xfId="2164"/>
    <cellStyle name="Estilo 1 13" xfId="2165"/>
    <cellStyle name="Estilo 1 2" xfId="2166"/>
    <cellStyle name="Estilo 1 2 2" xfId="2167"/>
    <cellStyle name="Estilo 1 2 2 2" xfId="2168"/>
    <cellStyle name="Estilo 1 2 3" xfId="2169"/>
    <cellStyle name="Estilo 1 3" xfId="2170"/>
    <cellStyle name="Estilo 1 3 2" xfId="2171"/>
    <cellStyle name="Estilo 1 3 2 2" xfId="2172"/>
    <cellStyle name="Estilo 1 3 3" xfId="2173"/>
    <cellStyle name="Estilo 1 4" xfId="2174"/>
    <cellStyle name="Estilo 1 4 2" xfId="2175"/>
    <cellStyle name="Estilo 1 4 2 2" xfId="2176"/>
    <cellStyle name="Estilo 1 4 3" xfId="2177"/>
    <cellStyle name="Estilo 1 5" xfId="2178"/>
    <cellStyle name="Estilo 1 5 2" xfId="2179"/>
    <cellStyle name="Estilo 1 5 2 2" xfId="2180"/>
    <cellStyle name="Estilo 1 5 3" xfId="2181"/>
    <cellStyle name="Estilo 1 6" xfId="2182"/>
    <cellStyle name="Estilo 1 6 2" xfId="2183"/>
    <cellStyle name="Estilo 1 6 2 2" xfId="2184"/>
    <cellStyle name="Estilo 1 6 3" xfId="2185"/>
    <cellStyle name="Estilo 1 7" xfId="2186"/>
    <cellStyle name="Estilo 1 7 2" xfId="2187"/>
    <cellStyle name="Estilo 1 7 2 2" xfId="2188"/>
    <cellStyle name="Estilo 1 7 3" xfId="2189"/>
    <cellStyle name="Estilo 1 8" xfId="2190"/>
    <cellStyle name="Estilo 1 8 2" xfId="2191"/>
    <cellStyle name="Estilo 1 8 2 2" xfId="2192"/>
    <cellStyle name="Estilo 1 8 3" xfId="2193"/>
    <cellStyle name="Estilo 1 9" xfId="2194"/>
    <cellStyle name="Estilo 1 9 2" xfId="2195"/>
    <cellStyle name="Euro" xfId="251"/>
    <cellStyle name="Euro 10" xfId="252"/>
    <cellStyle name="Euro 10 2" xfId="599"/>
    <cellStyle name="Euro 10 3" xfId="600"/>
    <cellStyle name="Euro 11" xfId="253"/>
    <cellStyle name="Euro 11 2" xfId="601"/>
    <cellStyle name="Euro 11 3" xfId="602"/>
    <cellStyle name="Euro 12" xfId="254"/>
    <cellStyle name="Euro 12 2" xfId="603"/>
    <cellStyle name="Euro 12 3" xfId="604"/>
    <cellStyle name="Euro 13" xfId="255"/>
    <cellStyle name="Euro 13 2" xfId="605"/>
    <cellStyle name="Euro 13 3" xfId="606"/>
    <cellStyle name="Euro 14" xfId="256"/>
    <cellStyle name="Euro 14 2" xfId="607"/>
    <cellStyle name="Euro 14 3" xfId="608"/>
    <cellStyle name="Euro 15" xfId="257"/>
    <cellStyle name="Euro 15 2" xfId="609"/>
    <cellStyle name="Euro 15 3" xfId="610"/>
    <cellStyle name="Euro 16" xfId="258"/>
    <cellStyle name="Euro 16 2" xfId="611"/>
    <cellStyle name="Euro 16 3" xfId="612"/>
    <cellStyle name="Euro 17" xfId="259"/>
    <cellStyle name="Euro 17 2" xfId="613"/>
    <cellStyle name="Euro 17 3" xfId="614"/>
    <cellStyle name="Euro 18" xfId="260"/>
    <cellStyle name="Euro 18 2" xfId="615"/>
    <cellStyle name="Euro 18 3" xfId="616"/>
    <cellStyle name="Euro 19" xfId="261"/>
    <cellStyle name="Euro 19 2" xfId="617"/>
    <cellStyle name="Euro 19 3" xfId="618"/>
    <cellStyle name="Euro 2" xfId="262"/>
    <cellStyle name="Euro 2 10" xfId="2196"/>
    <cellStyle name="Euro 2 11" xfId="2197"/>
    <cellStyle name="Euro 2 12" xfId="2198"/>
    <cellStyle name="Euro 2 13" xfId="2199"/>
    <cellStyle name="Euro 2 14" xfId="2200"/>
    <cellStyle name="Euro 2 15" xfId="2201"/>
    <cellStyle name="Euro 2 16" xfId="2202"/>
    <cellStyle name="Euro 2 17" xfId="2203"/>
    <cellStyle name="Euro 2 18" xfId="2204"/>
    <cellStyle name="Euro 2 19" xfId="2205"/>
    <cellStyle name="Euro 2 2" xfId="263"/>
    <cellStyle name="Euro 2 2 2" xfId="619"/>
    <cellStyle name="Euro 2 2 3" xfId="620"/>
    <cellStyle name="Euro 2 20" xfId="2206"/>
    <cellStyle name="Euro 2 21" xfId="2207"/>
    <cellStyle name="Euro 2 22" xfId="2208"/>
    <cellStyle name="Euro 2 23" xfId="2209"/>
    <cellStyle name="Euro 2 24" xfId="2210"/>
    <cellStyle name="Euro 2 25" xfId="2211"/>
    <cellStyle name="Euro 2 26" xfId="2212"/>
    <cellStyle name="Euro 2 27" xfId="2213"/>
    <cellStyle name="Euro 2 28" xfId="2214"/>
    <cellStyle name="Euro 2 3" xfId="2215"/>
    <cellStyle name="Euro 2 4" xfId="2216"/>
    <cellStyle name="Euro 2 5" xfId="2217"/>
    <cellStyle name="Euro 2 6" xfId="2218"/>
    <cellStyle name="Euro 2 7" xfId="2219"/>
    <cellStyle name="Euro 2 8" xfId="2220"/>
    <cellStyle name="Euro 2 9" xfId="2221"/>
    <cellStyle name="Euro 20" xfId="621"/>
    <cellStyle name="Euro 21" xfId="622"/>
    <cellStyle name="Euro 22" xfId="2222"/>
    <cellStyle name="Euro 23" xfId="2223"/>
    <cellStyle name="Euro 24" xfId="2224"/>
    <cellStyle name="Euro 25" xfId="2225"/>
    <cellStyle name="Euro 26" xfId="2226"/>
    <cellStyle name="Euro 27" xfId="2227"/>
    <cellStyle name="Euro 28" xfId="2228"/>
    <cellStyle name="Euro 29" xfId="2229"/>
    <cellStyle name="Euro 3" xfId="264"/>
    <cellStyle name="Euro 3 2" xfId="623"/>
    <cellStyle name="Euro 3 3" xfId="624"/>
    <cellStyle name="Euro 30" xfId="2230"/>
    <cellStyle name="Euro 31" xfId="2231"/>
    <cellStyle name="Euro 32" xfId="2232"/>
    <cellStyle name="Euro 33" xfId="2233"/>
    <cellStyle name="Euro 34" xfId="2234"/>
    <cellStyle name="Euro 35" xfId="2235"/>
    <cellStyle name="Euro 36" xfId="2236"/>
    <cellStyle name="Euro 37" xfId="2237"/>
    <cellStyle name="Euro 38" xfId="2238"/>
    <cellStyle name="Euro 39" xfId="2239"/>
    <cellStyle name="Euro 4" xfId="265"/>
    <cellStyle name="Euro 4 2" xfId="625"/>
    <cellStyle name="Euro 4 3" xfId="626"/>
    <cellStyle name="Euro 40" xfId="2240"/>
    <cellStyle name="Euro 41" xfId="2241"/>
    <cellStyle name="Euro 42" xfId="2242"/>
    <cellStyle name="Euro 43" xfId="2243"/>
    <cellStyle name="Euro 44" xfId="2244"/>
    <cellStyle name="Euro 45" xfId="2245"/>
    <cellStyle name="Euro 5" xfId="266"/>
    <cellStyle name="Euro 5 2" xfId="627"/>
    <cellStyle name="Euro 5 3" xfId="628"/>
    <cellStyle name="Euro 6" xfId="267"/>
    <cellStyle name="Euro 6 2" xfId="629"/>
    <cellStyle name="Euro 6 3" xfId="630"/>
    <cellStyle name="Euro 7" xfId="268"/>
    <cellStyle name="Euro 7 2" xfId="631"/>
    <cellStyle name="Euro 7 3" xfId="632"/>
    <cellStyle name="Euro 8" xfId="269"/>
    <cellStyle name="Euro 8 2" xfId="633"/>
    <cellStyle name="Euro 8 3" xfId="634"/>
    <cellStyle name="Euro 9" xfId="270"/>
    <cellStyle name="Euro 9 2" xfId="635"/>
    <cellStyle name="Euro 9 3" xfId="636"/>
    <cellStyle name="Excel.Chart" xfId="2246"/>
    <cellStyle name="Explanatory Text" xfId="271"/>
    <cellStyle name="F2" xfId="2247"/>
    <cellStyle name="F3" xfId="2248"/>
    <cellStyle name="F4" xfId="2249"/>
    <cellStyle name="F5" xfId="2250"/>
    <cellStyle name="F6" xfId="2251"/>
    <cellStyle name="F7" xfId="2252"/>
    <cellStyle name="F8" xfId="2253"/>
    <cellStyle name="Fecha" xfId="2254"/>
    <cellStyle name="Fijo" xfId="2255"/>
    <cellStyle name="Fixed" xfId="272"/>
    <cellStyle name="Fixed 2" xfId="2256"/>
    <cellStyle name="Fixed 3" xfId="2257"/>
    <cellStyle name="Fixed 4" xfId="2258"/>
    <cellStyle name="Fixed 5" xfId="2259"/>
    <cellStyle name="Fixed 6" xfId="2260"/>
    <cellStyle name="Fixed 7" xfId="2261"/>
    <cellStyle name="Fixo" xfId="2262"/>
    <cellStyle name="Good" xfId="2263"/>
    <cellStyle name="Grey" xfId="273"/>
    <cellStyle name="HEADER" xfId="274"/>
    <cellStyle name="Heading 1" xfId="275"/>
    <cellStyle name="Heading 2" xfId="276"/>
    <cellStyle name="Heading 3" xfId="277"/>
    <cellStyle name="Heading 4" xfId="2264"/>
    <cellStyle name="Heading1" xfId="278"/>
    <cellStyle name="Heading1 2" xfId="2265"/>
    <cellStyle name="Heading1 3" xfId="2266"/>
    <cellStyle name="Heading1 4" xfId="2267"/>
    <cellStyle name="Heading1 5" xfId="2268"/>
    <cellStyle name="Heading1 6" xfId="2269"/>
    <cellStyle name="Heading1 7" xfId="2270"/>
    <cellStyle name="Heading2" xfId="279"/>
    <cellStyle name="Heading2 2" xfId="2271"/>
    <cellStyle name="Heading2 3" xfId="2272"/>
    <cellStyle name="Heading2 4" xfId="2273"/>
    <cellStyle name="Heading2 5" xfId="2274"/>
    <cellStyle name="Heading2 6" xfId="2275"/>
    <cellStyle name="Heading2 7" xfId="2276"/>
    <cellStyle name="HIGHLIGHT" xfId="280"/>
    <cellStyle name="HIGHLIGHT 2" xfId="637"/>
    <cellStyle name="HIGHLIGHT 3" xfId="638"/>
    <cellStyle name="Hyperlink 2" xfId="2277"/>
    <cellStyle name="Hyperlink seguido_NFGC_SPE_1995_2003" xfId="2278"/>
    <cellStyle name="Hyperlink_Emisiones de bonos 2006-2007 rev (Agosto-07)" xfId="2279"/>
    <cellStyle name="imf-one decimal" xfId="281"/>
    <cellStyle name="imf-one decimal 10" xfId="2280"/>
    <cellStyle name="imf-one decimal 11" xfId="2281"/>
    <cellStyle name="imf-one decimal 12" xfId="2282"/>
    <cellStyle name="imf-one decimal 13" xfId="2283"/>
    <cellStyle name="imf-one decimal 14" xfId="2284"/>
    <cellStyle name="imf-one decimal 15" xfId="2285"/>
    <cellStyle name="imf-one decimal 16" xfId="2286"/>
    <cellStyle name="imf-one decimal 17" xfId="2287"/>
    <cellStyle name="imf-one decimal 18" xfId="2288"/>
    <cellStyle name="imf-one decimal 19" xfId="2289"/>
    <cellStyle name="imf-one decimal 2" xfId="639"/>
    <cellStyle name="imf-one decimal 20" xfId="2290"/>
    <cellStyle name="imf-one decimal 21" xfId="2291"/>
    <cellStyle name="imf-one decimal 22" xfId="2292"/>
    <cellStyle name="imf-one decimal 23" xfId="2293"/>
    <cellStyle name="imf-one decimal 24" xfId="2294"/>
    <cellStyle name="imf-one decimal 25" xfId="2295"/>
    <cellStyle name="imf-one decimal 26" xfId="2296"/>
    <cellStyle name="imf-one decimal 27" xfId="2297"/>
    <cellStyle name="imf-one decimal 28" xfId="2298"/>
    <cellStyle name="imf-one decimal 3" xfId="640"/>
    <cellStyle name="imf-one decimal 4" xfId="2299"/>
    <cellStyle name="imf-one decimal 5" xfId="2300"/>
    <cellStyle name="imf-one decimal 6" xfId="2301"/>
    <cellStyle name="imf-one decimal 7" xfId="2302"/>
    <cellStyle name="imf-one decimal 8" xfId="2303"/>
    <cellStyle name="imf-one decimal 9" xfId="2304"/>
    <cellStyle name="imf-zero decimal" xfId="282"/>
    <cellStyle name="imf-zero decimal 10" xfId="2305"/>
    <cellStyle name="imf-zero decimal 11" xfId="2306"/>
    <cellStyle name="imf-zero decimal 12" xfId="2307"/>
    <cellStyle name="imf-zero decimal 13" xfId="2308"/>
    <cellStyle name="imf-zero decimal 14" xfId="2309"/>
    <cellStyle name="imf-zero decimal 15" xfId="2310"/>
    <cellStyle name="imf-zero decimal 16" xfId="2311"/>
    <cellStyle name="imf-zero decimal 17" xfId="2312"/>
    <cellStyle name="imf-zero decimal 18" xfId="2313"/>
    <cellStyle name="imf-zero decimal 19" xfId="2314"/>
    <cellStyle name="imf-zero decimal 2" xfId="641"/>
    <cellStyle name="imf-zero decimal 20" xfId="2315"/>
    <cellStyle name="imf-zero decimal 21" xfId="2316"/>
    <cellStyle name="imf-zero decimal 22" xfId="2317"/>
    <cellStyle name="imf-zero decimal 23" xfId="2318"/>
    <cellStyle name="imf-zero decimal 24" xfId="2319"/>
    <cellStyle name="imf-zero decimal 25" xfId="2320"/>
    <cellStyle name="imf-zero decimal 26" xfId="2321"/>
    <cellStyle name="imf-zero decimal 27" xfId="2322"/>
    <cellStyle name="imf-zero decimal 28" xfId="2323"/>
    <cellStyle name="imf-zero decimal 3" xfId="642"/>
    <cellStyle name="imf-zero decimal 4" xfId="2324"/>
    <cellStyle name="imf-zero decimal 5" xfId="2325"/>
    <cellStyle name="imf-zero decimal 6" xfId="2326"/>
    <cellStyle name="imf-zero decimal 7" xfId="2327"/>
    <cellStyle name="imf-zero decimal 8" xfId="2328"/>
    <cellStyle name="imf-zero decimal 9" xfId="2329"/>
    <cellStyle name="Incorrecto 2" xfId="2330"/>
    <cellStyle name="Incorrecto 2 2" xfId="2331"/>
    <cellStyle name="Incorrecto 3" xfId="2332"/>
    <cellStyle name="Incorrecto 4" xfId="2333"/>
    <cellStyle name="Incorrecto 5" xfId="2334"/>
    <cellStyle name="Input" xfId="2335"/>
    <cellStyle name="Input [yellow]" xfId="283"/>
    <cellStyle name="Input_Sheet5" xfId="2336"/>
    <cellStyle name="Linked Cell" xfId="2337"/>
    <cellStyle name="MacroCode" xfId="284"/>
    <cellStyle name="MacroCode 10" xfId="2338"/>
    <cellStyle name="MacroCode 11" xfId="2339"/>
    <cellStyle name="MacroCode 12" xfId="2340"/>
    <cellStyle name="MacroCode 13" xfId="2341"/>
    <cellStyle name="MacroCode 14" xfId="2342"/>
    <cellStyle name="MacroCode 15" xfId="2343"/>
    <cellStyle name="MacroCode 16" xfId="2344"/>
    <cellStyle name="MacroCode 17" xfId="2345"/>
    <cellStyle name="MacroCode 18" xfId="2346"/>
    <cellStyle name="MacroCode 19" xfId="2347"/>
    <cellStyle name="MacroCode 2" xfId="2348"/>
    <cellStyle name="MacroCode 20" xfId="2349"/>
    <cellStyle name="MacroCode 21" xfId="2350"/>
    <cellStyle name="MacroCode 22" xfId="2351"/>
    <cellStyle name="MacroCode 23" xfId="2352"/>
    <cellStyle name="MacroCode 24" xfId="2353"/>
    <cellStyle name="MacroCode 25" xfId="2354"/>
    <cellStyle name="MacroCode 26" xfId="2355"/>
    <cellStyle name="MacroCode 27" xfId="2356"/>
    <cellStyle name="MacroCode 28" xfId="2357"/>
    <cellStyle name="MacroCode 3" xfId="2358"/>
    <cellStyle name="MacroCode 4" xfId="2359"/>
    <cellStyle name="MacroCode 5" xfId="2360"/>
    <cellStyle name="MacroCode 6" xfId="2361"/>
    <cellStyle name="MacroCode 7" xfId="2362"/>
    <cellStyle name="MacroCode 8" xfId="2363"/>
    <cellStyle name="MacroCode 9" xfId="2364"/>
    <cellStyle name="Millareɳ_INFORME.xls Gráfico 20" xfId="2365"/>
    <cellStyle name="Millares" xfId="3685" builtinId="3"/>
    <cellStyle name="Millares [0] 2" xfId="790"/>
    <cellStyle name="Millares [0] 2 2" xfId="2366"/>
    <cellStyle name="Millares 10" xfId="799"/>
    <cellStyle name="Millares 11" xfId="788"/>
    <cellStyle name="Millares 2" xfId="285"/>
    <cellStyle name="Millares 2 10" xfId="2367"/>
    <cellStyle name="Millares 2 10 2" xfId="2368"/>
    <cellStyle name="Millares 2 11" xfId="2369"/>
    <cellStyle name="Millares 2 11 2" xfId="2370"/>
    <cellStyle name="Millares 2 12" xfId="2371"/>
    <cellStyle name="Millares 2 12 2" xfId="2372"/>
    <cellStyle name="Millares 2 13" xfId="2373"/>
    <cellStyle name="Millares 2 13 2" xfId="2374"/>
    <cellStyle name="Millares 2 14" xfId="2375"/>
    <cellStyle name="Millares 2 14 2" xfId="2376"/>
    <cellStyle name="Millares 2 15" xfId="2377"/>
    <cellStyle name="Millares 2 15 2" xfId="2378"/>
    <cellStyle name="Millares 2 16" xfId="2379"/>
    <cellStyle name="Millares 2 16 2" xfId="2380"/>
    <cellStyle name="Millares 2 17" xfId="2381"/>
    <cellStyle name="Millares 2 17 2" xfId="2382"/>
    <cellStyle name="Millares 2 18" xfId="2383"/>
    <cellStyle name="Millares 2 18 2" xfId="2384"/>
    <cellStyle name="Millares 2 19" xfId="2385"/>
    <cellStyle name="Millares 2 19 2" xfId="2386"/>
    <cellStyle name="Millares 2 2" xfId="643"/>
    <cellStyle name="Millares 2 2 10" xfId="2387"/>
    <cellStyle name="Millares 2 2 11" xfId="2388"/>
    <cellStyle name="Millares 2 2 12" xfId="2389"/>
    <cellStyle name="Millares 2 2 2" xfId="2390"/>
    <cellStyle name="Millares 2 2 3" xfId="2391"/>
    <cellStyle name="Millares 2 2 4" xfId="2392"/>
    <cellStyle name="Millares 2 2 5" xfId="2393"/>
    <cellStyle name="Millares 2 2 6" xfId="2394"/>
    <cellStyle name="Millares 2 2 7" xfId="2395"/>
    <cellStyle name="Millares 2 2 8" xfId="2396"/>
    <cellStyle name="Millares 2 2 9" xfId="2397"/>
    <cellStyle name="Millares 2 20" xfId="2398"/>
    <cellStyle name="Millares 2 20 2" xfId="2399"/>
    <cellStyle name="Millares 2 21" xfId="2400"/>
    <cellStyle name="Millares 2 22" xfId="2401"/>
    <cellStyle name="Millares 2 23" xfId="2402"/>
    <cellStyle name="Millares 2 24" xfId="2403"/>
    <cellStyle name="Millares 2 25" xfId="2404"/>
    <cellStyle name="Millares 2 26" xfId="2405"/>
    <cellStyle name="Millares 2 27" xfId="2406"/>
    <cellStyle name="Millares 2 28" xfId="2407"/>
    <cellStyle name="Millares 2 3" xfId="2408"/>
    <cellStyle name="Millares 2 3 2" xfId="2409"/>
    <cellStyle name="Millares 2 4" xfId="2410"/>
    <cellStyle name="Millares 2 4 2" xfId="2411"/>
    <cellStyle name="Millares 2 5" xfId="2412"/>
    <cellStyle name="Millares 2 5 2" xfId="2413"/>
    <cellStyle name="Millares 2 6" xfId="2414"/>
    <cellStyle name="Millares 2 6 2" xfId="2415"/>
    <cellStyle name="Millares 2 7" xfId="2416"/>
    <cellStyle name="Millares 2 7 2" xfId="2417"/>
    <cellStyle name="Millares 2 8" xfId="2418"/>
    <cellStyle name="Millares 2 8 2" xfId="2419"/>
    <cellStyle name="Millares 2 9" xfId="2420"/>
    <cellStyle name="Millares 2 9 2" xfId="2421"/>
    <cellStyle name="Millares 3" xfId="789"/>
    <cellStyle name="Millares 3 2" xfId="2422"/>
    <cellStyle name="Millares 4" xfId="805"/>
    <cellStyle name="Millares 4 2" xfId="2423"/>
    <cellStyle name="Millares 5" xfId="803"/>
    <cellStyle name="Millares 5 2" xfId="2424"/>
    <cellStyle name="Millares 5 2 2" xfId="2425"/>
    <cellStyle name="Millares 5 3" xfId="2426"/>
    <cellStyle name="Millares 5_Dominicana en cifras economicas consolidado para complet 3-" xfId="2427"/>
    <cellStyle name="Millares 6" xfId="804"/>
    <cellStyle name="Millares 6 10" xfId="2428"/>
    <cellStyle name="Millares 6 11" xfId="2429"/>
    <cellStyle name="Millares 6 12" xfId="2430"/>
    <cellStyle name="Millares 6 2" xfId="2431"/>
    <cellStyle name="Millares 6 3" xfId="2432"/>
    <cellStyle name="Millares 6 4" xfId="2433"/>
    <cellStyle name="Millares 6 5" xfId="2434"/>
    <cellStyle name="Millares 6 6" xfId="2435"/>
    <cellStyle name="Millares 6 7" xfId="2436"/>
    <cellStyle name="Millares 6 8" xfId="2437"/>
    <cellStyle name="Millares 6 9" xfId="2438"/>
    <cellStyle name="Millares 7" xfId="809"/>
    <cellStyle name="Millares 7 10" xfId="2439"/>
    <cellStyle name="Millares 7 11" xfId="2440"/>
    <cellStyle name="Millares 7 2" xfId="2441"/>
    <cellStyle name="Millares 7 3" xfId="2442"/>
    <cellStyle name="Millares 7 4" xfId="2443"/>
    <cellStyle name="Millares 7 5" xfId="2444"/>
    <cellStyle name="Millares 7 6" xfId="2445"/>
    <cellStyle name="Millares 7 7" xfId="2446"/>
    <cellStyle name="Millares 7 8" xfId="2447"/>
    <cellStyle name="Millares 7 9" xfId="2448"/>
    <cellStyle name="Millares 8" xfId="800"/>
    <cellStyle name="Millares 9" xfId="811"/>
    <cellStyle name="Millares 9 10" xfId="2449"/>
    <cellStyle name="Millares 9 11" xfId="2450"/>
    <cellStyle name="Millares 9 2" xfId="2451"/>
    <cellStyle name="Millares 9 3" xfId="2452"/>
    <cellStyle name="Millares 9 4" xfId="2453"/>
    <cellStyle name="Millares 9 5" xfId="2454"/>
    <cellStyle name="Millares 9 6" xfId="2455"/>
    <cellStyle name="Millares 9 7" xfId="2456"/>
    <cellStyle name="Millares 9 8" xfId="2457"/>
    <cellStyle name="Millares 9 9" xfId="2458"/>
    <cellStyle name="Milliers [0]_Encours - Apr rééch" xfId="286"/>
    <cellStyle name="Milliers_Encours - Apr rééch" xfId="287"/>
    <cellStyle name="Moeda [0]_A" xfId="2459"/>
    <cellStyle name="Moeda_A" xfId="2460"/>
    <cellStyle name="Moeda0" xfId="2461"/>
    <cellStyle name="Moneda 2" xfId="2462"/>
    <cellStyle name="Moneda 2 2" xfId="2463"/>
    <cellStyle name="Monétaire [0]_Encours - Apr rééch" xfId="288"/>
    <cellStyle name="Monétaire_Encours - Apr rééch" xfId="289"/>
    <cellStyle name="Monetario" xfId="2464"/>
    <cellStyle name="Monetario0" xfId="2465"/>
    <cellStyle name="Neutral 2" xfId="2466"/>
    <cellStyle name="Neutral 2 2" xfId="2467"/>
    <cellStyle name="Neutral 3" xfId="2468"/>
    <cellStyle name="Neutral 4" xfId="2469"/>
    <cellStyle name="Neutral 5" xfId="2470"/>
    <cellStyle name="Neutrale" xfId="290"/>
    <cellStyle name="no dec" xfId="291"/>
    <cellStyle name="Normal" xfId="0" builtinId="0"/>
    <cellStyle name="Normal - Modelo1" xfId="2471"/>
    <cellStyle name="Normal - Style1" xfId="292"/>
    <cellStyle name="Normal - Style1 2" xfId="2472"/>
    <cellStyle name="Normal - Style1 3" xfId="2473"/>
    <cellStyle name="Normal - Style1 4" xfId="2474"/>
    <cellStyle name="Normal - Style1 5" xfId="2475"/>
    <cellStyle name="Normal - Style1 6" xfId="2476"/>
    <cellStyle name="Normal - Style1 7" xfId="2477"/>
    <cellStyle name="Normal 10" xfId="293"/>
    <cellStyle name="Normal 10 10" xfId="2478"/>
    <cellStyle name="Normal 10 10 2" xfId="2479"/>
    <cellStyle name="Normal 10 10 2 2" xfId="2480"/>
    <cellStyle name="Normal 10 10 3" xfId="2481"/>
    <cellStyle name="Normal 10 10 4" xfId="3684"/>
    <cellStyle name="Normal 10 11" xfId="2482"/>
    <cellStyle name="Normal 10 11 2" xfId="2483"/>
    <cellStyle name="Normal 10 12" xfId="2484"/>
    <cellStyle name="Normal 10 12 2" xfId="2485"/>
    <cellStyle name="Normal 10 13" xfId="2486"/>
    <cellStyle name="Normal 10 13 2" xfId="2487"/>
    <cellStyle name="Normal 10 14" xfId="2488"/>
    <cellStyle name="Normal 10 14 2" xfId="2489"/>
    <cellStyle name="Normal 10 15" xfId="2490"/>
    <cellStyle name="Normal 10 16" xfId="2491"/>
    <cellStyle name="Normal 10 17" xfId="2492"/>
    <cellStyle name="Normal 10 18" xfId="2493"/>
    <cellStyle name="Normal 10 19" xfId="2494"/>
    <cellStyle name="Normal 10 2" xfId="294"/>
    <cellStyle name="Normal 10 2 2" xfId="644"/>
    <cellStyle name="Normal 10 2 2 10" xfId="2495"/>
    <cellStyle name="Normal 10 2 2 11" xfId="2496"/>
    <cellStyle name="Normal 10 2 2 12" xfId="2497"/>
    <cellStyle name="Normal 10 2 2 2" xfId="2498"/>
    <cellStyle name="Normal 10 2 2 3" xfId="2499"/>
    <cellStyle name="Normal 10 2 2 4" xfId="2500"/>
    <cellStyle name="Normal 10 2 2 5" xfId="2501"/>
    <cellStyle name="Normal 10 2 2 6" xfId="2502"/>
    <cellStyle name="Normal 10 2 2 7" xfId="2503"/>
    <cellStyle name="Normal 10 2 2 8" xfId="2504"/>
    <cellStyle name="Normal 10 2 2 9" xfId="2505"/>
    <cellStyle name="Normal 10 2 3" xfId="645"/>
    <cellStyle name="Normal 10 2 3 10" xfId="2506"/>
    <cellStyle name="Normal 10 2 3 11" xfId="2507"/>
    <cellStyle name="Normal 10 2 3 2" xfId="2508"/>
    <cellStyle name="Normal 10 2 3 3" xfId="2509"/>
    <cellStyle name="Normal 10 2 3 4" xfId="2510"/>
    <cellStyle name="Normal 10 2 3 5" xfId="2511"/>
    <cellStyle name="Normal 10 2 3 6" xfId="2512"/>
    <cellStyle name="Normal 10 2 3 7" xfId="2513"/>
    <cellStyle name="Normal 10 2 3 8" xfId="2514"/>
    <cellStyle name="Normal 10 2 3 9" xfId="2515"/>
    <cellStyle name="Normal 10 2_RD CIFRAS 2010 agropecuarias final" xfId="2516"/>
    <cellStyle name="Normal 10 20" xfId="2517"/>
    <cellStyle name="Normal 10 3" xfId="295"/>
    <cellStyle name="Normal 10 3 2" xfId="646"/>
    <cellStyle name="Normal 10 3 3" xfId="647"/>
    <cellStyle name="Normal 10 4" xfId="2518"/>
    <cellStyle name="Normal 10 4 2" xfId="2519"/>
    <cellStyle name="Normal 10 4 2 2" xfId="2520"/>
    <cellStyle name="Normal 10 4 3" xfId="2521"/>
    <cellStyle name="Normal 10 5" xfId="2522"/>
    <cellStyle name="Normal 10 5 2" xfId="2523"/>
    <cellStyle name="Normal 10 5 2 2" xfId="2524"/>
    <cellStyle name="Normal 10 5 3" xfId="2525"/>
    <cellStyle name="Normal 10 6" xfId="2526"/>
    <cellStyle name="Normal 10 6 2" xfId="2527"/>
    <cellStyle name="Normal 10 6 2 2" xfId="2528"/>
    <cellStyle name="Normal 10 6 3" xfId="2529"/>
    <cellStyle name="Normal 10 7" xfId="2530"/>
    <cellStyle name="Normal 10 7 2" xfId="2531"/>
    <cellStyle name="Normal 10 7 2 2" xfId="2532"/>
    <cellStyle name="Normal 10 7 3" xfId="2533"/>
    <cellStyle name="Normal 10 8" xfId="2534"/>
    <cellStyle name="Normal 10 8 2" xfId="2535"/>
    <cellStyle name="Normal 10 8 2 2" xfId="2536"/>
    <cellStyle name="Normal 10 8 3" xfId="2537"/>
    <cellStyle name="Normal 10 9" xfId="2538"/>
    <cellStyle name="Normal 10 9 2" xfId="2539"/>
    <cellStyle name="Normal 10 9 2 2" xfId="2540"/>
    <cellStyle name="Normal 10 9 3" xfId="2541"/>
    <cellStyle name="Normal 10_3.21-01" xfId="2542"/>
    <cellStyle name="Normal 11" xfId="296"/>
    <cellStyle name="Normal 11 10" xfId="2543"/>
    <cellStyle name="Normal 11 10 2" xfId="2544"/>
    <cellStyle name="Normal 11 11" xfId="2545"/>
    <cellStyle name="Normal 11 11 2" xfId="2546"/>
    <cellStyle name="Normal 11 12" xfId="2547"/>
    <cellStyle name="Normal 11 12 2" xfId="2548"/>
    <cellStyle name="Normal 11 13" xfId="2549"/>
    <cellStyle name="Normal 11 13 2" xfId="2550"/>
    <cellStyle name="Normal 11 14" xfId="2551"/>
    <cellStyle name="Normal 11 15" xfId="2552"/>
    <cellStyle name="Normal 11 16" xfId="2553"/>
    <cellStyle name="Normal 11 17" xfId="2554"/>
    <cellStyle name="Normal 11 18" xfId="2555"/>
    <cellStyle name="Normal 11 19" xfId="2556"/>
    <cellStyle name="Normal 11 2" xfId="297"/>
    <cellStyle name="Normal 11 2 2" xfId="648"/>
    <cellStyle name="Normal 11 2 3" xfId="649"/>
    <cellStyle name="Normal 11 3" xfId="2557"/>
    <cellStyle name="Normal 11 3 2" xfId="2558"/>
    <cellStyle name="Normal 11 3 2 2" xfId="2559"/>
    <cellStyle name="Normal 11 3 3" xfId="2560"/>
    <cellStyle name="Normal 11 4" xfId="2561"/>
    <cellStyle name="Normal 11 4 2" xfId="2562"/>
    <cellStyle name="Normal 11 4 2 2" xfId="2563"/>
    <cellStyle name="Normal 11 4 3" xfId="2564"/>
    <cellStyle name="Normal 11 5" xfId="2565"/>
    <cellStyle name="Normal 11 5 2" xfId="2566"/>
    <cellStyle name="Normal 11 5 2 2" xfId="2567"/>
    <cellStyle name="Normal 11 5 3" xfId="2568"/>
    <cellStyle name="Normal 11 6" xfId="2569"/>
    <cellStyle name="Normal 11 6 2" xfId="2570"/>
    <cellStyle name="Normal 11 6 2 2" xfId="2571"/>
    <cellStyle name="Normal 11 6 3" xfId="2572"/>
    <cellStyle name="Normal 11 7" xfId="2573"/>
    <cellStyle name="Normal 11 7 2" xfId="2574"/>
    <cellStyle name="Normal 11 7 2 2" xfId="2575"/>
    <cellStyle name="Normal 11 7 3" xfId="2576"/>
    <cellStyle name="Normal 11 8" xfId="2577"/>
    <cellStyle name="Normal 11 8 2" xfId="2578"/>
    <cellStyle name="Normal 11 8 2 2" xfId="2579"/>
    <cellStyle name="Normal 11 8 3" xfId="2580"/>
    <cellStyle name="Normal 11 9" xfId="2581"/>
    <cellStyle name="Normal 11 9 2" xfId="2582"/>
    <cellStyle name="Normal 11 9 2 2" xfId="2583"/>
    <cellStyle name="Normal 11 9 3" xfId="2584"/>
    <cellStyle name="Normal 11_3.21-01" xfId="2585"/>
    <cellStyle name="Normal 12" xfId="298"/>
    <cellStyle name="Normal 12 10" xfId="2586"/>
    <cellStyle name="Normal 12 10 2" xfId="2587"/>
    <cellStyle name="Normal 12 11" xfId="2588"/>
    <cellStyle name="Normal 12 11 2" xfId="2589"/>
    <cellStyle name="Normal 12 12" xfId="2590"/>
    <cellStyle name="Normal 12 12 2" xfId="2591"/>
    <cellStyle name="Normal 12 13" xfId="2592"/>
    <cellStyle name="Normal 12 13 2" xfId="2593"/>
    <cellStyle name="Normal 12 14" xfId="2594"/>
    <cellStyle name="Normal 12 15" xfId="2595"/>
    <cellStyle name="Normal 12 16" xfId="2596"/>
    <cellStyle name="Normal 12 17" xfId="2597"/>
    <cellStyle name="Normal 12 18" xfId="2598"/>
    <cellStyle name="Normal 12 19" xfId="2599"/>
    <cellStyle name="Normal 12 2" xfId="299"/>
    <cellStyle name="Normal 12 2 2" xfId="650"/>
    <cellStyle name="Normal 12 2 3" xfId="651"/>
    <cellStyle name="Normal 12 3" xfId="2600"/>
    <cellStyle name="Normal 12 3 2" xfId="2601"/>
    <cellStyle name="Normal 12 3 2 2" xfId="2602"/>
    <cellStyle name="Normal 12 3 3" xfId="2603"/>
    <cellStyle name="Normal 12 4" xfId="2604"/>
    <cellStyle name="Normal 12 4 2" xfId="2605"/>
    <cellStyle name="Normal 12 4 2 2" xfId="2606"/>
    <cellStyle name="Normal 12 4 3" xfId="2607"/>
    <cellStyle name="Normal 12 5" xfId="2608"/>
    <cellStyle name="Normal 12 5 2" xfId="2609"/>
    <cellStyle name="Normal 12 5 2 2" xfId="2610"/>
    <cellStyle name="Normal 12 5 3" xfId="2611"/>
    <cellStyle name="Normal 12 6" xfId="2612"/>
    <cellStyle name="Normal 12 6 2" xfId="2613"/>
    <cellStyle name="Normal 12 6 2 2" xfId="2614"/>
    <cellStyle name="Normal 12 6 3" xfId="2615"/>
    <cellStyle name="Normal 12 7" xfId="2616"/>
    <cellStyle name="Normal 12 7 2" xfId="2617"/>
    <cellStyle name="Normal 12 7 2 2" xfId="2618"/>
    <cellStyle name="Normal 12 7 3" xfId="2619"/>
    <cellStyle name="Normal 12 8" xfId="2620"/>
    <cellStyle name="Normal 12 8 2" xfId="2621"/>
    <cellStyle name="Normal 12 8 2 2" xfId="2622"/>
    <cellStyle name="Normal 12 8 3" xfId="2623"/>
    <cellStyle name="Normal 12 9" xfId="2624"/>
    <cellStyle name="Normal 12 9 2" xfId="2625"/>
    <cellStyle name="Normal 12 9 2 2" xfId="2626"/>
    <cellStyle name="Normal 12 9 3" xfId="2627"/>
    <cellStyle name="Normal 12_3.21-01" xfId="2628"/>
    <cellStyle name="Normal 13" xfId="300"/>
    <cellStyle name="Normal 13 10" xfId="2629"/>
    <cellStyle name="Normal 13 10 2" xfId="2630"/>
    <cellStyle name="Normal 13 11" xfId="2631"/>
    <cellStyle name="Normal 13 11 2" xfId="2632"/>
    <cellStyle name="Normal 13 12" xfId="2633"/>
    <cellStyle name="Normal 13 12 2" xfId="2634"/>
    <cellStyle name="Normal 13 13" xfId="2635"/>
    <cellStyle name="Normal 13 13 2" xfId="2636"/>
    <cellStyle name="Normal 13 14" xfId="2637"/>
    <cellStyle name="Normal 13 2" xfId="301"/>
    <cellStyle name="Normal 13 2 2" xfId="652"/>
    <cellStyle name="Normal 13 2 3" xfId="653"/>
    <cellStyle name="Normal 13 3" xfId="2638"/>
    <cellStyle name="Normal 13 3 2" xfId="2639"/>
    <cellStyle name="Normal 13 3 2 2" xfId="2640"/>
    <cellStyle name="Normal 13 3 3" xfId="2641"/>
    <cellStyle name="Normal 13 4" xfId="2642"/>
    <cellStyle name="Normal 13 4 2" xfId="2643"/>
    <cellStyle name="Normal 13 4 2 2" xfId="2644"/>
    <cellStyle name="Normal 13 4 3" xfId="2645"/>
    <cellStyle name="Normal 13 5" xfId="2646"/>
    <cellStyle name="Normal 13 5 2" xfId="2647"/>
    <cellStyle name="Normal 13 5 2 2" xfId="2648"/>
    <cellStyle name="Normal 13 5 3" xfId="2649"/>
    <cellStyle name="Normal 13 6" xfId="2650"/>
    <cellStyle name="Normal 13 6 2" xfId="2651"/>
    <cellStyle name="Normal 13 6 2 2" xfId="2652"/>
    <cellStyle name="Normal 13 6 3" xfId="2653"/>
    <cellStyle name="Normal 13 7" xfId="2654"/>
    <cellStyle name="Normal 13 7 2" xfId="2655"/>
    <cellStyle name="Normal 13 7 2 2" xfId="2656"/>
    <cellStyle name="Normal 13 7 3" xfId="2657"/>
    <cellStyle name="Normal 13 8" xfId="2658"/>
    <cellStyle name="Normal 13 8 2" xfId="2659"/>
    <cellStyle name="Normal 13 8 2 2" xfId="2660"/>
    <cellStyle name="Normal 13 8 3" xfId="2661"/>
    <cellStyle name="Normal 13 9" xfId="2662"/>
    <cellStyle name="Normal 13 9 2" xfId="2663"/>
    <cellStyle name="Normal 13 9 2 2" xfId="2664"/>
    <cellStyle name="Normal 13 9 3" xfId="2665"/>
    <cellStyle name="Normal 13_3.21-01" xfId="2666"/>
    <cellStyle name="Normal 14" xfId="302"/>
    <cellStyle name="Normal 14 10" xfId="2667"/>
    <cellStyle name="Normal 14 10 2" xfId="2668"/>
    <cellStyle name="Normal 14 11" xfId="2669"/>
    <cellStyle name="Normal 14 11 2" xfId="2670"/>
    <cellStyle name="Normal 14 12" xfId="2671"/>
    <cellStyle name="Normal 14 12 2" xfId="2672"/>
    <cellStyle name="Normal 14 13" xfId="2673"/>
    <cellStyle name="Normal 14 13 2" xfId="2674"/>
    <cellStyle name="Normal 14 14" xfId="2675"/>
    <cellStyle name="Normal 14 2" xfId="303"/>
    <cellStyle name="Normal 14 2 2" xfId="654"/>
    <cellStyle name="Normal 14 2 3" xfId="655"/>
    <cellStyle name="Normal 14 3" xfId="2676"/>
    <cellStyle name="Normal 14 3 2" xfId="2677"/>
    <cellStyle name="Normal 14 3 2 2" xfId="2678"/>
    <cellStyle name="Normal 14 3 3" xfId="2679"/>
    <cellStyle name="Normal 14 4" xfId="2680"/>
    <cellStyle name="Normal 14 4 2" xfId="2681"/>
    <cellStyle name="Normal 14 4 2 2" xfId="2682"/>
    <cellStyle name="Normal 14 4 3" xfId="2683"/>
    <cellStyle name="Normal 14 5" xfId="2684"/>
    <cellStyle name="Normal 14 5 2" xfId="2685"/>
    <cellStyle name="Normal 14 5 2 2" xfId="2686"/>
    <cellStyle name="Normal 14 5 3" xfId="2687"/>
    <cellStyle name="Normal 14 6" xfId="2688"/>
    <cellStyle name="Normal 14 6 2" xfId="2689"/>
    <cellStyle name="Normal 14 6 2 2" xfId="2690"/>
    <cellStyle name="Normal 14 6 3" xfId="2691"/>
    <cellStyle name="Normal 14 7" xfId="2692"/>
    <cellStyle name="Normal 14 7 2" xfId="2693"/>
    <cellStyle name="Normal 14 7 2 2" xfId="2694"/>
    <cellStyle name="Normal 14 7 3" xfId="2695"/>
    <cellStyle name="Normal 14 8" xfId="2696"/>
    <cellStyle name="Normal 14 8 2" xfId="2697"/>
    <cellStyle name="Normal 14 8 2 2" xfId="2698"/>
    <cellStyle name="Normal 14 8 3" xfId="2699"/>
    <cellStyle name="Normal 14 9" xfId="2700"/>
    <cellStyle name="Normal 14 9 2" xfId="2701"/>
    <cellStyle name="Normal 14 9 2 2" xfId="2702"/>
    <cellStyle name="Normal 14 9 3" xfId="2703"/>
    <cellStyle name="Normal 14_3.21-01" xfId="2704"/>
    <cellStyle name="Normal 15" xfId="304"/>
    <cellStyle name="Normal 15 10" xfId="2705"/>
    <cellStyle name="Normal 15 10 2" xfId="2706"/>
    <cellStyle name="Normal 15 11" xfId="2707"/>
    <cellStyle name="Normal 15 11 2" xfId="2708"/>
    <cellStyle name="Normal 15 12" xfId="2709"/>
    <cellStyle name="Normal 15 12 2" xfId="2710"/>
    <cellStyle name="Normal 15 13" xfId="2711"/>
    <cellStyle name="Normal 15 13 2" xfId="2712"/>
    <cellStyle name="Normal 15 14" xfId="2713"/>
    <cellStyle name="Normal 15 2" xfId="305"/>
    <cellStyle name="Normal 15 2 2" xfId="656"/>
    <cellStyle name="Normal 15 2 3" xfId="657"/>
    <cellStyle name="Normal 15 3" xfId="2714"/>
    <cellStyle name="Normal 15 3 2" xfId="2715"/>
    <cellStyle name="Normal 15 3 2 2" xfId="2716"/>
    <cellStyle name="Normal 15 3 3" xfId="2717"/>
    <cellStyle name="Normal 15 4" xfId="2718"/>
    <cellStyle name="Normal 15 4 2" xfId="2719"/>
    <cellStyle name="Normal 15 4 2 2" xfId="2720"/>
    <cellStyle name="Normal 15 4 3" xfId="2721"/>
    <cellStyle name="Normal 15 5" xfId="2722"/>
    <cellStyle name="Normal 15 5 2" xfId="2723"/>
    <cellStyle name="Normal 15 5 2 2" xfId="2724"/>
    <cellStyle name="Normal 15 5 3" xfId="2725"/>
    <cellStyle name="Normal 15 6" xfId="2726"/>
    <cellStyle name="Normal 15 6 2" xfId="2727"/>
    <cellStyle name="Normal 15 6 2 2" xfId="2728"/>
    <cellStyle name="Normal 15 6 3" xfId="2729"/>
    <cellStyle name="Normal 15 7" xfId="2730"/>
    <cellStyle name="Normal 15 7 2" xfId="2731"/>
    <cellStyle name="Normal 15 7 2 2" xfId="2732"/>
    <cellStyle name="Normal 15 7 3" xfId="2733"/>
    <cellStyle name="Normal 15 8" xfId="2734"/>
    <cellStyle name="Normal 15 8 2" xfId="2735"/>
    <cellStyle name="Normal 15 8 2 2" xfId="2736"/>
    <cellStyle name="Normal 15 8 3" xfId="2737"/>
    <cellStyle name="Normal 15 9" xfId="2738"/>
    <cellStyle name="Normal 15 9 2" xfId="2739"/>
    <cellStyle name="Normal 15 9 2 2" xfId="2740"/>
    <cellStyle name="Normal 15 9 3" xfId="2741"/>
    <cellStyle name="Normal 15_3.21-01" xfId="2742"/>
    <cellStyle name="Normal 16" xfId="306"/>
    <cellStyle name="Normal 16 10" xfId="2743"/>
    <cellStyle name="Normal 16 10 2" xfId="2744"/>
    <cellStyle name="Normal 16 11" xfId="2745"/>
    <cellStyle name="Normal 16 11 2" xfId="2746"/>
    <cellStyle name="Normal 16 12" xfId="2747"/>
    <cellStyle name="Normal 16 12 2" xfId="2748"/>
    <cellStyle name="Normal 16 13" xfId="2749"/>
    <cellStyle name="Normal 16 13 2" xfId="2750"/>
    <cellStyle name="Normal 16 14" xfId="2751"/>
    <cellStyle name="Normal 16 2" xfId="307"/>
    <cellStyle name="Normal 16 2 2" xfId="658"/>
    <cellStyle name="Normal 16 2 3" xfId="659"/>
    <cellStyle name="Normal 16 3" xfId="2752"/>
    <cellStyle name="Normal 16 3 2" xfId="2753"/>
    <cellStyle name="Normal 16 3 2 2" xfId="2754"/>
    <cellStyle name="Normal 16 3 3" xfId="2755"/>
    <cellStyle name="Normal 16 4" xfId="2756"/>
    <cellStyle name="Normal 16 4 2" xfId="2757"/>
    <cellStyle name="Normal 16 4 2 2" xfId="2758"/>
    <cellStyle name="Normal 16 4 3" xfId="2759"/>
    <cellStyle name="Normal 16 5" xfId="2760"/>
    <cellStyle name="Normal 16 5 2" xfId="2761"/>
    <cellStyle name="Normal 16 5 2 2" xfId="2762"/>
    <cellStyle name="Normal 16 5 3" xfId="2763"/>
    <cellStyle name="Normal 16 6" xfId="2764"/>
    <cellStyle name="Normal 16 6 2" xfId="2765"/>
    <cellStyle name="Normal 16 6 2 2" xfId="2766"/>
    <cellStyle name="Normal 16 6 3" xfId="2767"/>
    <cellStyle name="Normal 16 7" xfId="2768"/>
    <cellStyle name="Normal 16 7 2" xfId="2769"/>
    <cellStyle name="Normal 16 7 2 2" xfId="2770"/>
    <cellStyle name="Normal 16 7 3" xfId="2771"/>
    <cellStyle name="Normal 16 8" xfId="2772"/>
    <cellStyle name="Normal 16 8 2" xfId="2773"/>
    <cellStyle name="Normal 16 8 2 2" xfId="2774"/>
    <cellStyle name="Normal 16 8 3" xfId="2775"/>
    <cellStyle name="Normal 16 9" xfId="2776"/>
    <cellStyle name="Normal 16 9 2" xfId="2777"/>
    <cellStyle name="Normal 16 9 2 2" xfId="2778"/>
    <cellStyle name="Normal 16 9 3" xfId="2779"/>
    <cellStyle name="Normal 16_3.21-01" xfId="2780"/>
    <cellStyle name="Normal 17" xfId="308"/>
    <cellStyle name="Normal 17 10" xfId="2781"/>
    <cellStyle name="Normal 17 10 2" xfId="2782"/>
    <cellStyle name="Normal 17 11" xfId="2783"/>
    <cellStyle name="Normal 17 11 2" xfId="2784"/>
    <cellStyle name="Normal 17 12" xfId="2785"/>
    <cellStyle name="Normal 17 12 2" xfId="2786"/>
    <cellStyle name="Normal 17 13" xfId="2787"/>
    <cellStyle name="Normal 17 13 2" xfId="2788"/>
    <cellStyle name="Normal 17 14" xfId="2789"/>
    <cellStyle name="Normal 17 2" xfId="309"/>
    <cellStyle name="Normal 17 2 2" xfId="660"/>
    <cellStyle name="Normal 17 2 3" xfId="661"/>
    <cellStyle name="Normal 17 3" xfId="2790"/>
    <cellStyle name="Normal 17 3 2" xfId="2791"/>
    <cellStyle name="Normal 17 3 2 2" xfId="2792"/>
    <cellStyle name="Normal 17 3 3" xfId="2793"/>
    <cellStyle name="Normal 17 4" xfId="2794"/>
    <cellStyle name="Normal 17 4 2" xfId="2795"/>
    <cellStyle name="Normal 17 4 2 2" xfId="2796"/>
    <cellStyle name="Normal 17 4 3" xfId="2797"/>
    <cellStyle name="Normal 17 5" xfId="2798"/>
    <cellStyle name="Normal 17 5 2" xfId="2799"/>
    <cellStyle name="Normal 17 5 2 2" xfId="2800"/>
    <cellStyle name="Normal 17 5 3" xfId="2801"/>
    <cellStyle name="Normal 17 6" xfId="2802"/>
    <cellStyle name="Normal 17 6 2" xfId="2803"/>
    <cellStyle name="Normal 17 6 2 2" xfId="2804"/>
    <cellStyle name="Normal 17 6 3" xfId="2805"/>
    <cellStyle name="Normal 17 7" xfId="2806"/>
    <cellStyle name="Normal 17 7 2" xfId="2807"/>
    <cellStyle name="Normal 17 7 2 2" xfId="2808"/>
    <cellStyle name="Normal 17 7 3" xfId="2809"/>
    <cellStyle name="Normal 17 8" xfId="2810"/>
    <cellStyle name="Normal 17 8 2" xfId="2811"/>
    <cellStyle name="Normal 17 8 2 2" xfId="2812"/>
    <cellStyle name="Normal 17 8 3" xfId="2813"/>
    <cellStyle name="Normal 17 9" xfId="2814"/>
    <cellStyle name="Normal 17 9 2" xfId="2815"/>
    <cellStyle name="Normal 17 9 2 2" xfId="2816"/>
    <cellStyle name="Normal 17 9 3" xfId="2817"/>
    <cellStyle name="Normal 17_3.21-01" xfId="2818"/>
    <cellStyle name="Normal 18" xfId="310"/>
    <cellStyle name="Normal 18 10" xfId="2819"/>
    <cellStyle name="Normal 18 10 2" xfId="2820"/>
    <cellStyle name="Normal 18 11" xfId="2821"/>
    <cellStyle name="Normal 18 11 2" xfId="2822"/>
    <cellStyle name="Normal 18 12" xfId="2823"/>
    <cellStyle name="Normal 18 12 2" xfId="2824"/>
    <cellStyle name="Normal 18 13" xfId="2825"/>
    <cellStyle name="Normal 18 13 2" xfId="2826"/>
    <cellStyle name="Normal 18 14" xfId="2827"/>
    <cellStyle name="Normal 18 2" xfId="311"/>
    <cellStyle name="Normal 18 2 2" xfId="662"/>
    <cellStyle name="Normal 18 2 3" xfId="663"/>
    <cellStyle name="Normal 18 3" xfId="2828"/>
    <cellStyle name="Normal 18 3 2" xfId="2829"/>
    <cellStyle name="Normal 18 3 2 2" xfId="2830"/>
    <cellStyle name="Normal 18 3 3" xfId="2831"/>
    <cellStyle name="Normal 18 4" xfId="2832"/>
    <cellStyle name="Normal 18 4 2" xfId="2833"/>
    <cellStyle name="Normal 18 4 2 2" xfId="2834"/>
    <cellStyle name="Normal 18 4 3" xfId="2835"/>
    <cellStyle name="Normal 18 5" xfId="2836"/>
    <cellStyle name="Normal 18 5 2" xfId="2837"/>
    <cellStyle name="Normal 18 5 2 2" xfId="2838"/>
    <cellStyle name="Normal 18 5 3" xfId="2839"/>
    <cellStyle name="Normal 18 6" xfId="2840"/>
    <cellStyle name="Normal 18 6 2" xfId="2841"/>
    <cellStyle name="Normal 18 6 2 2" xfId="2842"/>
    <cellStyle name="Normal 18 6 3" xfId="2843"/>
    <cellStyle name="Normal 18 7" xfId="2844"/>
    <cellStyle name="Normal 18 7 2" xfId="2845"/>
    <cellStyle name="Normal 18 7 2 2" xfId="2846"/>
    <cellStyle name="Normal 18 7 3" xfId="2847"/>
    <cellStyle name="Normal 18 8" xfId="2848"/>
    <cellStyle name="Normal 18 8 2" xfId="2849"/>
    <cellStyle name="Normal 18 8 2 2" xfId="2850"/>
    <cellStyle name="Normal 18 8 3" xfId="2851"/>
    <cellStyle name="Normal 18 9" xfId="2852"/>
    <cellStyle name="Normal 18 9 2" xfId="2853"/>
    <cellStyle name="Normal 18 9 2 2" xfId="2854"/>
    <cellStyle name="Normal 18 9 3" xfId="2855"/>
    <cellStyle name="Normal 18_3.21-01" xfId="2856"/>
    <cellStyle name="Normal 19" xfId="312"/>
    <cellStyle name="Normal 19 10" xfId="2857"/>
    <cellStyle name="Normal 19 10 2" xfId="2858"/>
    <cellStyle name="Normal 19 11" xfId="2859"/>
    <cellStyle name="Normal 19 11 2" xfId="2860"/>
    <cellStyle name="Normal 19 12" xfId="2861"/>
    <cellStyle name="Normal 19 12 2" xfId="2862"/>
    <cellStyle name="Normal 19 13" xfId="2863"/>
    <cellStyle name="Normal 19 13 2" xfId="2864"/>
    <cellStyle name="Normal 19 14" xfId="2865"/>
    <cellStyle name="Normal 19 2" xfId="313"/>
    <cellStyle name="Normal 19 2 2" xfId="664"/>
    <cellStyle name="Normal 19 2 3" xfId="665"/>
    <cellStyle name="Normal 19 3" xfId="2866"/>
    <cellStyle name="Normal 19 3 2" xfId="2867"/>
    <cellStyle name="Normal 19 3 2 2" xfId="2868"/>
    <cellStyle name="Normal 19 3 3" xfId="2869"/>
    <cellStyle name="Normal 19 4" xfId="2870"/>
    <cellStyle name="Normal 19 4 2" xfId="2871"/>
    <cellStyle name="Normal 19 4 2 2" xfId="2872"/>
    <cellStyle name="Normal 19 4 3" xfId="2873"/>
    <cellStyle name="Normal 19 5" xfId="2874"/>
    <cellStyle name="Normal 19 5 2" xfId="2875"/>
    <cellStyle name="Normal 19 5 2 2" xfId="2876"/>
    <cellStyle name="Normal 19 5 3" xfId="2877"/>
    <cellStyle name="Normal 19 6" xfId="2878"/>
    <cellStyle name="Normal 19 6 2" xfId="2879"/>
    <cellStyle name="Normal 19 6 2 2" xfId="2880"/>
    <cellStyle name="Normal 19 6 3" xfId="2881"/>
    <cellStyle name="Normal 19 7" xfId="2882"/>
    <cellStyle name="Normal 19 7 2" xfId="2883"/>
    <cellStyle name="Normal 19 7 2 2" xfId="2884"/>
    <cellStyle name="Normal 19 7 3" xfId="2885"/>
    <cellStyle name="Normal 19 8" xfId="2886"/>
    <cellStyle name="Normal 19 8 2" xfId="2887"/>
    <cellStyle name="Normal 19 8 2 2" xfId="2888"/>
    <cellStyle name="Normal 19 8 3" xfId="2889"/>
    <cellStyle name="Normal 19 9" xfId="2890"/>
    <cellStyle name="Normal 19 9 2" xfId="2891"/>
    <cellStyle name="Normal 19 9 2 2" xfId="2892"/>
    <cellStyle name="Normal 19 9 3" xfId="2893"/>
    <cellStyle name="Normal 19_3.21-01" xfId="2894"/>
    <cellStyle name="Normal 2" xfId="314"/>
    <cellStyle name="Normal 2 10" xfId="315"/>
    <cellStyle name="Normal 2 10 2" xfId="666"/>
    <cellStyle name="Normal 2 10 3" xfId="667"/>
    <cellStyle name="Normal 2 11" xfId="316"/>
    <cellStyle name="Normal 2 11 2" xfId="668"/>
    <cellStyle name="Normal 2 11 3" xfId="669"/>
    <cellStyle name="Normal 2 12" xfId="317"/>
    <cellStyle name="Normal 2 12 2" xfId="670"/>
    <cellStyle name="Normal 2 12 3" xfId="671"/>
    <cellStyle name="Normal 2 13" xfId="318"/>
    <cellStyle name="Normal 2 13 2" xfId="672"/>
    <cellStyle name="Normal 2 13 3" xfId="673"/>
    <cellStyle name="Normal 2 14" xfId="319"/>
    <cellStyle name="Normal 2 14 2" xfId="674"/>
    <cellStyle name="Normal 2 14 3" xfId="675"/>
    <cellStyle name="Normal 2 15" xfId="320"/>
    <cellStyle name="Normal 2 15 2" xfId="676"/>
    <cellStyle name="Normal 2 15 3" xfId="677"/>
    <cellStyle name="Normal 2 16" xfId="321"/>
    <cellStyle name="Normal 2 16 2" xfId="678"/>
    <cellStyle name="Normal 2 16 3" xfId="679"/>
    <cellStyle name="Normal 2 17" xfId="322"/>
    <cellStyle name="Normal 2 17 2" xfId="680"/>
    <cellStyle name="Normal 2 17 3" xfId="681"/>
    <cellStyle name="Normal 2 18" xfId="323"/>
    <cellStyle name="Normal 2 18 2" xfId="682"/>
    <cellStyle name="Normal 2 18 3" xfId="683"/>
    <cellStyle name="Normal 2 19" xfId="324"/>
    <cellStyle name="Normal 2 19 2" xfId="684"/>
    <cellStyle name="Normal 2 19 3" xfId="685"/>
    <cellStyle name="Normal 2 2" xfId="325"/>
    <cellStyle name="Normal 2 2 2" xfId="326"/>
    <cellStyle name="Normal 2 2 2 2" xfId="686"/>
    <cellStyle name="Normal 2 2 2 3" xfId="687"/>
    <cellStyle name="Normal 2 2 3" xfId="327"/>
    <cellStyle name="Normal 2 2 3 2" xfId="688"/>
    <cellStyle name="Normal 2 2 3 3" xfId="689"/>
    <cellStyle name="Normal 2 2 4" xfId="328"/>
    <cellStyle name="Normal 2 2 4 2" xfId="690"/>
    <cellStyle name="Normal 2 2 4 3" xfId="691"/>
    <cellStyle name="Normal 2 2 5" xfId="329"/>
    <cellStyle name="Normal 2 2 5 2" xfId="692"/>
    <cellStyle name="Normal 2 2 5 3" xfId="693"/>
    <cellStyle name="Normal 2 2 6" xfId="330"/>
    <cellStyle name="Normal 2 2 6 2" xfId="694"/>
    <cellStyle name="Normal 2 2 6 3" xfId="695"/>
    <cellStyle name="Normal 2 2 7" xfId="2895"/>
    <cellStyle name="Normal 2 2_3.22-08" xfId="2896"/>
    <cellStyle name="Normal 2 20" xfId="331"/>
    <cellStyle name="Normal 2 20 2" xfId="696"/>
    <cellStyle name="Normal 2 20 3" xfId="697"/>
    <cellStyle name="Normal 2 21" xfId="332"/>
    <cellStyle name="Normal 2 21 10" xfId="2897"/>
    <cellStyle name="Normal 2 21 11" xfId="2898"/>
    <cellStyle name="Normal 2 21 2" xfId="698"/>
    <cellStyle name="Normal 2 21 3" xfId="699"/>
    <cellStyle name="Normal 2 21 4" xfId="2899"/>
    <cellStyle name="Normal 2 21 5" xfId="2900"/>
    <cellStyle name="Normal 2 21 6" xfId="2901"/>
    <cellStyle name="Normal 2 21 7" xfId="2902"/>
    <cellStyle name="Normal 2 21 8" xfId="2903"/>
    <cellStyle name="Normal 2 21 9" xfId="2904"/>
    <cellStyle name="Normal 2 22" xfId="700"/>
    <cellStyle name="Normal 2 23" xfId="701"/>
    <cellStyle name="Normal 2 24" xfId="2905"/>
    <cellStyle name="Normal 2 3" xfId="333"/>
    <cellStyle name="Normal 2 3 2" xfId="702"/>
    <cellStyle name="Normal 2 3 2 2" xfId="2906"/>
    <cellStyle name="Normal 2 3 2 3" xfId="2907"/>
    <cellStyle name="Normal 2 3 2 4" xfId="2908"/>
    <cellStyle name="Normal 2 3 2 5" xfId="2909"/>
    <cellStyle name="Normal 2 3 2 6" xfId="2910"/>
    <cellStyle name="Normal 2 3 3" xfId="703"/>
    <cellStyle name="Normal 2 3 4" xfId="2911"/>
    <cellStyle name="Normal 2 3 5" xfId="2912"/>
    <cellStyle name="Normal 2 3 6" xfId="2913"/>
    <cellStyle name="Normal 2 3 7" xfId="2914"/>
    <cellStyle name="Normal 2 4" xfId="334"/>
    <cellStyle name="Normal 2 4 2" xfId="704"/>
    <cellStyle name="Normal 2 4 3" xfId="705"/>
    <cellStyle name="Normal 2 4 4" xfId="2915"/>
    <cellStyle name="Normal 2 4 5" xfId="2916"/>
    <cellStyle name="Normal 2 4 6" xfId="2917"/>
    <cellStyle name="Normal 2 4 7" xfId="2918"/>
    <cellStyle name="Normal 2 5" xfId="335"/>
    <cellStyle name="Normal 2 5 2" xfId="706"/>
    <cellStyle name="Normal 2 5 3" xfId="707"/>
    <cellStyle name="Normal 2 5 4" xfId="2919"/>
    <cellStyle name="Normal 2 5 5" xfId="2920"/>
    <cellStyle name="Normal 2 5 6" xfId="2921"/>
    <cellStyle name="Normal 2 5 7" xfId="2922"/>
    <cellStyle name="Normal 2 6" xfId="336"/>
    <cellStyle name="Normal 2 6 2" xfId="708"/>
    <cellStyle name="Normal 2 6 3" xfId="709"/>
    <cellStyle name="Normal 2 7" xfId="337"/>
    <cellStyle name="Normal 2 7 2" xfId="710"/>
    <cellStyle name="Normal 2 7 3" xfId="711"/>
    <cellStyle name="Normal 2 8" xfId="338"/>
    <cellStyle name="Normal 2 8 2" xfId="712"/>
    <cellStyle name="Normal 2 8 3" xfId="713"/>
    <cellStyle name="Normal 2 9" xfId="339"/>
    <cellStyle name="Normal 2 9 2" xfId="714"/>
    <cellStyle name="Normal 2 9 3" xfId="715"/>
    <cellStyle name="Normal 2_20080915_InffBCRDFiscalSPNF_ene-ago2008 (2)" xfId="340"/>
    <cellStyle name="Normal 20" xfId="341"/>
    <cellStyle name="Normal 20 10" xfId="2923"/>
    <cellStyle name="Normal 20 11" xfId="2924"/>
    <cellStyle name="Normal 20 12" xfId="2925"/>
    <cellStyle name="Normal 20 13" xfId="2926"/>
    <cellStyle name="Normal 20 14" xfId="2927"/>
    <cellStyle name="Normal 20 15" xfId="2928"/>
    <cellStyle name="Normal 20 16" xfId="2929"/>
    <cellStyle name="Normal 20 17" xfId="2930"/>
    <cellStyle name="Normal 20 18" xfId="2931"/>
    <cellStyle name="Normal 20 19" xfId="2932"/>
    <cellStyle name="Normal 20 2" xfId="342"/>
    <cellStyle name="Normal 20 2 2" xfId="716"/>
    <cellStyle name="Normal 20 2 3" xfId="717"/>
    <cellStyle name="Normal 20 20" xfId="2933"/>
    <cellStyle name="Normal 20 21" xfId="2934"/>
    <cellStyle name="Normal 20 22" xfId="2935"/>
    <cellStyle name="Normal 20 23" xfId="2936"/>
    <cellStyle name="Normal 20 24" xfId="2937"/>
    <cellStyle name="Normal 20 25" xfId="2938"/>
    <cellStyle name="Normal 20 26" xfId="2939"/>
    <cellStyle name="Normal 20 27" xfId="2940"/>
    <cellStyle name="Normal 20 28" xfId="2941"/>
    <cellStyle name="Normal 20 29" xfId="2942"/>
    <cellStyle name="Normal 20 3" xfId="2943"/>
    <cellStyle name="Normal 20 3 2" xfId="2944"/>
    <cellStyle name="Normal 20 4" xfId="2945"/>
    <cellStyle name="Normal 20 4 2" xfId="2946"/>
    <cellStyle name="Normal 20 5" xfId="2947"/>
    <cellStyle name="Normal 20 5 2" xfId="2948"/>
    <cellStyle name="Normal 20 6" xfId="2949"/>
    <cellStyle name="Normal 20 7" xfId="2950"/>
    <cellStyle name="Normal 20 8" xfId="2951"/>
    <cellStyle name="Normal 20 9" xfId="2952"/>
    <cellStyle name="Normal 21" xfId="343"/>
    <cellStyle name="Normal 21 10" xfId="2953"/>
    <cellStyle name="Normal 21 11" xfId="2954"/>
    <cellStyle name="Normal 21 12" xfId="2955"/>
    <cellStyle name="Normal 21 13" xfId="2956"/>
    <cellStyle name="Normal 21 14" xfId="2957"/>
    <cellStyle name="Normal 21 15" xfId="2958"/>
    <cellStyle name="Normal 21 16" xfId="2959"/>
    <cellStyle name="Normal 21 17" xfId="2960"/>
    <cellStyle name="Normal 21 18" xfId="2961"/>
    <cellStyle name="Normal 21 19" xfId="2962"/>
    <cellStyle name="Normal 21 2" xfId="344"/>
    <cellStyle name="Normal 21 2 2" xfId="718"/>
    <cellStyle name="Normal 21 2 3" xfId="719"/>
    <cellStyle name="Normal 21 20" xfId="2963"/>
    <cellStyle name="Normal 21 21" xfId="2964"/>
    <cellStyle name="Normal 21 22" xfId="2965"/>
    <cellStyle name="Normal 21 23" xfId="2966"/>
    <cellStyle name="Normal 21 24" xfId="2967"/>
    <cellStyle name="Normal 21 25" xfId="2968"/>
    <cellStyle name="Normal 21 26" xfId="2969"/>
    <cellStyle name="Normal 21 27" xfId="2970"/>
    <cellStyle name="Normal 21 28" xfId="2971"/>
    <cellStyle name="Normal 21 29" xfId="2972"/>
    <cellStyle name="Normal 21 3" xfId="720"/>
    <cellStyle name="Normal 21 3 2" xfId="2973"/>
    <cellStyle name="Normal 21 3 3" xfId="2974"/>
    <cellStyle name="Normal 21 30" xfId="2975"/>
    <cellStyle name="Normal 21 31" xfId="2976"/>
    <cellStyle name="Normal 21 4" xfId="721"/>
    <cellStyle name="Normal 21 4 2" xfId="2977"/>
    <cellStyle name="Normal 21 5" xfId="2978"/>
    <cellStyle name="Normal 21 5 2" xfId="2979"/>
    <cellStyle name="Normal 21 6" xfId="2980"/>
    <cellStyle name="Normal 21 7" xfId="2981"/>
    <cellStyle name="Normal 21 8" xfId="2982"/>
    <cellStyle name="Normal 21 9" xfId="2983"/>
    <cellStyle name="Normal 21_Dominicana en cifras economicas consolidado para complet 3-" xfId="2984"/>
    <cellStyle name="Normal 22" xfId="345"/>
    <cellStyle name="Normal 22 2" xfId="722"/>
    <cellStyle name="Normal 22 2 2" xfId="795"/>
    <cellStyle name="Normal 22 3" xfId="723"/>
    <cellStyle name="Normal 22 3 2" xfId="796"/>
    <cellStyle name="Normal 22 4" xfId="791"/>
    <cellStyle name="Normal 23" xfId="346"/>
    <cellStyle name="Normal 23 2" xfId="724"/>
    <cellStyle name="Normal 23 2 2" xfId="2985"/>
    <cellStyle name="Normal 23 3" xfId="725"/>
    <cellStyle name="Normal 23 3 2" xfId="2986"/>
    <cellStyle name="Normal 23 4" xfId="2987"/>
    <cellStyle name="Normal 23 4 2" xfId="2988"/>
    <cellStyle name="Normal 23 5" xfId="2989"/>
    <cellStyle name="Normal 23 5 2" xfId="2990"/>
    <cellStyle name="Normal 23 6" xfId="2991"/>
    <cellStyle name="Normal 23 6 2" xfId="2992"/>
    <cellStyle name="Normal 23 7" xfId="2993"/>
    <cellStyle name="Normal 23 7 2" xfId="2994"/>
    <cellStyle name="Normal 23 8" xfId="2995"/>
    <cellStyle name="Normal 23 8 2" xfId="2996"/>
    <cellStyle name="Normal 23 9" xfId="2997"/>
    <cellStyle name="Normal 24" xfId="347"/>
    <cellStyle name="Normal 24 2" xfId="726"/>
    <cellStyle name="Normal 24 2 2" xfId="2998"/>
    <cellStyle name="Normal 24 3" xfId="727"/>
    <cellStyle name="Normal 24 3 2" xfId="2999"/>
    <cellStyle name="Normal 25" xfId="348"/>
    <cellStyle name="Normal 25 2" xfId="728"/>
    <cellStyle name="Normal 25 2 2" xfId="3000"/>
    <cellStyle name="Normal 25 3" xfId="729"/>
    <cellStyle name="Normal 25 3 2" xfId="3001"/>
    <cellStyle name="Normal 25 4" xfId="3002"/>
    <cellStyle name="Normal 25 4 2" xfId="3003"/>
    <cellStyle name="Normal 25 5" xfId="3004"/>
    <cellStyle name="Normal 25 5 2" xfId="3005"/>
    <cellStyle name="Normal 25 6" xfId="3006"/>
    <cellStyle name="Normal 26" xfId="349"/>
    <cellStyle name="Normal 26 2" xfId="730"/>
    <cellStyle name="Normal 26 2 2" xfId="3007"/>
    <cellStyle name="Normal 26 3" xfId="731"/>
    <cellStyle name="Normal 26 3 2" xfId="3008"/>
    <cellStyle name="Normal 26 4" xfId="3009"/>
    <cellStyle name="Normal 26 4 2" xfId="3010"/>
    <cellStyle name="Normal 26 5" xfId="3011"/>
    <cellStyle name="Normal 26 5 2" xfId="3012"/>
    <cellStyle name="Normal 26 6" xfId="3013"/>
    <cellStyle name="Normal 27" xfId="350"/>
    <cellStyle name="Normal 27 2" xfId="732"/>
    <cellStyle name="Normal 27 2 2" xfId="3014"/>
    <cellStyle name="Normal 27 3" xfId="733"/>
    <cellStyle name="Normal 27 3 2" xfId="3015"/>
    <cellStyle name="Normal 27 4" xfId="3016"/>
    <cellStyle name="Normal 27 4 2" xfId="3017"/>
    <cellStyle name="Normal 27 5" xfId="3018"/>
    <cellStyle name="Normal 27 5 2" xfId="3019"/>
    <cellStyle name="Normal 27 6" xfId="3020"/>
    <cellStyle name="Normal 28" xfId="351"/>
    <cellStyle name="Normal 28 2" xfId="734"/>
    <cellStyle name="Normal 28 2 2" xfId="3021"/>
    <cellStyle name="Normal 28 3" xfId="735"/>
    <cellStyle name="Normal 28 3 2" xfId="3022"/>
    <cellStyle name="Normal 29" xfId="798"/>
    <cellStyle name="Normal 29 2" xfId="3023"/>
    <cellStyle name="Normal 29 2 2" xfId="3024"/>
    <cellStyle name="Normal 29 3" xfId="3025"/>
    <cellStyle name="Normal 29 3 2" xfId="3026"/>
    <cellStyle name="Normal 29 4" xfId="3027"/>
    <cellStyle name="Normal 3" xfId="787"/>
    <cellStyle name="Normal 3 10" xfId="3028"/>
    <cellStyle name="Normal 3 11" xfId="3029"/>
    <cellStyle name="Normal 3 12" xfId="3030"/>
    <cellStyle name="Normal 3 13" xfId="3031"/>
    <cellStyle name="Normal 3 14" xfId="3032"/>
    <cellStyle name="Normal 3 15" xfId="3033"/>
    <cellStyle name="Normal 3 16" xfId="3034"/>
    <cellStyle name="Normal 3 2" xfId="352"/>
    <cellStyle name="Normal 3 2 2" xfId="353"/>
    <cellStyle name="Normal 3 2 2 2" xfId="736"/>
    <cellStyle name="Normal 3 2 2 3" xfId="737"/>
    <cellStyle name="Normal 3 2 3" xfId="3035"/>
    <cellStyle name="Normal 3 2 4" xfId="3036"/>
    <cellStyle name="Normal 3 2 5" xfId="3037"/>
    <cellStyle name="Normal 3 2 6" xfId="3038"/>
    <cellStyle name="Normal 3 2 7" xfId="3039"/>
    <cellStyle name="Normal 3 3" xfId="354"/>
    <cellStyle name="Normal 3 3 2" xfId="3040"/>
    <cellStyle name="Normal 3 3 3" xfId="3041"/>
    <cellStyle name="Normal 3 3 4" xfId="3042"/>
    <cellStyle name="Normal 3 3 5" xfId="3043"/>
    <cellStyle name="Normal 3 3 6" xfId="3044"/>
    <cellStyle name="Normal 3 4" xfId="355"/>
    <cellStyle name="Normal 3 4 2" xfId="738"/>
    <cellStyle name="Normal 3 4 3" xfId="739"/>
    <cellStyle name="Normal 3 5" xfId="3045"/>
    <cellStyle name="Normal 3 5 2" xfId="3046"/>
    <cellStyle name="Normal 3 5 2 2" xfId="3047"/>
    <cellStyle name="Normal 3 5 2 3" xfId="3048"/>
    <cellStyle name="Normal 3 5 2 4" xfId="3049"/>
    <cellStyle name="Normal 3 5 2 5" xfId="3050"/>
    <cellStyle name="Normal 3 5 2 6" xfId="3051"/>
    <cellStyle name="Normal 3 5 3" xfId="3052"/>
    <cellStyle name="Normal 3 5 4" xfId="3053"/>
    <cellStyle name="Normal 3 5 5" xfId="3054"/>
    <cellStyle name="Normal 3 5 6" xfId="3055"/>
    <cellStyle name="Normal 3 6" xfId="3056"/>
    <cellStyle name="Normal 3 7" xfId="3057"/>
    <cellStyle name="Normal 3 7 2" xfId="3058"/>
    <cellStyle name="Normal 3 7 3" xfId="3059"/>
    <cellStyle name="Normal 3 7 4" xfId="3060"/>
    <cellStyle name="Normal 3 7 5" xfId="3061"/>
    <cellStyle name="Normal 3 7 6" xfId="3062"/>
    <cellStyle name="Normal 3 8" xfId="3063"/>
    <cellStyle name="Normal 3 8 2" xfId="3064"/>
    <cellStyle name="Normal 3 8 3" xfId="3065"/>
    <cellStyle name="Normal 3 8 4" xfId="3066"/>
    <cellStyle name="Normal 3 8 5" xfId="3067"/>
    <cellStyle name="Normal 3 8 6" xfId="3068"/>
    <cellStyle name="Normal 3 9" xfId="3069"/>
    <cellStyle name="Normal 3_3.10-070 Número de vuelos charter internacionales por aeropuerto, según mes, 2007-2008" xfId="3070"/>
    <cellStyle name="Normal 30" xfId="356"/>
    <cellStyle name="Normal 30 2" xfId="740"/>
    <cellStyle name="Normal 30 2 2" xfId="3071"/>
    <cellStyle name="Normal 30 3" xfId="741"/>
    <cellStyle name="Normal 30 3 2" xfId="3072"/>
    <cellStyle name="Normal 30 4" xfId="3073"/>
    <cellStyle name="Normal 30 4 2" xfId="3074"/>
    <cellStyle name="Normal 31" xfId="357"/>
    <cellStyle name="Normal 31 2" xfId="742"/>
    <cellStyle name="Normal 31 3" xfId="743"/>
    <cellStyle name="Normal 32" xfId="358"/>
    <cellStyle name="Normal 32 2" xfId="744"/>
    <cellStyle name="Normal 32 3" xfId="745"/>
    <cellStyle name="Normal 33" xfId="807"/>
    <cellStyle name="Normal 33 2" xfId="3075"/>
    <cellStyle name="Normal 33 3" xfId="3076"/>
    <cellStyle name="Normal 33 4" xfId="3077"/>
    <cellStyle name="Normal 33 5" xfId="3078"/>
    <cellStyle name="Normal 34" xfId="359"/>
    <cellStyle name="Normal 34 2" xfId="746"/>
    <cellStyle name="Normal 34 3" xfId="747"/>
    <cellStyle name="Normal 35" xfId="360"/>
    <cellStyle name="Normal 35 2" xfId="748"/>
    <cellStyle name="Normal 35 3" xfId="749"/>
    <cellStyle name="Normal 36" xfId="361"/>
    <cellStyle name="Normal 36 2" xfId="750"/>
    <cellStyle name="Normal 36 3" xfId="751"/>
    <cellStyle name="Normal 37" xfId="362"/>
    <cellStyle name="Normal 37 10" xfId="3079"/>
    <cellStyle name="Normal 37 11" xfId="3080"/>
    <cellStyle name="Normal 37 2" xfId="752"/>
    <cellStyle name="Normal 37 3" xfId="753"/>
    <cellStyle name="Normal 37 4" xfId="3081"/>
    <cellStyle name="Normal 37 5" xfId="3082"/>
    <cellStyle name="Normal 37 6" xfId="3083"/>
    <cellStyle name="Normal 37 7" xfId="3084"/>
    <cellStyle name="Normal 37 8" xfId="3085"/>
    <cellStyle name="Normal 37 9" xfId="3086"/>
    <cellStyle name="Normal 38" xfId="363"/>
    <cellStyle name="Normal 38 10" xfId="3087"/>
    <cellStyle name="Normal 38 11" xfId="3088"/>
    <cellStyle name="Normal 38 2" xfId="754"/>
    <cellStyle name="Normal 38 3" xfId="755"/>
    <cellStyle name="Normal 38 4" xfId="3089"/>
    <cellStyle name="Normal 38 5" xfId="3090"/>
    <cellStyle name="Normal 38 6" xfId="3091"/>
    <cellStyle name="Normal 38 7" xfId="3092"/>
    <cellStyle name="Normal 38 8" xfId="3093"/>
    <cellStyle name="Normal 38 9" xfId="3094"/>
    <cellStyle name="Normal 39" xfId="808"/>
    <cellStyle name="Normal 39 10" xfId="3095"/>
    <cellStyle name="Normal 39 11" xfId="3096"/>
    <cellStyle name="Normal 39 2" xfId="3097"/>
    <cellStyle name="Normal 39 3" xfId="3098"/>
    <cellStyle name="Normal 39 4" xfId="3099"/>
    <cellStyle name="Normal 39 5" xfId="3100"/>
    <cellStyle name="Normal 39 6" xfId="3101"/>
    <cellStyle name="Normal 39 7" xfId="3102"/>
    <cellStyle name="Normal 39 8" xfId="3103"/>
    <cellStyle name="Normal 39 9" xfId="3104"/>
    <cellStyle name="Normal 4" xfId="364"/>
    <cellStyle name="Normal 4 10" xfId="3105"/>
    <cellStyle name="Normal 4 10 2" xfId="3106"/>
    <cellStyle name="Normal 4 11" xfId="3107"/>
    <cellStyle name="Normal 4 11 2" xfId="3108"/>
    <cellStyle name="Normal 4 12" xfId="3109"/>
    <cellStyle name="Normal 4 12 2" xfId="3110"/>
    <cellStyle name="Normal 4 13" xfId="3111"/>
    <cellStyle name="Normal 4 13 2" xfId="3112"/>
    <cellStyle name="Normal 4 14" xfId="3113"/>
    <cellStyle name="Normal 4 15" xfId="3114"/>
    <cellStyle name="Normal 4 16" xfId="3115"/>
    <cellStyle name="Normal 4 17" xfId="3116"/>
    <cellStyle name="Normal 4 18" xfId="3117"/>
    <cellStyle name="Normal 4 19" xfId="3118"/>
    <cellStyle name="Normal 4 2" xfId="365"/>
    <cellStyle name="Normal 4 2 2" xfId="756"/>
    <cellStyle name="Normal 4 2 3" xfId="757"/>
    <cellStyle name="Normal 4 3" xfId="3119"/>
    <cellStyle name="Normal 4 3 2" xfId="3120"/>
    <cellStyle name="Normal 4 3 2 2" xfId="3121"/>
    <cellStyle name="Normal 4 3 3" xfId="3122"/>
    <cellStyle name="Normal 4 4" xfId="3123"/>
    <cellStyle name="Normal 4 4 2" xfId="3124"/>
    <cellStyle name="Normal 4 4 2 2" xfId="3125"/>
    <cellStyle name="Normal 4 4 3" xfId="3126"/>
    <cellStyle name="Normal 4 5" xfId="3127"/>
    <cellStyle name="Normal 4 5 2" xfId="3128"/>
    <cellStyle name="Normal 4 5 2 2" xfId="3129"/>
    <cellStyle name="Normal 4 5 3" xfId="3130"/>
    <cellStyle name="Normal 4 6" xfId="3131"/>
    <cellStyle name="Normal 4 6 2" xfId="3132"/>
    <cellStyle name="Normal 4 6 2 2" xfId="3133"/>
    <cellStyle name="Normal 4 6 3" xfId="3134"/>
    <cellStyle name="Normal 4 7" xfId="3135"/>
    <cellStyle name="Normal 4 7 2" xfId="3136"/>
    <cellStyle name="Normal 4 7 2 2" xfId="3137"/>
    <cellStyle name="Normal 4 7 3" xfId="3138"/>
    <cellStyle name="Normal 4 8" xfId="3139"/>
    <cellStyle name="Normal 4 8 2" xfId="3140"/>
    <cellStyle name="Normal 4 8 2 2" xfId="3141"/>
    <cellStyle name="Normal 4 8 3" xfId="3142"/>
    <cellStyle name="Normal 4 9" xfId="3143"/>
    <cellStyle name="Normal 4 9 2" xfId="3144"/>
    <cellStyle name="Normal 4 9 2 2" xfId="3145"/>
    <cellStyle name="Normal 4 9 3" xfId="3146"/>
    <cellStyle name="Normal 4_3.21-01" xfId="3147"/>
    <cellStyle name="Normal 40" xfId="801"/>
    <cellStyle name="Normal 41" xfId="806"/>
    <cellStyle name="Normal 41 10" xfId="3148"/>
    <cellStyle name="Normal 41 11" xfId="3149"/>
    <cellStyle name="Normal 41 2" xfId="3150"/>
    <cellStyle name="Normal 41 3" xfId="3151"/>
    <cellStyle name="Normal 41 4" xfId="3152"/>
    <cellStyle name="Normal 41 5" xfId="3153"/>
    <cellStyle name="Normal 41 6" xfId="3154"/>
    <cellStyle name="Normal 41 7" xfId="3155"/>
    <cellStyle name="Normal 41 8" xfId="3156"/>
    <cellStyle name="Normal 41 9" xfId="3157"/>
    <cellStyle name="Normal 42" xfId="802"/>
    <cellStyle name="Normal 42 10" xfId="3158"/>
    <cellStyle name="Normal 42 11" xfId="3159"/>
    <cellStyle name="Normal 42 2" xfId="3160"/>
    <cellStyle name="Normal 42 3" xfId="3161"/>
    <cellStyle name="Normal 42 4" xfId="3162"/>
    <cellStyle name="Normal 42 5" xfId="3163"/>
    <cellStyle name="Normal 42 6" xfId="3164"/>
    <cellStyle name="Normal 42 7" xfId="3165"/>
    <cellStyle name="Normal 42 8" xfId="3166"/>
    <cellStyle name="Normal 42 9" xfId="3167"/>
    <cellStyle name="Normal 43" xfId="810"/>
    <cellStyle name="Normal 43 10" xfId="3168"/>
    <cellStyle name="Normal 43 11" xfId="3169"/>
    <cellStyle name="Normal 43 2" xfId="3170"/>
    <cellStyle name="Normal 43 3" xfId="3171"/>
    <cellStyle name="Normal 43 4" xfId="3172"/>
    <cellStyle name="Normal 43 5" xfId="3173"/>
    <cellStyle name="Normal 43 6" xfId="3174"/>
    <cellStyle name="Normal 43 7" xfId="3175"/>
    <cellStyle name="Normal 43 8" xfId="3176"/>
    <cellStyle name="Normal 43 9" xfId="3177"/>
    <cellStyle name="Normal 44" xfId="786"/>
    <cellStyle name="Normal 44 10" xfId="3178"/>
    <cellStyle name="Normal 44 11" xfId="3179"/>
    <cellStyle name="Normal 44 2" xfId="792"/>
    <cellStyle name="Normal 44 3" xfId="3180"/>
    <cellStyle name="Normal 44 4" xfId="3181"/>
    <cellStyle name="Normal 44 5" xfId="3182"/>
    <cellStyle name="Normal 44 6" xfId="3183"/>
    <cellStyle name="Normal 44 7" xfId="3184"/>
    <cellStyle name="Normal 44 8" xfId="3185"/>
    <cellStyle name="Normal 44 9" xfId="3186"/>
    <cellStyle name="Normal 45" xfId="793"/>
    <cellStyle name="Normal 45 2" xfId="3187"/>
    <cellStyle name="Normal 45 3" xfId="3188"/>
    <cellStyle name="Normal 46" xfId="794"/>
    <cellStyle name="Normal 46 2" xfId="3189"/>
    <cellStyle name="Normal 47" xfId="3190"/>
    <cellStyle name="Normal 47 2" xfId="3191"/>
    <cellStyle name="Normal 48" xfId="3192"/>
    <cellStyle name="Normal 48 2" xfId="3193"/>
    <cellStyle name="Normal 49" xfId="3194"/>
    <cellStyle name="Normal 49 2" xfId="3195"/>
    <cellStyle name="Normal 5" xfId="366"/>
    <cellStyle name="Normal 5 2" xfId="367"/>
    <cellStyle name="Normal 5 2 2" xfId="758"/>
    <cellStyle name="Normal 5 2 3" xfId="759"/>
    <cellStyle name="Normal 5 3" xfId="368"/>
    <cellStyle name="Normal 5 4" xfId="369"/>
    <cellStyle name="Normal 5 4 2" xfId="760"/>
    <cellStyle name="Normal 5 4 3" xfId="761"/>
    <cellStyle name="Normal 5 5" xfId="3196"/>
    <cellStyle name="Normal 5 6" xfId="3197"/>
    <cellStyle name="Normal 5 7" xfId="3198"/>
    <cellStyle name="Normal 5 8" xfId="3199"/>
    <cellStyle name="Normal 5 9" xfId="3200"/>
    <cellStyle name="Normal 50" xfId="3201"/>
    <cellStyle name="Normal 50 2" xfId="3202"/>
    <cellStyle name="Normal 51" xfId="3203"/>
    <cellStyle name="Normal 51 2" xfId="3204"/>
    <cellStyle name="Normal 52" xfId="3205"/>
    <cellStyle name="Normal 52 2" xfId="3206"/>
    <cellStyle name="Normal 53" xfId="3207"/>
    <cellStyle name="Normal 53 2" xfId="3208"/>
    <cellStyle name="Normal 54" xfId="3209"/>
    <cellStyle name="Normal 54 2" xfId="3210"/>
    <cellStyle name="Normal 55" xfId="3211"/>
    <cellStyle name="Normal 55 2" xfId="3212"/>
    <cellStyle name="Normal 56" xfId="3213"/>
    <cellStyle name="Normal 56 2" xfId="3214"/>
    <cellStyle name="Normal 57" xfId="3215"/>
    <cellStyle name="Normal 57 2" xfId="3216"/>
    <cellStyle name="Normal 58" xfId="3217"/>
    <cellStyle name="Normal 59" xfId="3218"/>
    <cellStyle name="Normal 6" xfId="370"/>
    <cellStyle name="Normal 6 2" xfId="371"/>
    <cellStyle name="Normal 6 2 2" xfId="762"/>
    <cellStyle name="Normal 6 2 3" xfId="763"/>
    <cellStyle name="Normal 6 3" xfId="372"/>
    <cellStyle name="Normal 6 4" xfId="3219"/>
    <cellStyle name="Normal 6 5" xfId="3220"/>
    <cellStyle name="Normal 6 6" xfId="3221"/>
    <cellStyle name="Normal 6 7" xfId="3222"/>
    <cellStyle name="Normal 6 8" xfId="3223"/>
    <cellStyle name="Normal 6 9" xfId="3224"/>
    <cellStyle name="Normal 60" xfId="3225"/>
    <cellStyle name="Normal 61" xfId="3226"/>
    <cellStyle name="Normal 62 10" xfId="3227"/>
    <cellStyle name="Normal 7" xfId="373"/>
    <cellStyle name="Normal 7 2" xfId="374"/>
    <cellStyle name="Normal 7 2 2" xfId="764"/>
    <cellStyle name="Normal 7 2 3" xfId="765"/>
    <cellStyle name="Normal 7 3" xfId="375"/>
    <cellStyle name="Normal 7 4" xfId="376"/>
    <cellStyle name="Normal 7 4 2" xfId="766"/>
    <cellStyle name="Normal 7 4 3" xfId="767"/>
    <cellStyle name="Normal 7 5" xfId="3228"/>
    <cellStyle name="Normal 7 6" xfId="3229"/>
    <cellStyle name="Normal 7 7" xfId="3230"/>
    <cellStyle name="Normal 7 8" xfId="3231"/>
    <cellStyle name="Normal 7 9" xfId="3232"/>
    <cellStyle name="Normal 8" xfId="377"/>
    <cellStyle name="Normal 8 2" xfId="378"/>
    <cellStyle name="Normal 8 2 2" xfId="768"/>
    <cellStyle name="Normal 8 2 3" xfId="769"/>
    <cellStyle name="Normal 8 3" xfId="379"/>
    <cellStyle name="Normal 8 4" xfId="3233"/>
    <cellStyle name="Normal 8 5" xfId="3234"/>
    <cellStyle name="Normal 8 6" xfId="3235"/>
    <cellStyle name="Normal 8 7" xfId="3236"/>
    <cellStyle name="Normal 8 8" xfId="3237"/>
    <cellStyle name="Normal 9" xfId="380"/>
    <cellStyle name="Normal 9 10" xfId="3238"/>
    <cellStyle name="Normal 9 10 2" xfId="3239"/>
    <cellStyle name="Normal 9 10 2 2" xfId="3240"/>
    <cellStyle name="Normal 9 10 3" xfId="3241"/>
    <cellStyle name="Normal 9 11" xfId="3242"/>
    <cellStyle name="Normal 9 11 2" xfId="3243"/>
    <cellStyle name="Normal 9 12" xfId="3244"/>
    <cellStyle name="Normal 9 12 2" xfId="3245"/>
    <cellStyle name="Normal 9 13" xfId="3246"/>
    <cellStyle name="Normal 9 13 2" xfId="3247"/>
    <cellStyle name="Normal 9 14" xfId="3248"/>
    <cellStyle name="Normal 9 14 2" xfId="3249"/>
    <cellStyle name="Normal 9 15" xfId="3250"/>
    <cellStyle name="Normal 9 16" xfId="3251"/>
    <cellStyle name="Normal 9 17" xfId="3252"/>
    <cellStyle name="Normal 9 18" xfId="3253"/>
    <cellStyle name="Normal 9 19" xfId="3254"/>
    <cellStyle name="Normal 9 2" xfId="381"/>
    <cellStyle name="Normal 9 2 2" xfId="770"/>
    <cellStyle name="Normal 9 2 3" xfId="771"/>
    <cellStyle name="Normal 9 20" xfId="3255"/>
    <cellStyle name="Normal 9 3" xfId="382"/>
    <cellStyle name="Normal 9 3 2" xfId="772"/>
    <cellStyle name="Normal 9 3 3" xfId="773"/>
    <cellStyle name="Normal 9 4" xfId="3256"/>
    <cellStyle name="Normal 9 4 2" xfId="3257"/>
    <cellStyle name="Normal 9 4 2 2" xfId="3258"/>
    <cellStyle name="Normal 9 4 3" xfId="3259"/>
    <cellStyle name="Normal 9 5" xfId="3260"/>
    <cellStyle name="Normal 9 5 2" xfId="3261"/>
    <cellStyle name="Normal 9 5 2 2" xfId="3262"/>
    <cellStyle name="Normal 9 5 3" xfId="3263"/>
    <cellStyle name="Normal 9 6" xfId="3264"/>
    <cellStyle name="Normal 9 6 2" xfId="3265"/>
    <cellStyle name="Normal 9 6 2 2" xfId="3266"/>
    <cellStyle name="Normal 9 6 3" xfId="3267"/>
    <cellStyle name="Normal 9 7" xfId="3268"/>
    <cellStyle name="Normal 9 7 2" xfId="3269"/>
    <cellStyle name="Normal 9 7 2 2" xfId="3270"/>
    <cellStyle name="Normal 9 7 3" xfId="3271"/>
    <cellStyle name="Normal 9 8" xfId="3272"/>
    <cellStyle name="Normal 9 8 2" xfId="3273"/>
    <cellStyle name="Normal 9 8 2 2" xfId="3274"/>
    <cellStyle name="Normal 9 8 3" xfId="3275"/>
    <cellStyle name="Normal 9 9" xfId="3276"/>
    <cellStyle name="Normal 9 9 2" xfId="3277"/>
    <cellStyle name="Normal 9 9 2 2" xfId="3278"/>
    <cellStyle name="Normal 9 9 3" xfId="3279"/>
    <cellStyle name="Normal 9_3.21-01" xfId="3280"/>
    <cellStyle name="Normal Table" xfId="383"/>
    <cellStyle name="Normal Table 10" xfId="3281"/>
    <cellStyle name="Normal Table 11" xfId="3282"/>
    <cellStyle name="Normal Table 12" xfId="3283"/>
    <cellStyle name="Normal Table 13" xfId="3284"/>
    <cellStyle name="Normal Table 14" xfId="3285"/>
    <cellStyle name="Normal Table 15" xfId="3286"/>
    <cellStyle name="Normal Table 16" xfId="3287"/>
    <cellStyle name="Normal Table 17" xfId="3288"/>
    <cellStyle name="Normal Table 18" xfId="3289"/>
    <cellStyle name="Normal Table 19" xfId="3290"/>
    <cellStyle name="Normal Table 2" xfId="3291"/>
    <cellStyle name="Normal Table 20" xfId="3292"/>
    <cellStyle name="Normal Table 21" xfId="3293"/>
    <cellStyle name="Normal Table 22" xfId="3294"/>
    <cellStyle name="Normal Table 23" xfId="3295"/>
    <cellStyle name="Normal Table 24" xfId="3296"/>
    <cellStyle name="Normal Table 25" xfId="3297"/>
    <cellStyle name="Normal Table 26" xfId="3298"/>
    <cellStyle name="Normal Table 27" xfId="3299"/>
    <cellStyle name="Normal Table 28" xfId="3300"/>
    <cellStyle name="Normal Table 3" xfId="3301"/>
    <cellStyle name="Normal Table 4" xfId="3302"/>
    <cellStyle name="Normal Table 5" xfId="3303"/>
    <cellStyle name="Normal Table 6" xfId="3304"/>
    <cellStyle name="Normal Table 7" xfId="3305"/>
    <cellStyle name="Normal Table 8" xfId="3306"/>
    <cellStyle name="Normal Table 9" xfId="3307"/>
    <cellStyle name="Nota" xfId="384"/>
    <cellStyle name="Nota 2" xfId="3308"/>
    <cellStyle name="Notas 2" xfId="3309"/>
    <cellStyle name="Notas 2 10" xfId="3310"/>
    <cellStyle name="Notas 2 11" xfId="3311"/>
    <cellStyle name="Notas 2 2" xfId="3312"/>
    <cellStyle name="Notas 2 3" xfId="3313"/>
    <cellStyle name="Notas 2 4" xfId="3314"/>
    <cellStyle name="Notas 2 5" xfId="3315"/>
    <cellStyle name="Notas 2 6" xfId="3316"/>
    <cellStyle name="Notas 2 7" xfId="3317"/>
    <cellStyle name="Notas 2 8" xfId="3318"/>
    <cellStyle name="Notas 2 9" xfId="3319"/>
    <cellStyle name="Notas 3" xfId="3320"/>
    <cellStyle name="Notas 3 10" xfId="3321"/>
    <cellStyle name="Notas 3 11" xfId="3322"/>
    <cellStyle name="Notas 3 2" xfId="3323"/>
    <cellStyle name="Notas 3 3" xfId="3324"/>
    <cellStyle name="Notas 3 4" xfId="3325"/>
    <cellStyle name="Notas 3 5" xfId="3326"/>
    <cellStyle name="Notas 3 6" xfId="3327"/>
    <cellStyle name="Notas 3 7" xfId="3328"/>
    <cellStyle name="Notas 3 8" xfId="3329"/>
    <cellStyle name="Notas 3 9" xfId="3330"/>
    <cellStyle name="Notas 4" xfId="3331"/>
    <cellStyle name="Notas 4 10" xfId="3332"/>
    <cellStyle name="Notas 4 11" xfId="3333"/>
    <cellStyle name="Notas 4 2" xfId="3334"/>
    <cellStyle name="Notas 4 3" xfId="3335"/>
    <cellStyle name="Notas 4 4" xfId="3336"/>
    <cellStyle name="Notas 4 5" xfId="3337"/>
    <cellStyle name="Notas 4 6" xfId="3338"/>
    <cellStyle name="Notas 4 7" xfId="3339"/>
    <cellStyle name="Notas 4 8" xfId="3340"/>
    <cellStyle name="Notas 4 9" xfId="3341"/>
    <cellStyle name="Note" xfId="3342"/>
    <cellStyle name="Output" xfId="385"/>
    <cellStyle name="Percent [2]" xfId="386"/>
    <cellStyle name="Percent [2] 2" xfId="3343"/>
    <cellStyle name="Percent 2" xfId="387"/>
    <cellStyle name="Percent 2 2" xfId="774"/>
    <cellStyle name="Percent 2 3" xfId="775"/>
    <cellStyle name="Percent 2 4" xfId="3344"/>
    <cellStyle name="Percent 2 5" xfId="3345"/>
    <cellStyle name="Percent 2 6" xfId="3346"/>
    <cellStyle name="Percent 2 7" xfId="3347"/>
    <cellStyle name="Percent 3" xfId="3348"/>
    <cellStyle name="Percent 3 2" xfId="3349"/>
    <cellStyle name="Percent 4" xfId="3350"/>
    <cellStyle name="Percent 5" xfId="3351"/>
    <cellStyle name="Percent_pais_prod98_991" xfId="3352"/>
    <cellStyle name="percentage difference" xfId="388"/>
    <cellStyle name="percentage difference 10" xfId="3353"/>
    <cellStyle name="percentage difference 11" xfId="3354"/>
    <cellStyle name="percentage difference 12" xfId="3355"/>
    <cellStyle name="percentage difference 13" xfId="3356"/>
    <cellStyle name="percentage difference 14" xfId="3357"/>
    <cellStyle name="percentage difference 15" xfId="3358"/>
    <cellStyle name="percentage difference 16" xfId="3359"/>
    <cellStyle name="percentage difference 17" xfId="3360"/>
    <cellStyle name="percentage difference 18" xfId="3361"/>
    <cellStyle name="percentage difference 19" xfId="3362"/>
    <cellStyle name="percentage difference 2" xfId="776"/>
    <cellStyle name="percentage difference 20" xfId="3363"/>
    <cellStyle name="percentage difference 21" xfId="3364"/>
    <cellStyle name="percentage difference 22" xfId="3365"/>
    <cellStyle name="percentage difference 23" xfId="3366"/>
    <cellStyle name="percentage difference 24" xfId="3367"/>
    <cellStyle name="percentage difference 25" xfId="3368"/>
    <cellStyle name="percentage difference 26" xfId="3369"/>
    <cellStyle name="percentage difference 27" xfId="3370"/>
    <cellStyle name="percentage difference 28" xfId="3371"/>
    <cellStyle name="percentage difference 3" xfId="777"/>
    <cellStyle name="percentage difference 4" xfId="3372"/>
    <cellStyle name="percentage difference 5" xfId="3373"/>
    <cellStyle name="percentage difference 6" xfId="3374"/>
    <cellStyle name="percentage difference 7" xfId="3375"/>
    <cellStyle name="percentage difference 8" xfId="3376"/>
    <cellStyle name="percentage difference 9" xfId="3377"/>
    <cellStyle name="percentage difference one decimal" xfId="389"/>
    <cellStyle name="percentage difference one decimal 10" xfId="3378"/>
    <cellStyle name="percentage difference one decimal 11" xfId="3379"/>
    <cellStyle name="percentage difference one decimal 12" xfId="3380"/>
    <cellStyle name="percentage difference one decimal 13" xfId="3381"/>
    <cellStyle name="percentage difference one decimal 14" xfId="3382"/>
    <cellStyle name="percentage difference one decimal 15" xfId="3383"/>
    <cellStyle name="percentage difference one decimal 16" xfId="3384"/>
    <cellStyle name="percentage difference one decimal 17" xfId="3385"/>
    <cellStyle name="percentage difference one decimal 18" xfId="3386"/>
    <cellStyle name="percentage difference one decimal 19" xfId="3387"/>
    <cellStyle name="percentage difference one decimal 2" xfId="778"/>
    <cellStyle name="percentage difference one decimal 20" xfId="3388"/>
    <cellStyle name="percentage difference one decimal 21" xfId="3389"/>
    <cellStyle name="percentage difference one decimal 22" xfId="3390"/>
    <cellStyle name="percentage difference one decimal 23" xfId="3391"/>
    <cellStyle name="percentage difference one decimal 24" xfId="3392"/>
    <cellStyle name="percentage difference one decimal 25" xfId="3393"/>
    <cellStyle name="percentage difference one decimal 26" xfId="3394"/>
    <cellStyle name="percentage difference one decimal 27" xfId="3395"/>
    <cellStyle name="percentage difference one decimal 28" xfId="3396"/>
    <cellStyle name="percentage difference one decimal 3" xfId="779"/>
    <cellStyle name="percentage difference one decimal 4" xfId="3397"/>
    <cellStyle name="percentage difference one decimal 5" xfId="3398"/>
    <cellStyle name="percentage difference one decimal 6" xfId="3399"/>
    <cellStyle name="percentage difference one decimal 7" xfId="3400"/>
    <cellStyle name="percentage difference one decimal 8" xfId="3401"/>
    <cellStyle name="percentage difference one decimal 9" xfId="3402"/>
    <cellStyle name="percentage difference zero decimal" xfId="390"/>
    <cellStyle name="percentage difference zero decimal 10" xfId="3403"/>
    <cellStyle name="percentage difference zero decimal 11" xfId="3404"/>
    <cellStyle name="percentage difference zero decimal 12" xfId="3405"/>
    <cellStyle name="percentage difference zero decimal 13" xfId="3406"/>
    <cellStyle name="percentage difference zero decimal 14" xfId="3407"/>
    <cellStyle name="percentage difference zero decimal 15" xfId="3408"/>
    <cellStyle name="percentage difference zero decimal 16" xfId="3409"/>
    <cellStyle name="percentage difference zero decimal 17" xfId="3410"/>
    <cellStyle name="percentage difference zero decimal 18" xfId="3411"/>
    <cellStyle name="percentage difference zero decimal 19" xfId="3412"/>
    <cellStyle name="percentage difference zero decimal 2" xfId="780"/>
    <cellStyle name="percentage difference zero decimal 20" xfId="3413"/>
    <cellStyle name="percentage difference zero decimal 21" xfId="3414"/>
    <cellStyle name="percentage difference zero decimal 22" xfId="3415"/>
    <cellStyle name="percentage difference zero decimal 23" xfId="3416"/>
    <cellStyle name="percentage difference zero decimal 24" xfId="3417"/>
    <cellStyle name="percentage difference zero decimal 25" xfId="3418"/>
    <cellStyle name="percentage difference zero decimal 26" xfId="3419"/>
    <cellStyle name="percentage difference zero decimal 27" xfId="3420"/>
    <cellStyle name="percentage difference zero decimal 28" xfId="3421"/>
    <cellStyle name="percentage difference zero decimal 3" xfId="781"/>
    <cellStyle name="percentage difference zero decimal 4" xfId="3422"/>
    <cellStyle name="percentage difference zero decimal 5" xfId="3423"/>
    <cellStyle name="percentage difference zero decimal 6" xfId="3424"/>
    <cellStyle name="percentage difference zero decimal 7" xfId="3425"/>
    <cellStyle name="percentage difference zero decimal 8" xfId="3426"/>
    <cellStyle name="percentage difference zero decimal 9" xfId="3427"/>
    <cellStyle name="percentage difference_3.24-07" xfId="3428"/>
    <cellStyle name="Percentual" xfId="3429"/>
    <cellStyle name="Percentuale 2" xfId="391"/>
    <cellStyle name="Percentuale 2 2" xfId="3430"/>
    <cellStyle name="Ponto" xfId="3431"/>
    <cellStyle name="Porcentagem_SEP1196" xfId="3432"/>
    <cellStyle name="Porcentaje" xfId="3433"/>
    <cellStyle name="Porcentual 2" xfId="797"/>
    <cellStyle name="Porcentual 2 10" xfId="3434"/>
    <cellStyle name="Porcentual 2 11" xfId="3435"/>
    <cellStyle name="Porcentual 2 12" xfId="3436"/>
    <cellStyle name="Porcentual 2 13" xfId="3437"/>
    <cellStyle name="Porcentual 2 14" xfId="3438"/>
    <cellStyle name="Porcentual 2 15" xfId="3439"/>
    <cellStyle name="Porcentual 2 16" xfId="3440"/>
    <cellStyle name="Porcentual 2 17" xfId="3441"/>
    <cellStyle name="Porcentual 2 18" xfId="3442"/>
    <cellStyle name="Porcentual 2 2" xfId="3443"/>
    <cellStyle name="Porcentual 2 3" xfId="3444"/>
    <cellStyle name="Porcentual 2 4" xfId="3445"/>
    <cellStyle name="Porcentual 2 5" xfId="3446"/>
    <cellStyle name="Porcentual 2 6" xfId="3447"/>
    <cellStyle name="Porcentual 2 7" xfId="3448"/>
    <cellStyle name="Porcentual 2 8" xfId="3449"/>
    <cellStyle name="Porcentual 2 9" xfId="3450"/>
    <cellStyle name="Porcentual 3" xfId="3451"/>
    <cellStyle name="Porcentual 3 2" xfId="3452"/>
    <cellStyle name="Porcentual 4" xfId="3453"/>
    <cellStyle name="Porcentual 4 2" xfId="3454"/>
    <cellStyle name="Porcentual 5" xfId="3455"/>
    <cellStyle name="Porcentual 5 2" xfId="3456"/>
    <cellStyle name="Porcentual 6" xfId="3457"/>
    <cellStyle name="Publication" xfId="392"/>
    <cellStyle name="Punto" xfId="3458"/>
    <cellStyle name="Punto0" xfId="3459"/>
    <cellStyle name="Red Text" xfId="393"/>
    <cellStyle name="Red Text 10" xfId="3460"/>
    <cellStyle name="Red Text 11" xfId="3461"/>
    <cellStyle name="Red Text 12" xfId="3462"/>
    <cellStyle name="Red Text 13" xfId="3463"/>
    <cellStyle name="Red Text 14" xfId="3464"/>
    <cellStyle name="Red Text 15" xfId="3465"/>
    <cellStyle name="Red Text 16" xfId="3466"/>
    <cellStyle name="Red Text 17" xfId="3467"/>
    <cellStyle name="Red Text 18" xfId="3468"/>
    <cellStyle name="Red Text 19" xfId="3469"/>
    <cellStyle name="Red Text 2" xfId="3470"/>
    <cellStyle name="Red Text 20" xfId="3471"/>
    <cellStyle name="Red Text 21" xfId="3472"/>
    <cellStyle name="Red Text 22" xfId="3473"/>
    <cellStyle name="Red Text 23" xfId="3474"/>
    <cellStyle name="Red Text 24" xfId="3475"/>
    <cellStyle name="Red Text 25" xfId="3476"/>
    <cellStyle name="Red Text 26" xfId="3477"/>
    <cellStyle name="Red Text 27" xfId="3478"/>
    <cellStyle name="Red Text 28" xfId="3479"/>
    <cellStyle name="Red Text 3" xfId="3480"/>
    <cellStyle name="Red Text 4" xfId="3481"/>
    <cellStyle name="Red Text 5" xfId="3482"/>
    <cellStyle name="Red Text 6" xfId="3483"/>
    <cellStyle name="Red Text 7" xfId="3484"/>
    <cellStyle name="Red Text 8" xfId="3485"/>
    <cellStyle name="Red Text 9" xfId="3486"/>
    <cellStyle name="s" xfId="394"/>
    <cellStyle name="s_3.10-070 Número de vuelos charter internacionales por aeropuerto, según mes, 2007-2008" xfId="395"/>
    <cellStyle name="s_3.10-081 Movimiento de pasajeros embarcados en vuelos charters internacionales por aeropuerto, según mes, 2007-2008" xfId="396"/>
    <cellStyle name="s_3.10-082 Movimiento de pasajeros desembarcados en vuelos charters internacionales por aeropuerto, según mes, 2007-2008" xfId="397"/>
    <cellStyle name="s_Sheet5" xfId="398"/>
    <cellStyle name="s_Sheet5 2" xfId="782"/>
    <cellStyle name="s_Sheet5 3" xfId="783"/>
    <cellStyle name="s_Sheet5_3.22-08" xfId="3487"/>
    <cellStyle name="s_Sheet5_3.22-08 2" xfId="3488"/>
    <cellStyle name="s_Sheet5_3.22-08_RD en Cifras 2010. Precios" xfId="3489"/>
    <cellStyle name="s_Sheet5_3.22-08_RD en Cifras 2010. Precios 10" xfId="3490"/>
    <cellStyle name="s_Sheet5_3.22-08_RD en Cifras 2010. Precios 11" xfId="3491"/>
    <cellStyle name="s_Sheet5_3.22-08_RD en Cifras 2010. Precios 12" xfId="3492"/>
    <cellStyle name="s_Sheet5_3.22-08_RD en Cifras 2010. Precios 2" xfId="3493"/>
    <cellStyle name="s_Sheet5_3.22-08_RD en Cifras 2010. Precios 3" xfId="3494"/>
    <cellStyle name="s_Sheet5_3.22-08_RD en Cifras 2010. Precios 4" xfId="3495"/>
    <cellStyle name="s_Sheet5_3.22-08_RD en Cifras 2010. Precios 5" xfId="3496"/>
    <cellStyle name="s_Sheet5_3.22-08_RD en Cifras 2010. Precios 6" xfId="3497"/>
    <cellStyle name="s_Sheet5_3.22-08_RD en Cifras 2010. Precios 7" xfId="3498"/>
    <cellStyle name="s_Sheet5_3.22-08_RD en Cifras 2010. Precios 8" xfId="3499"/>
    <cellStyle name="s_Sheet5_3.22-08_RD en Cifras 2010. Precios 9" xfId="3500"/>
    <cellStyle name="s_Sheet5_3.22-08_RD en Cifras 2010. Precios_Dominicana en cifras economicas consolidado para complet 3-" xfId="3501"/>
    <cellStyle name="s_Sheet5_3.22-08_RD en Cifras 2010. Precios_homicidio 2010" xfId="3502"/>
    <cellStyle name="s_Sheet5_3.22-08_RD en Cifras 2010. Precios_Libro2" xfId="3503"/>
    <cellStyle name="s_Sheet5_3.22-08_RD en Cifras 2010. Precios_RD Cifras 2011" xfId="3504"/>
    <cellStyle name="s_Sheet5_3.24-07" xfId="3505"/>
    <cellStyle name="s_Sheet5_3.24-07 10" xfId="3506"/>
    <cellStyle name="s_Sheet5_3.24-07 10 2" xfId="3507"/>
    <cellStyle name="s_Sheet5_3.24-07 11" xfId="3508"/>
    <cellStyle name="s_Sheet5_3.24-07 11 2" xfId="3509"/>
    <cellStyle name="s_Sheet5_3.24-07 12" xfId="3510"/>
    <cellStyle name="s_Sheet5_3.24-07 12 2" xfId="3511"/>
    <cellStyle name="s_Sheet5_3.24-07 13" xfId="3512"/>
    <cellStyle name="s_Sheet5_3.24-07 14" xfId="3513"/>
    <cellStyle name="s_Sheet5_3.24-07 15" xfId="3514"/>
    <cellStyle name="s_Sheet5_3.24-07 16" xfId="3515"/>
    <cellStyle name="s_Sheet5_3.24-07 17" xfId="3516"/>
    <cellStyle name="s_Sheet5_3.24-07 18" xfId="3517"/>
    <cellStyle name="s_Sheet5_3.24-07 19" xfId="3518"/>
    <cellStyle name="s_Sheet5_3.24-07 2" xfId="3519"/>
    <cellStyle name="s_Sheet5_3.24-07 2 2" xfId="3520"/>
    <cellStyle name="s_Sheet5_3.24-07 20" xfId="3521"/>
    <cellStyle name="s_Sheet5_3.24-07 21" xfId="3522"/>
    <cellStyle name="s_Sheet5_3.24-07 22" xfId="3523"/>
    <cellStyle name="s_Sheet5_3.24-07 23" xfId="3524"/>
    <cellStyle name="s_Sheet5_3.24-07 3" xfId="3525"/>
    <cellStyle name="s_Sheet5_3.24-07 3 2" xfId="3526"/>
    <cellStyle name="s_Sheet5_3.24-07 4" xfId="3527"/>
    <cellStyle name="s_Sheet5_3.24-07 4 2" xfId="3528"/>
    <cellStyle name="s_Sheet5_3.24-07 5" xfId="3529"/>
    <cellStyle name="s_Sheet5_3.24-07 5 2" xfId="3530"/>
    <cellStyle name="s_Sheet5_3.24-07 6" xfId="3531"/>
    <cellStyle name="s_Sheet5_3.24-07 6 2" xfId="3532"/>
    <cellStyle name="s_Sheet5_3.24-07 7" xfId="3533"/>
    <cellStyle name="s_Sheet5_3.24-07 7 2" xfId="3534"/>
    <cellStyle name="s_Sheet5_3.24-07 8" xfId="3535"/>
    <cellStyle name="s_Sheet5_3.24-07 8 2" xfId="3536"/>
    <cellStyle name="s_Sheet5_3.24-07 9" xfId="3537"/>
    <cellStyle name="s_Sheet5_3.24-07 9 2" xfId="3538"/>
    <cellStyle name="s_Sheet5_3.24-07_3.21-01" xfId="3539"/>
    <cellStyle name="s_Sheet5_3.24-07_3.21-01 10" xfId="3540"/>
    <cellStyle name="s_Sheet5_3.24-07_3.21-01 11" xfId="3541"/>
    <cellStyle name="s_Sheet5_3.24-07_3.21-01 12" xfId="3542"/>
    <cellStyle name="s_Sheet5_3.24-07_3.21-01 2" xfId="3543"/>
    <cellStyle name="s_Sheet5_3.24-07_3.21-01 3" xfId="3544"/>
    <cellStyle name="s_Sheet5_3.24-07_3.21-01 4" xfId="3545"/>
    <cellStyle name="s_Sheet5_3.24-07_3.21-01 5" xfId="3546"/>
    <cellStyle name="s_Sheet5_3.24-07_3.21-01 6" xfId="3547"/>
    <cellStyle name="s_Sheet5_3.24-07_3.21-01 7" xfId="3548"/>
    <cellStyle name="s_Sheet5_3.24-07_3.21-01 8" xfId="3549"/>
    <cellStyle name="s_Sheet5_3.24-07_3.21-01 9" xfId="3550"/>
    <cellStyle name="s_Sheet5_3.24-07_3.21-01_Dominicana en cifras economicas consolidado para complet 3-" xfId="3551"/>
    <cellStyle name="s_Sheet5_3.24-07_3.21-01_homicidio 2010" xfId="3552"/>
    <cellStyle name="s_Sheet5_3.24-07_3.21-01_Libro2" xfId="3553"/>
    <cellStyle name="s_Sheet5_3.24-07_3.21-01_RD Cifras 2011" xfId="3554"/>
    <cellStyle name="s_Sheet5_3.24-07_Dominicana en cifras economicas consolidado para complet 3-" xfId="3555"/>
    <cellStyle name="s_Sheet5_3.24-07_homicidio 2010" xfId="3556"/>
    <cellStyle name="s_Sheet5_3.24-07_Libro2" xfId="3557"/>
    <cellStyle name="s_Sheet5_3.24-07_RD Cifras 2011" xfId="3558"/>
    <cellStyle name="s_Sheet5_Dominicana en Cifras 2009" xfId="3559"/>
    <cellStyle name="s_Sheet5_Dominicana en Cifras 2010" xfId="3560"/>
    <cellStyle name="s_Sheet5_Dominicana en Cifras 2010 2" xfId="3561"/>
    <cellStyle name="s_Sheet5_Dominicana en Cifras 2011" xfId="3562"/>
    <cellStyle name="s_Sheet5_Dominicana en Cifras 2011." xfId="3563"/>
    <cellStyle name="s_Sheet5_RD en Cifras 2010. Precios" xfId="3564"/>
    <cellStyle name="s_Sheet5_RD en Cifras 2010. Precios 10" xfId="3565"/>
    <cellStyle name="s_Sheet5_RD en Cifras 2010. Precios 11" xfId="3566"/>
    <cellStyle name="s_Sheet5_RD en Cifras 2010. Precios 12" xfId="3567"/>
    <cellStyle name="s_Sheet5_RD en Cifras 2010. Precios 2" xfId="3568"/>
    <cellStyle name="s_Sheet5_RD en Cifras 2010. Precios 3" xfId="3569"/>
    <cellStyle name="s_Sheet5_RD en Cifras 2010. Precios 4" xfId="3570"/>
    <cellStyle name="s_Sheet5_RD en Cifras 2010. Precios 5" xfId="3571"/>
    <cellStyle name="s_Sheet5_RD en Cifras 2010. Precios 6" xfId="3572"/>
    <cellStyle name="s_Sheet5_RD en Cifras 2010. Precios 7" xfId="3573"/>
    <cellStyle name="s_Sheet5_RD en Cifras 2010. Precios 8" xfId="3574"/>
    <cellStyle name="s_Sheet5_RD en Cifras 2010. Precios 9" xfId="3575"/>
    <cellStyle name="s_Sheet5_RD en Cifras 2010. Precios_Dominicana en cifras economicas consolidado para complet 3-" xfId="3576"/>
    <cellStyle name="s_Sheet5_RD en Cifras 2010. Precios_homicidio 2010" xfId="3577"/>
    <cellStyle name="s_Sheet5_RD en Cifras 2010. Precios_Libro2" xfId="3578"/>
    <cellStyle name="s_Sheet5_RD en Cifras 2010. Precios_RD Cifras 2011" xfId="3579"/>
    <cellStyle name="s_Sheet5_RD en Cifras 2010_Comercio Exterior" xfId="3580"/>
    <cellStyle name="s_Sheet5_RD en Cifras 2010_Comercio Exterior 2" xfId="3581"/>
    <cellStyle name="s_Sheet5_RD en Cifras 2010_Comercio Exterior_RD en Cifras 2010. Precios" xfId="3582"/>
    <cellStyle name="s_Sheet5_RD en Cifras 2010_Comercio Exterior_RD en Cifras 2010. Precios 10" xfId="3583"/>
    <cellStyle name="s_Sheet5_RD en Cifras 2010_Comercio Exterior_RD en Cifras 2010. Precios 11" xfId="3584"/>
    <cellStyle name="s_Sheet5_RD en Cifras 2010_Comercio Exterior_RD en Cifras 2010. Precios 12" xfId="3585"/>
    <cellStyle name="s_Sheet5_RD en Cifras 2010_Comercio Exterior_RD en Cifras 2010. Precios 2" xfId="3586"/>
    <cellStyle name="s_Sheet5_RD en Cifras 2010_Comercio Exterior_RD en Cifras 2010. Precios 3" xfId="3587"/>
    <cellStyle name="s_Sheet5_RD en Cifras 2010_Comercio Exterior_RD en Cifras 2010. Precios 4" xfId="3588"/>
    <cellStyle name="s_Sheet5_RD en Cifras 2010_Comercio Exterior_RD en Cifras 2010. Precios 5" xfId="3589"/>
    <cellStyle name="s_Sheet5_RD en Cifras 2010_Comercio Exterior_RD en Cifras 2010. Precios 6" xfId="3590"/>
    <cellStyle name="s_Sheet5_RD en Cifras 2010_Comercio Exterior_RD en Cifras 2010. Precios 7" xfId="3591"/>
    <cellStyle name="s_Sheet5_RD en Cifras 2010_Comercio Exterior_RD en Cifras 2010. Precios 8" xfId="3592"/>
    <cellStyle name="s_Sheet5_RD en Cifras 2010_Comercio Exterior_RD en Cifras 2010. Precios 9" xfId="3593"/>
    <cellStyle name="s_Sheet5_RD en Cifras 2010_Comercio Exterior_RD en Cifras 2010. Precios_Dominicana en cifras economicas consolidado para complet 3-" xfId="3594"/>
    <cellStyle name="s_Sheet5_RD en Cifras 2010_Comercio Exterior_RD en Cifras 2010. Precios_homicidio 2010" xfId="3595"/>
    <cellStyle name="s_Sheet5_RD en Cifras 2010_Comercio Exterior_RD en Cifras 2010. Precios_Libro2" xfId="3596"/>
    <cellStyle name="s_Sheet5_RD en Cifras 2010_Comercio Exterior_RD en Cifras 2010. Precios_RD Cifras 2011" xfId="3597"/>
    <cellStyle name="Salida 2" xfId="3598"/>
    <cellStyle name="Salida 2 2" xfId="3599"/>
    <cellStyle name="Salida 3" xfId="3600"/>
    <cellStyle name="Salida 4" xfId="3601"/>
    <cellStyle name="Salida 5" xfId="3602"/>
    <cellStyle name="Sep. milhar [2]" xfId="3603"/>
    <cellStyle name="Separador de m" xfId="3604"/>
    <cellStyle name="Separador de milhares [0]_A" xfId="3605"/>
    <cellStyle name="Separador de milhares_A" xfId="3606"/>
    <cellStyle name="Style 27" xfId="3607"/>
    <cellStyle name="Testo avviso" xfId="399"/>
    <cellStyle name="Testo descrittivo" xfId="400"/>
    <cellStyle name="Text" xfId="3608"/>
    <cellStyle name="Texto de advertencia 2" xfId="3609"/>
    <cellStyle name="Texto de advertencia 3" xfId="3610"/>
    <cellStyle name="Texto de advertencia 4" xfId="3611"/>
    <cellStyle name="Texto explicativo 2" xfId="3612"/>
    <cellStyle name="Texto explicativo 2 2" xfId="3613"/>
    <cellStyle name="Texto explicativo 3" xfId="3614"/>
    <cellStyle name="Texto explicativo 4" xfId="3615"/>
    <cellStyle name="Texto explicativo 5" xfId="3616"/>
    <cellStyle name="Title" xfId="401"/>
    <cellStyle name="Titolo" xfId="402"/>
    <cellStyle name="Titolo 1" xfId="403"/>
    <cellStyle name="Titolo 2" xfId="404"/>
    <cellStyle name="Titolo 3" xfId="405"/>
    <cellStyle name="Titolo 4" xfId="406"/>
    <cellStyle name="Titolo_3.21-01" xfId="3617"/>
    <cellStyle name="Título 1 2" xfId="3618"/>
    <cellStyle name="Título 1 2 2" xfId="3619"/>
    <cellStyle name="Título 1 3" xfId="3620"/>
    <cellStyle name="Título 1 4" xfId="3621"/>
    <cellStyle name="Título 1 5" xfId="3622"/>
    <cellStyle name="Título 2 2" xfId="3623"/>
    <cellStyle name="Título 2 2 2" xfId="3624"/>
    <cellStyle name="Título 2 3" xfId="3625"/>
    <cellStyle name="Título 2 4" xfId="3626"/>
    <cellStyle name="Título 2 5" xfId="3627"/>
    <cellStyle name="Título 3 2" xfId="3628"/>
    <cellStyle name="Título 3 2 2" xfId="3629"/>
    <cellStyle name="Título 3 3" xfId="3630"/>
    <cellStyle name="Título 3 4" xfId="3631"/>
    <cellStyle name="Título 3 5" xfId="3632"/>
    <cellStyle name="Título 4" xfId="3633"/>
    <cellStyle name="Título 4 2" xfId="3634"/>
    <cellStyle name="Título 5" xfId="3635"/>
    <cellStyle name="Título 6" xfId="3636"/>
    <cellStyle name="Título 7" xfId="3637"/>
    <cellStyle name="Titulo1" xfId="3638"/>
    <cellStyle name="Titulo2" xfId="3639"/>
    <cellStyle name="TopGrey" xfId="407"/>
    <cellStyle name="TopGrey 10" xfId="3640"/>
    <cellStyle name="TopGrey 11" xfId="3641"/>
    <cellStyle name="TopGrey 12" xfId="3642"/>
    <cellStyle name="TopGrey 13" xfId="3643"/>
    <cellStyle name="TopGrey 14" xfId="3644"/>
    <cellStyle name="TopGrey 15" xfId="3645"/>
    <cellStyle name="TopGrey 16" xfId="3646"/>
    <cellStyle name="TopGrey 17" xfId="3647"/>
    <cellStyle name="TopGrey 18" xfId="3648"/>
    <cellStyle name="TopGrey 19" xfId="3649"/>
    <cellStyle name="TopGrey 2" xfId="784"/>
    <cellStyle name="TopGrey 20" xfId="3650"/>
    <cellStyle name="TopGrey 21" xfId="3651"/>
    <cellStyle name="TopGrey 22" xfId="3652"/>
    <cellStyle name="TopGrey 23" xfId="3653"/>
    <cellStyle name="TopGrey 24" xfId="3654"/>
    <cellStyle name="TopGrey 25" xfId="3655"/>
    <cellStyle name="TopGrey 26" xfId="3656"/>
    <cellStyle name="TopGrey 27" xfId="3657"/>
    <cellStyle name="TopGrey 28" xfId="3658"/>
    <cellStyle name="TopGrey 3" xfId="785"/>
    <cellStyle name="TopGrey 4" xfId="3659"/>
    <cellStyle name="TopGrey 5" xfId="3660"/>
    <cellStyle name="TopGrey 6" xfId="3661"/>
    <cellStyle name="TopGrey 7" xfId="3662"/>
    <cellStyle name="TopGrey 8" xfId="3663"/>
    <cellStyle name="TopGrey 9" xfId="3664"/>
    <cellStyle name="Total 2" xfId="3665"/>
    <cellStyle name="Total 2 2" xfId="3666"/>
    <cellStyle name="Total 3" xfId="3667"/>
    <cellStyle name="Total 4" xfId="3668"/>
    <cellStyle name="Total 5" xfId="3669"/>
    <cellStyle name="Totale" xfId="408"/>
    <cellStyle name="Unprot" xfId="409"/>
    <cellStyle name="Unprot$" xfId="410"/>
    <cellStyle name="Unprot_3.10-03 Número de buques en comercio exterior por trimestre, según puerto, 2007-2008" xfId="411"/>
    <cellStyle name="Unprotect" xfId="412"/>
    <cellStyle name="V¡rgula" xfId="3670"/>
    <cellStyle name="V¡rgula0" xfId="3671"/>
    <cellStyle name="Valore non valido" xfId="413"/>
    <cellStyle name="Valore valido" xfId="414"/>
    <cellStyle name="Vírgula" xfId="3672"/>
    <cellStyle name="Warning Text" xfId="3673"/>
    <cellStyle name="ДАТА" xfId="3674"/>
    <cellStyle name="ДЕНЕЖНЫЙ_BOPENGC" xfId="3675"/>
    <cellStyle name="ЗАГОЛОВОК1" xfId="3676"/>
    <cellStyle name="ЗАГОЛОВОК2" xfId="3677"/>
    <cellStyle name="ИТОГОВЫЙ" xfId="3678"/>
    <cellStyle name="Обычный_BOPENGC" xfId="3679"/>
    <cellStyle name="ПРОЦЕНТНЫЙ_BOPENGC" xfId="3680"/>
    <cellStyle name="ТЕКСТ" xfId="3681"/>
    <cellStyle name="ФИКСИРОВАННЫЙ" xfId="3682"/>
    <cellStyle name="ФИНАНСОВЫЙ_BOPENGC" xfId="3683"/>
  </cellStyles>
  <dxfs count="0"/>
  <tableStyles count="0" defaultTableStyle="TableStyleMedium9" defaultPivotStyle="PivotStyleLight16"/>
  <colors>
    <mruColors>
      <color rgb="FFB47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476250</xdr:colOff>
      <xdr:row>0</xdr:row>
      <xdr:rowOff>133350</xdr:rowOff>
    </xdr:from>
    <xdr:to>
      <xdr:col>22</xdr:col>
      <xdr:colOff>620817</xdr:colOff>
      <xdr:row>3</xdr:row>
      <xdr:rowOff>85725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50075" y="133350"/>
          <a:ext cx="906567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son.gil\Downloads\Informe%20(9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son.gil\Downloads\INFORME%20(8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son.gil\Downloads\INFORME%20(7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karlina.silfa\AppData\Local\Microsoft\Windows\Temporary%20Internet%20Files\Low\Content.IE5\C2WQB4H0\Documents%20and%20Settings\pedro.alvarez\Configuraci&#243;n%20local\Archivos%20temporales%20de%20Internet\OLK6\Documents%20and%20Settings\neuta.ramos\Configuraci&#243;?E7F9D9CA" TargetMode="External"/><Relationship Id="rId1" Type="http://schemas.openxmlformats.org/officeDocument/2006/relationships/externalLinkPath" Target="file:///\\E7F9D9CA\Configuraci&#243;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son.gil\Downloads\INFORME%20(6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ep.%20Demografica,%20Sociales%20y%20Culturales\SALUD\Salud\Insumos%20del%20SNS\INFORME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FICHA TECNICA"/>
      <sheetName val="CUADRO 1. CONTROL DE RECEPCION"/>
      <sheetName val="CUADRO 2-  CONS. EXT POR ESPEC"/>
      <sheetName val="CUADRO 3- CONS. EXT. Y EMERG."/>
      <sheetName val="CUADRO 4-CONS.EXT.PRIM.VEZ SUBS"/>
      <sheetName val="CUADRO 5 - CONS. EXTER POR SEXO"/>
      <sheetName val="CUADRO 6- CONS.EXT. POR NAC."/>
      <sheetName val="CUADRO 7- EMERGENCIA POR NAC."/>
      <sheetName val="CUADRO 8 EMERG POR SEXO"/>
      <sheetName val="CUADRO 9 CONS. POB. EXTRJ"/>
      <sheetName val="CUADRO 10- HOSPITALIZACION"/>
      <sheetName val="CUADRO 11- PROC. IMAG. POR REG."/>
      <sheetName val="CUADRO 12-PRUEB. DE IMAG. SERV."/>
      <sheetName val="CUADRO 13- PRUEB IMA AB HOSP EM"/>
      <sheetName val="CUADRO 14- PRUEBAS DE LAB."/>
      <sheetName val="CUADRO 15- PRUEBAS LAB POR REG."/>
      <sheetName val="CUADRO 16- PUEBAS DE LAB.."/>
      <sheetName val="CUADRO 17- PROC. QUIRURGICOS"/>
      <sheetName val="CUADRO 18- PROC.QUIR POR ESPEC."/>
      <sheetName val="CUADRO 19- ODONT PRIM.VEZ SUBS"/>
      <sheetName val="CUADRO 20- ODONT.NAC. SEX."/>
      <sheetName val="CUADRO 21- CONS. PREN.ADOL.ADU "/>
      <sheetName val="CUADRO 22- PRCOEDIMIENT OBST. "/>
      <sheetName val="CUADRO 23- NACIMIENTOS"/>
      <sheetName val="CUADRO 24- PARTOS X EDAD DE MAD"/>
      <sheetName val="CUADRO 25- PART. DOM.GRUP.EDAD"/>
      <sheetName val="CUADRO 26-PART.HAITIA GRUP.EDAD"/>
      <sheetName val="CUADO 27- NACIMIENTOS X EDAD MA"/>
      <sheetName val="CUADRO 28- ABORT.BPN X EDAD MAD"/>
      <sheetName val="CUADRO 29- EMBARAZOS EN ADOCTES"/>
      <sheetName val="CUADRO 30- PART.NAC.ABORT.BPN.."/>
      <sheetName val="CUADRO 31- PART. X NACIONALIDAD"/>
      <sheetName val="CUADRO 32- PAPANICOLAOU"/>
      <sheetName val="CUADRO 33- CONSEJERIA Y PLANIFI"/>
    </sheetNames>
    <sheetDataSet>
      <sheetData sheetId="0"/>
      <sheetData sheetId="1"/>
      <sheetData sheetId="2"/>
      <sheetData sheetId="3"/>
      <sheetData sheetId="4">
        <row r="230">
          <cell r="C230">
            <v>1378285</v>
          </cell>
          <cell r="D230">
            <v>1048519</v>
          </cell>
        </row>
        <row r="235">
          <cell r="C235">
            <v>21239</v>
          </cell>
          <cell r="D235">
            <v>7465</v>
          </cell>
        </row>
        <row r="236">
          <cell r="C236">
            <v>5501</v>
          </cell>
          <cell r="D236">
            <v>1030</v>
          </cell>
        </row>
        <row r="241">
          <cell r="C241">
            <v>11427</v>
          </cell>
          <cell r="D241">
            <v>9671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231">
          <cell r="F231">
            <v>104394</v>
          </cell>
        </row>
        <row r="238">
          <cell r="C238">
            <v>827</v>
          </cell>
          <cell r="F238">
            <v>843</v>
          </cell>
        </row>
        <row r="239">
          <cell r="C239">
            <v>249</v>
          </cell>
          <cell r="F239">
            <v>255</v>
          </cell>
        </row>
        <row r="244">
          <cell r="C244">
            <v>625</v>
          </cell>
          <cell r="F244">
            <v>418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32">
          <cell r="E232">
            <v>73820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9">
          <cell r="D209">
            <v>12907</v>
          </cell>
          <cell r="E209">
            <v>27873</v>
          </cell>
          <cell r="F209">
            <v>2739</v>
          </cell>
          <cell r="I209">
            <v>28152</v>
          </cell>
        </row>
        <row r="215">
          <cell r="D215">
            <v>80</v>
          </cell>
          <cell r="E215">
            <v>108</v>
          </cell>
          <cell r="F215">
            <v>10</v>
          </cell>
          <cell r="I215">
            <v>108</v>
          </cell>
        </row>
        <row r="216">
          <cell r="D216">
            <v>0</v>
          </cell>
          <cell r="E216">
            <v>0</v>
          </cell>
          <cell r="F216">
            <v>3</v>
          </cell>
          <cell r="I216">
            <v>0</v>
          </cell>
        </row>
      </sheetData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FICHA TECNICA"/>
      <sheetName val="CUADRO 1. CONTROL DE RECEPCION"/>
      <sheetName val="CUADRO 2-  CONS. EXT POR ESPEC"/>
      <sheetName val="CUADRO 3- CONS. EXT. Y EMERG."/>
      <sheetName val="CUADRO 4-CONS.EXT.PRIM.VEZ SUBS"/>
      <sheetName val="CUADRO 5 - CONS. EXTER POR SEXO"/>
      <sheetName val="CUADRO 6- CONS.EXT. POR NAC."/>
      <sheetName val="CUADRO 7- EMERGENCIA POR NAC."/>
      <sheetName val="CUADRO 8 EMERG POR SEXO"/>
      <sheetName val="CUADRO 9 CONS. POB. EXTRJ"/>
      <sheetName val="CUADRO 10- HOSPITALIZACION"/>
      <sheetName val="CUADRO 11- PROC. IMAG. POR REG."/>
      <sheetName val="CUADRO 12-PRUEB. DE IMAG. SERV."/>
      <sheetName val="CUADRO 13- PRUEB IMA AB HOSP EM"/>
      <sheetName val="CUADRO 14- PRUEBAS DE LAB."/>
      <sheetName val="CUADRO 15- PRUEBAS LAB POR REG."/>
      <sheetName val="CUADRO 16- PUEBAS DE LAB.."/>
      <sheetName val="CUADRO 17- PROC. QUIRURGICOS"/>
      <sheetName val="CUADRO 18- PROC.QUIR POR ESPEC."/>
      <sheetName val="CUADRO 19- ODONT PRIM.VEZ SUBS"/>
      <sheetName val="CUADRO 20- ODONT.NAC. SEX."/>
      <sheetName val="CUADRO 21- CONS. PREN.ADOL.ADU "/>
      <sheetName val="CUADRO 22- PRCOEDIMIENT OBST. "/>
      <sheetName val="CUADRO 23- NACIMIENTOS"/>
      <sheetName val="CUADRO 24- PARTOS X EDAD DE MAD"/>
      <sheetName val="CUADRO 25- PART. DOM.GRUP.EDAD"/>
      <sheetName val="CUADRO 26-PART.HAITIA GRUP.EDAD"/>
      <sheetName val="CUADO 27- NACIMIENTOS X EDAD MA"/>
      <sheetName val="CUADRO 28- ABORT.BPN X EDAD MAD"/>
      <sheetName val="CUADRO 29- EMBARAZOS EN ADOCTES"/>
      <sheetName val="CUADRO 30- PART.NAC.ABORT.BPN.."/>
      <sheetName val="CUADRO 31- PART. X NACIONALIDAD"/>
      <sheetName val="CUADRO 32- PAPANICOLAOU"/>
      <sheetName val="CUADRO 33- CONSEJERIA Y PLANIFI"/>
      <sheetName val="CUADRO 34- PAC.UNI.HEMODIALISIS"/>
    </sheetNames>
    <sheetDataSet>
      <sheetData sheetId="0"/>
      <sheetData sheetId="1"/>
      <sheetData sheetId="2"/>
      <sheetData sheetId="3"/>
      <sheetData sheetId="4">
        <row r="230">
          <cell r="C230">
            <v>1602143</v>
          </cell>
          <cell r="D230">
            <v>1134440</v>
          </cell>
        </row>
        <row r="235">
          <cell r="C235">
            <v>25564</v>
          </cell>
          <cell r="D235">
            <v>7636</v>
          </cell>
        </row>
        <row r="236">
          <cell r="C236">
            <v>17403</v>
          </cell>
          <cell r="D236">
            <v>4028</v>
          </cell>
        </row>
        <row r="241">
          <cell r="C241">
            <v>19594</v>
          </cell>
          <cell r="D241">
            <v>11967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231">
          <cell r="C231">
            <v>111947</v>
          </cell>
          <cell r="F231">
            <v>108818</v>
          </cell>
        </row>
        <row r="238">
          <cell r="C238">
            <v>959</v>
          </cell>
          <cell r="F238">
            <v>906</v>
          </cell>
        </row>
        <row r="239">
          <cell r="C239">
            <v>442</v>
          </cell>
          <cell r="F239">
            <v>429</v>
          </cell>
        </row>
        <row r="244">
          <cell r="C244">
            <v>537</v>
          </cell>
          <cell r="F244">
            <v>537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32">
          <cell r="E232">
            <v>81615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8">
          <cell r="D208">
            <v>11942</v>
          </cell>
          <cell r="E208">
            <v>25254</v>
          </cell>
          <cell r="F208">
            <v>3454</v>
          </cell>
          <cell r="I208">
            <v>25494</v>
          </cell>
        </row>
        <row r="214">
          <cell r="D214">
            <v>78</v>
          </cell>
          <cell r="E214">
            <v>100</v>
          </cell>
          <cell r="F214">
            <v>15</v>
          </cell>
          <cell r="I214">
            <v>100</v>
          </cell>
        </row>
        <row r="215">
          <cell r="D215">
            <v>6</v>
          </cell>
          <cell r="E215">
            <v>6</v>
          </cell>
          <cell r="F215">
            <v>3</v>
          </cell>
          <cell r="I215">
            <v>6</v>
          </cell>
        </row>
        <row r="219">
          <cell r="D219">
            <v>33</v>
          </cell>
          <cell r="E219">
            <v>40</v>
          </cell>
          <cell r="F219">
            <v>0</v>
          </cell>
          <cell r="I219">
            <v>40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FICHA TECNICA"/>
      <sheetName val="CUADRO 1. CONTROL DE RECEPCION"/>
      <sheetName val="CUADRO 2-  CONS. EXT POR ESPEC"/>
      <sheetName val="CUADRO 3- CONS. EXT. Y EMERG."/>
      <sheetName val="CUADRO 4-CONS.EXT.PRIM.VEZ SUBS"/>
      <sheetName val="CUADRO 5 - CONS. EXTER POR SEXO"/>
      <sheetName val="CUADRO 6- CONS.EXT. POR NAC."/>
      <sheetName val="CUADRO 7- EMERGENCIA POR NAC."/>
      <sheetName val="CUADRO 8 EMERG POR SEXO"/>
      <sheetName val="CUADRO 9 CONS. POB. EXTRJ"/>
      <sheetName val="CUADRO 10- HOSPITALIZACION"/>
      <sheetName val="CUADRO 11- PROC. IMAG. POR REG."/>
      <sheetName val="CUADRO 12-PRUEB. DE IMAG. SERV."/>
      <sheetName val="CUADRO 13- PRUEB IMA AB HOSP EM"/>
      <sheetName val="CUADRO 14- PRUEBAS DE LAB."/>
      <sheetName val="CUADRO 15- PRUEBAS LAB POR REG."/>
      <sheetName val="CUADRO 16- PUEBAS DE LAB.."/>
      <sheetName val="CUADRO 17- PROC. QUIRURGICOS"/>
      <sheetName val="CUADRO 18- PROC.QUIR POR ESPEC."/>
      <sheetName val="CUADRO 19- ODONT PRIM.VEZ SUBS"/>
      <sheetName val="CUADRO 20- ODONT.NAC. SEX."/>
      <sheetName val="CUADRO 21- CONS. PREN.ADOL.ADU "/>
      <sheetName val="CUADRO 22- PRCOEDIMIENT OBST. "/>
      <sheetName val="CUADRO 23- NACIMIENTOS"/>
      <sheetName val="CUADRO 24- PARTOS X EDAD DE MAD"/>
      <sheetName val="CUADRO 25- PART. DOM.GRUP.EDAD"/>
      <sheetName val="CUADRO 26-PART.HAITIA GRUP.EDAD"/>
      <sheetName val="CUADO 27- NACIMIENTOS X EDAD MA"/>
      <sheetName val="CUADRO 28- ABORT.BPN X EDAD MAD"/>
      <sheetName val="CUADRO 29- EMBARAZOS EN ADOCTES"/>
      <sheetName val="CUADRO 30- PART.NAC.ABORT.BPN.."/>
      <sheetName val="CUADRO 31- PART. X NACIONALIDAD"/>
      <sheetName val="CUADRO 32- PAPANICOLAOU"/>
      <sheetName val="CUADRO 33- CONSEJERIA Y PLANIFI"/>
    </sheetNames>
    <sheetDataSet>
      <sheetData sheetId="0"/>
      <sheetData sheetId="1"/>
      <sheetData sheetId="2"/>
      <sheetData sheetId="3"/>
      <sheetData sheetId="4">
        <row r="230">
          <cell r="C230">
            <v>1640261</v>
          </cell>
          <cell r="D230">
            <v>1108301</v>
          </cell>
        </row>
        <row r="235">
          <cell r="C235">
            <v>19956</v>
          </cell>
          <cell r="D235">
            <v>7545</v>
          </cell>
        </row>
        <row r="236">
          <cell r="C236">
            <v>21102</v>
          </cell>
          <cell r="D236">
            <v>2546</v>
          </cell>
        </row>
        <row r="241">
          <cell r="C241">
            <v>22283</v>
          </cell>
          <cell r="D241">
            <v>11782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231">
          <cell r="C231">
            <v>116713</v>
          </cell>
          <cell r="F231">
            <v>113543</v>
          </cell>
        </row>
        <row r="238">
          <cell r="C238">
            <v>952</v>
          </cell>
          <cell r="F238">
            <v>1105</v>
          </cell>
        </row>
        <row r="239">
          <cell r="C239">
            <v>467</v>
          </cell>
          <cell r="F239">
            <v>464</v>
          </cell>
        </row>
        <row r="244">
          <cell r="C244">
            <v>1006</v>
          </cell>
          <cell r="F244">
            <v>916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32">
          <cell r="E232">
            <v>85001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8">
          <cell r="D208">
            <v>12867</v>
          </cell>
          <cell r="E208">
            <v>27619</v>
          </cell>
          <cell r="F208">
            <v>3058</v>
          </cell>
          <cell r="I208">
            <v>27932</v>
          </cell>
        </row>
        <row r="214">
          <cell r="D214">
            <v>77</v>
          </cell>
          <cell r="E214">
            <v>123</v>
          </cell>
          <cell r="F214">
            <v>13</v>
          </cell>
          <cell r="I214">
            <v>123</v>
          </cell>
        </row>
        <row r="215">
          <cell r="D215">
            <v>21</v>
          </cell>
          <cell r="E215">
            <v>22</v>
          </cell>
          <cell r="F215">
            <v>6</v>
          </cell>
          <cell r="I215">
            <v>23</v>
          </cell>
        </row>
        <row r="219">
          <cell r="D219">
            <v>54</v>
          </cell>
          <cell r="E219">
            <v>69</v>
          </cell>
          <cell r="F219">
            <v>0</v>
          </cell>
          <cell r="I219">
            <v>69</v>
          </cell>
        </row>
      </sheetData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FICHA TECNICA"/>
      <sheetName val="CUADRO 1. CONTROL DE RECEPCION"/>
      <sheetName val="CUADRO 2-  CONS. EXT POR ESPEC"/>
      <sheetName val="CUADRO 3- CONS. EXT. Y EMERG."/>
      <sheetName val="CUADRO 4-CONS.EXT.PRIM.VEZ SUBS"/>
      <sheetName val="CUADRO 5 - CONS. EXTER POR SEXO"/>
      <sheetName val="CUADRO 6- CONS.EXT. POR NAC."/>
      <sheetName val="CUADRO 7- EMERGENCIA POR NAC."/>
      <sheetName val="CUADRO 8 EMERG POR SEXO"/>
      <sheetName val="CUADRO 9 CONS. POB. EXTRJ"/>
      <sheetName val="CUADRO 10- HOSPITALIZACION"/>
      <sheetName val="CUADRO 11- PROC. IMAG. POR REG."/>
      <sheetName val="CUADRO 12-PRUEB. DE IMAG. SERV."/>
      <sheetName val="CUADRO 13- PRUEB IMA AB HOSP EM"/>
      <sheetName val="CUADRO 14- PRUEBAS DE LAB."/>
      <sheetName val="CUADRO 15- PRUEBAS LAB POR REG."/>
      <sheetName val="CUADRO 16- PUEBAS DE LAB.."/>
      <sheetName val="CUADRO 17- PROC. QUIRURGICOS"/>
      <sheetName val="CUADRO 18- PROC.QUIR POR ESPEC."/>
      <sheetName val="CUADRO 19- ODONT PRIM.VEZ SUBS"/>
      <sheetName val="CUADRO 20- ODONT.NAC. SEX."/>
      <sheetName val="CUADRO 21- CONS. PREN.ADOL.ADU "/>
      <sheetName val="CUADRO 22- PRCOEDIMIENT OBST. "/>
      <sheetName val="CUADRO 23- NACIMIENTOS"/>
      <sheetName val="CUADRO 24- PARTOS X EDAD DE MAD"/>
      <sheetName val="CUADRO 25- PART. DOM.GRUP.EDAD"/>
      <sheetName val="CUADRO 26-PART.HAITIA GRUP.EDAD"/>
      <sheetName val="CUADO 27- NACIMIENTOS X EDAD MA"/>
      <sheetName val="CUADRO 28- ABORT.BPN X EDAD MAD"/>
      <sheetName val="CUADRO 29- EMBARAZOS EN ADOCTES"/>
      <sheetName val="CUADRO 30- PART.NAC.ABORT.BPN.."/>
      <sheetName val="CUADRO 31- PART. X NACIONALIDAD"/>
      <sheetName val="CUADRO 32- PAPANICOLAOU"/>
      <sheetName val="CUADRO 33- CONSEJERIA Y PLANIFI"/>
      <sheetName val="CUADRO 34- PAC.UNI.HEMODIALISIS"/>
    </sheetNames>
    <sheetDataSet>
      <sheetData sheetId="0"/>
      <sheetData sheetId="1"/>
      <sheetData sheetId="2"/>
      <sheetData sheetId="3"/>
      <sheetData sheetId="4">
        <row r="231">
          <cell r="C231">
            <v>1590949</v>
          </cell>
          <cell r="D231">
            <v>1187268</v>
          </cell>
        </row>
        <row r="236">
          <cell r="C236">
            <v>27.765999999999998</v>
          </cell>
          <cell r="D236">
            <v>6.6219999999999999</v>
          </cell>
        </row>
        <row r="237">
          <cell r="C237">
            <v>7095</v>
          </cell>
          <cell r="D237">
            <v>1583</v>
          </cell>
        </row>
        <row r="242">
          <cell r="C242">
            <v>21.166</v>
          </cell>
          <cell r="D242">
            <v>13.388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232">
          <cell r="C232">
            <v>122989</v>
          </cell>
          <cell r="F232">
            <v>117775</v>
          </cell>
        </row>
        <row r="239">
          <cell r="C239">
            <v>1769</v>
          </cell>
          <cell r="F239">
            <v>1769</v>
          </cell>
        </row>
        <row r="240">
          <cell r="C240">
            <v>195</v>
          </cell>
          <cell r="F240">
            <v>194</v>
          </cell>
        </row>
        <row r="245">
          <cell r="C245">
            <v>852</v>
          </cell>
          <cell r="F245">
            <v>815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33">
          <cell r="E233">
            <v>85839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8">
          <cell r="D208">
            <v>15266</v>
          </cell>
          <cell r="E208">
            <v>33609</v>
          </cell>
          <cell r="F208">
            <v>2457</v>
          </cell>
          <cell r="I208">
            <v>33985</v>
          </cell>
        </row>
        <row r="214">
          <cell r="D214">
            <v>108</v>
          </cell>
          <cell r="E214">
            <v>130</v>
          </cell>
          <cell r="F214">
            <v>11</v>
          </cell>
          <cell r="I214">
            <v>130</v>
          </cell>
        </row>
        <row r="215">
          <cell r="D215">
            <v>7</v>
          </cell>
          <cell r="E215">
            <v>7</v>
          </cell>
          <cell r="F215">
            <v>1</v>
          </cell>
          <cell r="I215">
            <v>7</v>
          </cell>
        </row>
        <row r="219">
          <cell r="D219">
            <v>64</v>
          </cell>
          <cell r="E219">
            <v>78</v>
          </cell>
          <cell r="F219">
            <v>0</v>
          </cell>
          <cell r="I219">
            <v>78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FICHA TECNICA"/>
      <sheetName val="CUADRO 1. CONTROL DE RECEPCION"/>
      <sheetName val="CUADRO 2-  CONS. EXT POR ESPEC"/>
      <sheetName val="CUADRO 3- CONS. EXT. Y EMERG."/>
      <sheetName val="CUADRO 4-CONS.EXT.PRIM.VEZ SUBS"/>
      <sheetName val="CUADRO 5 - CONS. EXTER POR SEXO"/>
      <sheetName val="CUADRO 6- CONS.EXT. POR NAC."/>
      <sheetName val="CUADRO 7- EMERGENCIA POR NAC."/>
      <sheetName val="CUADRO 8 EMERG POR SEXO"/>
      <sheetName val="CUADRO 9 CONS. POB. EXTRJ"/>
      <sheetName val="CUADRO 10- HOSPITALIZACION"/>
      <sheetName val="CUADRO 11- PROC. IMAG. POR REG."/>
      <sheetName val="CUADRO 12-PRUEB. DE IMAG. SERV."/>
      <sheetName val="CUADRO 13- PRUEB IMA AB HOSP EM"/>
      <sheetName val="CUADRO 14- PRUEBAS DE "/>
      <sheetName val="CUADRO 15- PRUEBAS LAB POR REG."/>
      <sheetName val="CUADRO 16- PUEBAS DE LAB."/>
      <sheetName val="CUADRO 17- PROC. QUIRURGICOS"/>
      <sheetName val="CUADRO 18- PROC.QUIR POR ESPEC."/>
      <sheetName val="CUADRO 19- ODONT PRIM.VEZ SUBS"/>
      <sheetName val="CUADRO 20- ODONT.NAC. SEX."/>
      <sheetName val="CUADRO 21- CONS. PREN.ADOL.ADU "/>
      <sheetName val="CUADRO 22- PRCOEDIMIENT OBST. "/>
      <sheetName val="CUADRO 23- NACIMIENTOS"/>
      <sheetName val="CUADRO 24- PARTOS X EDAD DE MAD"/>
      <sheetName val="CUADRO 25- PART. DOM.GRUP.EDAD"/>
      <sheetName val="CUADRO 26-PART.HAITIA GRUP.EDAD"/>
      <sheetName val="CUADO 27- NACIMIENTOS X EDAD MA"/>
      <sheetName val="CUADRO 28- ABORT.BPN X EDAD MAD"/>
      <sheetName val="CUADRO 29- EMBARAZOS EN ADOCTES"/>
      <sheetName val="CUADRO 30- PART.NAC.ABORT.BPN.."/>
      <sheetName val="CUADRO 31- PART. X NACIONALIDAD"/>
      <sheetName val="CUADRO 32- PAPANICOLAOU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41">
          <cell r="C241">
            <v>209141</v>
          </cell>
          <cell r="D241">
            <v>48932</v>
          </cell>
        </row>
        <row r="242">
          <cell r="C242">
            <v>296180</v>
          </cell>
          <cell r="D242">
            <v>35097</v>
          </cell>
        </row>
        <row r="243">
          <cell r="C243">
            <v>50232</v>
          </cell>
          <cell r="D243">
            <v>12409</v>
          </cell>
        </row>
        <row r="244">
          <cell r="C244">
            <v>19627</v>
          </cell>
          <cell r="D244">
            <v>8842</v>
          </cell>
        </row>
        <row r="246">
          <cell r="C246">
            <v>50356</v>
          </cell>
          <cell r="D246">
            <v>30928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44">
          <cell r="C244">
            <v>5882</v>
          </cell>
          <cell r="F244">
            <v>6027</v>
          </cell>
        </row>
        <row r="245">
          <cell r="C245">
            <v>16042</v>
          </cell>
          <cell r="F245">
            <v>13260</v>
          </cell>
        </row>
        <row r="246">
          <cell r="C246">
            <v>2825</v>
          </cell>
          <cell r="F246">
            <v>2964</v>
          </cell>
        </row>
        <row r="247">
          <cell r="C247">
            <v>327</v>
          </cell>
          <cell r="F247">
            <v>302</v>
          </cell>
        </row>
        <row r="249">
          <cell r="C249">
            <v>323</v>
          </cell>
          <cell r="F249">
            <v>323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21">
          <cell r="D221">
            <v>724</v>
          </cell>
          <cell r="E221">
            <v>774</v>
          </cell>
          <cell r="F221">
            <v>95</v>
          </cell>
          <cell r="I221">
            <v>761</v>
          </cell>
        </row>
        <row r="222">
          <cell r="D222">
            <v>767</v>
          </cell>
          <cell r="E222">
            <v>861</v>
          </cell>
          <cell r="F222">
            <v>199</v>
          </cell>
          <cell r="I222">
            <v>875</v>
          </cell>
        </row>
        <row r="223">
          <cell r="D223">
            <v>21</v>
          </cell>
          <cell r="E223">
            <v>21</v>
          </cell>
          <cell r="F223">
            <v>4</v>
          </cell>
          <cell r="I223">
            <v>21</v>
          </cell>
        </row>
        <row r="225">
          <cell r="D225">
            <v>90</v>
          </cell>
          <cell r="E225">
            <v>192</v>
          </cell>
          <cell r="F225">
            <v>27</v>
          </cell>
          <cell r="I225">
            <v>192</v>
          </cell>
        </row>
      </sheetData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showGridLines="0" tabSelected="1" zoomScaleNormal="100" workbookViewId="0">
      <pane xSplit="1" ySplit="6" topLeftCell="P79" activePane="bottomRight" state="frozen"/>
      <selection pane="topRight" activeCell="B1" sqref="B1"/>
      <selection pane="bottomLeft" activeCell="A7" sqref="A7"/>
      <selection pane="bottomRight" activeCell="Q102" sqref="Q102"/>
    </sheetView>
  </sheetViews>
  <sheetFormatPr baseColWidth="10" defaultColWidth="11.42578125" defaultRowHeight="12.75"/>
  <cols>
    <col min="1" max="1" width="42.28515625" style="5" customWidth="1"/>
    <col min="2" max="11" width="12.140625" style="5" bestFit="1" customWidth="1"/>
    <col min="12" max="12" width="12.140625" style="6" bestFit="1" customWidth="1"/>
    <col min="13" max="16" width="12.140625" style="5" bestFit="1" customWidth="1"/>
    <col min="17" max="19" width="12.85546875" style="5" bestFit="1" customWidth="1"/>
    <col min="20" max="20" width="13.140625" style="5" bestFit="1" customWidth="1"/>
    <col min="21" max="16384" width="11.42578125" style="5"/>
  </cols>
  <sheetData>
    <row r="1" spans="1:21" s="1" customFormat="1" ht="12">
      <c r="F1" s="2"/>
      <c r="G1" s="2"/>
      <c r="H1" s="2"/>
      <c r="I1" s="2"/>
      <c r="L1" s="3"/>
    </row>
    <row r="2" spans="1:21" s="1" customFormat="1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21" s="1" customFormat="1" ht="12">
      <c r="A3" s="52" t="s">
        <v>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21" s="1" customFormat="1" ht="12">
      <c r="E4" s="2"/>
      <c r="F4" s="2"/>
      <c r="G4" s="2"/>
      <c r="H4" s="2"/>
      <c r="L4" s="3"/>
    </row>
    <row r="5" spans="1:21" s="1" customFormat="1" ht="13.5" customHeight="1">
      <c r="A5" s="53" t="s">
        <v>17</v>
      </c>
      <c r="B5" s="55" t="s">
        <v>15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s="1" customFormat="1" ht="12">
      <c r="A6" s="54"/>
      <c r="B6" s="15">
        <v>2003</v>
      </c>
      <c r="C6" s="15">
        <v>2004</v>
      </c>
      <c r="D6" s="15">
        <v>2005</v>
      </c>
      <c r="E6" s="15">
        <v>2006</v>
      </c>
      <c r="F6" s="15">
        <v>2007</v>
      </c>
      <c r="G6" s="15">
        <v>2008</v>
      </c>
      <c r="H6" s="15">
        <v>2009</v>
      </c>
      <c r="I6" s="15">
        <v>2010</v>
      </c>
      <c r="J6" s="15">
        <v>2011</v>
      </c>
      <c r="K6" s="15">
        <v>2012</v>
      </c>
      <c r="L6" s="15">
        <v>2013</v>
      </c>
      <c r="M6" s="15">
        <v>2014</v>
      </c>
      <c r="N6" s="15">
        <v>2015</v>
      </c>
      <c r="O6" s="15">
        <v>2016</v>
      </c>
      <c r="P6" s="15" t="s">
        <v>18</v>
      </c>
      <c r="Q6" s="15">
        <v>2018</v>
      </c>
      <c r="R6" s="15">
        <v>2019</v>
      </c>
      <c r="S6" s="15">
        <v>2020</v>
      </c>
      <c r="T6" s="15">
        <v>2021</v>
      </c>
      <c r="U6" s="15">
        <v>2022</v>
      </c>
    </row>
    <row r="7" spans="1:21" s="17" customFormat="1" ht="12">
      <c r="A7" s="16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21" s="1" customFormat="1" ht="12">
      <c r="A8" s="20" t="s">
        <v>9</v>
      </c>
      <c r="B8" s="21">
        <v>6484979</v>
      </c>
      <c r="C8" s="21">
        <v>6020598</v>
      </c>
      <c r="D8" s="21">
        <v>6771482</v>
      </c>
      <c r="E8" s="21">
        <v>6484984</v>
      </c>
      <c r="F8" s="21">
        <v>5972847</v>
      </c>
      <c r="G8" s="21">
        <v>6957060</v>
      </c>
      <c r="H8" s="22">
        <v>6759937</v>
      </c>
      <c r="I8" s="22">
        <v>7098851</v>
      </c>
      <c r="J8" s="22">
        <v>7050617</v>
      </c>
      <c r="K8" s="22">
        <v>6727507</v>
      </c>
      <c r="L8" s="21">
        <v>7061295</v>
      </c>
      <c r="M8" s="21">
        <v>7262778</v>
      </c>
      <c r="N8" s="21">
        <v>7645047</v>
      </c>
      <c r="O8" s="21">
        <v>7631568</v>
      </c>
      <c r="P8" s="21">
        <v>7415027</v>
      </c>
      <c r="Q8" s="23">
        <v>7404816</v>
      </c>
      <c r="R8" s="23">
        <v>7388559</v>
      </c>
      <c r="S8" s="23">
        <v>4017998</v>
      </c>
      <c r="T8" s="38">
        <v>10430918</v>
      </c>
      <c r="U8" s="4">
        <f>+SUM(U19,U52,U63,U74,U85)</f>
        <v>6973524.932</v>
      </c>
    </row>
    <row r="9" spans="1:21" s="1" customFormat="1" ht="12">
      <c r="A9" s="20" t="s">
        <v>1</v>
      </c>
      <c r="B9" s="21">
        <v>3468193</v>
      </c>
      <c r="C9" s="21">
        <v>3462476</v>
      </c>
      <c r="D9" s="21">
        <v>3730623</v>
      </c>
      <c r="E9" s="21">
        <v>3925111</v>
      </c>
      <c r="F9" s="21">
        <v>4287088</v>
      </c>
      <c r="G9" s="21">
        <v>4234197</v>
      </c>
      <c r="H9" s="22">
        <v>4168910</v>
      </c>
      <c r="I9" s="22">
        <v>3963606</v>
      </c>
      <c r="J9" s="22">
        <v>5174418</v>
      </c>
      <c r="K9" s="22">
        <v>4225050</v>
      </c>
      <c r="L9" s="21">
        <v>6307407</v>
      </c>
      <c r="M9" s="21">
        <v>5182676</v>
      </c>
      <c r="N9" s="21">
        <v>4969120</v>
      </c>
      <c r="O9" s="21">
        <v>5335273</v>
      </c>
      <c r="P9" s="21">
        <v>4742871</v>
      </c>
      <c r="Q9" s="23">
        <v>4987845</v>
      </c>
      <c r="R9" s="23">
        <v>5103260</v>
      </c>
      <c r="S9" s="23">
        <v>3803451</v>
      </c>
      <c r="T9" s="38">
        <v>4593105</v>
      </c>
      <c r="U9" s="4">
        <f t="shared" ref="U9:U17" si="0">+SUM(U20,U53,U64,U75,U86)</f>
        <v>4632312.0100000007</v>
      </c>
    </row>
    <row r="10" spans="1:21" s="1" customFormat="1" ht="12">
      <c r="A10" s="20" t="s">
        <v>2</v>
      </c>
      <c r="B10" s="21">
        <v>464148</v>
      </c>
      <c r="C10" s="21">
        <v>444149</v>
      </c>
      <c r="D10" s="21">
        <v>488579</v>
      </c>
      <c r="E10" s="21">
        <v>507626</v>
      </c>
      <c r="F10" s="21">
        <v>555220</v>
      </c>
      <c r="G10" s="21">
        <v>548144</v>
      </c>
      <c r="H10" s="22">
        <v>485826</v>
      </c>
      <c r="I10" s="22">
        <v>456211</v>
      </c>
      <c r="J10" s="22">
        <v>529615</v>
      </c>
      <c r="K10" s="22">
        <v>551158</v>
      </c>
      <c r="L10" s="21">
        <v>545357</v>
      </c>
      <c r="M10" s="21">
        <v>542074</v>
      </c>
      <c r="N10" s="21">
        <v>576283</v>
      </c>
      <c r="O10" s="21">
        <v>512665</v>
      </c>
      <c r="P10" s="21">
        <v>514098</v>
      </c>
      <c r="Q10" s="23">
        <v>471443</v>
      </c>
      <c r="R10" s="23">
        <v>489940</v>
      </c>
      <c r="S10" s="23">
        <v>369150</v>
      </c>
      <c r="T10" s="38">
        <v>431122</v>
      </c>
      <c r="U10" s="4">
        <f t="shared" si="0"/>
        <v>495911</v>
      </c>
    </row>
    <row r="11" spans="1:21" s="1" customFormat="1" ht="12">
      <c r="A11" s="20" t="s">
        <v>3</v>
      </c>
      <c r="B11" s="21">
        <v>485034</v>
      </c>
      <c r="C11" s="21">
        <v>464081</v>
      </c>
      <c r="D11" s="21">
        <v>509899</v>
      </c>
      <c r="E11" s="21">
        <v>513749</v>
      </c>
      <c r="F11" s="21">
        <v>564484</v>
      </c>
      <c r="G11" s="21">
        <v>516196</v>
      </c>
      <c r="H11" s="22">
        <v>499237</v>
      </c>
      <c r="I11" s="22">
        <v>473994</v>
      </c>
      <c r="J11" s="22">
        <v>518083</v>
      </c>
      <c r="K11" s="22">
        <v>563354</v>
      </c>
      <c r="L11" s="21">
        <v>548192</v>
      </c>
      <c r="M11" s="21">
        <v>502079</v>
      </c>
      <c r="N11" s="21">
        <v>554733</v>
      </c>
      <c r="O11" s="21">
        <v>495893</v>
      </c>
      <c r="P11" s="21">
        <v>492387</v>
      </c>
      <c r="Q11" s="23">
        <v>455122</v>
      </c>
      <c r="R11" s="23">
        <v>474634</v>
      </c>
      <c r="S11" s="23">
        <v>355830</v>
      </c>
      <c r="T11" s="38">
        <v>416005</v>
      </c>
      <c r="U11" s="4">
        <f t="shared" si="0"/>
        <v>476788</v>
      </c>
    </row>
    <row r="12" spans="1:21" s="1" customFormat="1" ht="12">
      <c r="A12" s="20" t="s">
        <v>10</v>
      </c>
      <c r="B12" s="21">
        <v>25973</v>
      </c>
      <c r="C12" s="21">
        <v>10594</v>
      </c>
      <c r="D12" s="21">
        <v>10530</v>
      </c>
      <c r="E12" s="21">
        <v>11513</v>
      </c>
      <c r="F12" s="21">
        <v>79406</v>
      </c>
      <c r="G12" s="21">
        <v>10321</v>
      </c>
      <c r="H12" s="22">
        <v>10853</v>
      </c>
      <c r="I12" s="22">
        <v>10039</v>
      </c>
      <c r="J12" s="22">
        <v>1060</v>
      </c>
      <c r="K12" s="22">
        <v>13145</v>
      </c>
      <c r="L12" s="21">
        <v>32611</v>
      </c>
      <c r="M12" s="21">
        <v>37829</v>
      </c>
      <c r="N12" s="21">
        <v>35402</v>
      </c>
      <c r="O12" s="21">
        <v>35942</v>
      </c>
      <c r="P12" s="21">
        <v>31562</v>
      </c>
      <c r="Q12" s="23">
        <v>16874</v>
      </c>
      <c r="R12" s="23">
        <v>18965</v>
      </c>
      <c r="S12" s="24" t="s">
        <v>0</v>
      </c>
      <c r="T12" s="39" t="s">
        <v>0</v>
      </c>
      <c r="U12" s="39" t="s">
        <v>0</v>
      </c>
    </row>
    <row r="13" spans="1:21" s="1" customFormat="1" ht="12">
      <c r="A13" s="20" t="s">
        <v>11</v>
      </c>
      <c r="B13" s="21">
        <v>94999</v>
      </c>
      <c r="C13" s="21">
        <v>91239</v>
      </c>
      <c r="D13" s="21">
        <v>90191</v>
      </c>
      <c r="E13" s="21">
        <v>86840</v>
      </c>
      <c r="F13" s="21">
        <v>121257</v>
      </c>
      <c r="G13" s="21">
        <v>77762</v>
      </c>
      <c r="H13" s="22">
        <v>78090</v>
      </c>
      <c r="I13" s="22">
        <v>65401</v>
      </c>
      <c r="J13" s="22">
        <v>73473</v>
      </c>
      <c r="K13" s="22">
        <v>74333</v>
      </c>
      <c r="L13" s="21">
        <v>67393</v>
      </c>
      <c r="M13" s="21">
        <v>71316</v>
      </c>
      <c r="N13" s="21">
        <v>64484</v>
      </c>
      <c r="O13" s="21">
        <v>57917</v>
      </c>
      <c r="P13" s="21">
        <v>62788</v>
      </c>
      <c r="Q13" s="24" t="s">
        <v>0</v>
      </c>
      <c r="R13" s="24" t="s">
        <v>0</v>
      </c>
      <c r="S13" s="23">
        <v>113753</v>
      </c>
      <c r="T13" s="38">
        <v>117079</v>
      </c>
      <c r="U13" s="4">
        <f t="shared" si="0"/>
        <v>116400</v>
      </c>
    </row>
    <row r="14" spans="1:21" s="1" customFormat="1" ht="12">
      <c r="A14" s="20" t="s">
        <v>12</v>
      </c>
      <c r="B14" s="21">
        <v>132656</v>
      </c>
      <c r="C14" s="21">
        <v>122676</v>
      </c>
      <c r="D14" s="21">
        <v>131682</v>
      </c>
      <c r="E14" s="21">
        <v>121079</v>
      </c>
      <c r="F14" s="21">
        <v>17279</v>
      </c>
      <c r="G14" s="21">
        <v>123583</v>
      </c>
      <c r="H14" s="22">
        <v>117121</v>
      </c>
      <c r="I14" s="22">
        <v>109303</v>
      </c>
      <c r="J14" s="22">
        <v>124399</v>
      </c>
      <c r="K14" s="22">
        <v>131470</v>
      </c>
      <c r="L14" s="21">
        <v>121737</v>
      </c>
      <c r="M14" s="21">
        <v>132342</v>
      </c>
      <c r="N14" s="21">
        <v>126010</v>
      </c>
      <c r="O14" s="21">
        <v>113469</v>
      </c>
      <c r="P14" s="21">
        <v>120665</v>
      </c>
      <c r="Q14" s="24" t="s">
        <v>0</v>
      </c>
      <c r="R14" s="24" t="s">
        <v>0</v>
      </c>
      <c r="S14" s="23">
        <v>111041</v>
      </c>
      <c r="T14" s="38">
        <v>118341</v>
      </c>
      <c r="U14" s="4">
        <f t="shared" si="0"/>
        <v>117632</v>
      </c>
    </row>
    <row r="15" spans="1:21" s="1" customFormat="1" ht="12">
      <c r="A15" s="20" t="s">
        <v>13</v>
      </c>
      <c r="B15" s="21">
        <v>41780</v>
      </c>
      <c r="C15" s="21">
        <v>35526</v>
      </c>
      <c r="D15" s="21">
        <v>40369</v>
      </c>
      <c r="E15" s="21">
        <v>39808</v>
      </c>
      <c r="F15" s="21">
        <v>43425</v>
      </c>
      <c r="G15" s="21">
        <v>44769</v>
      </c>
      <c r="H15" s="22">
        <v>46045</v>
      </c>
      <c r="I15" s="22">
        <v>42493</v>
      </c>
      <c r="J15" s="22">
        <v>52412</v>
      </c>
      <c r="K15" s="22">
        <v>57260</v>
      </c>
      <c r="L15" s="21">
        <v>53436</v>
      </c>
      <c r="M15" s="21">
        <v>59441</v>
      </c>
      <c r="N15" s="21">
        <v>60444</v>
      </c>
      <c r="O15" s="21">
        <v>54417</v>
      </c>
      <c r="P15" s="21">
        <v>56904</v>
      </c>
      <c r="Q15" s="24" t="s">
        <v>0</v>
      </c>
      <c r="R15" s="24" t="s">
        <v>0</v>
      </c>
      <c r="S15" s="23">
        <v>49984</v>
      </c>
      <c r="T15" s="38">
        <v>54368</v>
      </c>
      <c r="U15" s="4">
        <f t="shared" si="0"/>
        <v>54717</v>
      </c>
    </row>
    <row r="16" spans="1:21" s="1" customFormat="1" ht="12">
      <c r="A16" s="20" t="s">
        <v>4</v>
      </c>
      <c r="B16" s="21">
        <v>24899</v>
      </c>
      <c r="C16" s="21">
        <v>26438</v>
      </c>
      <c r="D16" s="21">
        <v>29167</v>
      </c>
      <c r="E16" s="21">
        <v>30140</v>
      </c>
      <c r="F16" s="21">
        <v>29562</v>
      </c>
      <c r="G16" s="21">
        <v>26547</v>
      </c>
      <c r="H16" s="22">
        <v>22828</v>
      </c>
      <c r="I16" s="22">
        <v>22551</v>
      </c>
      <c r="J16" s="22">
        <v>25284</v>
      </c>
      <c r="K16" s="22">
        <v>26026</v>
      </c>
      <c r="L16" s="21">
        <v>51021</v>
      </c>
      <c r="M16" s="21">
        <v>26699</v>
      </c>
      <c r="N16" s="21">
        <v>22783</v>
      </c>
      <c r="O16" s="21">
        <v>21266</v>
      </c>
      <c r="P16" s="21">
        <v>19406</v>
      </c>
      <c r="Q16" s="23">
        <v>17847</v>
      </c>
      <c r="R16" s="23">
        <v>15561</v>
      </c>
      <c r="S16" s="23">
        <v>11722</v>
      </c>
      <c r="T16" s="38">
        <v>12304</v>
      </c>
      <c r="U16" s="4">
        <f t="shared" si="0"/>
        <v>11998</v>
      </c>
    </row>
    <row r="17" spans="1:21" s="1" customFormat="1" ht="12">
      <c r="A17" s="20" t="s">
        <v>14</v>
      </c>
      <c r="B17" s="21">
        <v>31820</v>
      </c>
      <c r="C17" s="21">
        <v>65882</v>
      </c>
      <c r="D17" s="21">
        <v>101919</v>
      </c>
      <c r="E17" s="21">
        <v>115079</v>
      </c>
      <c r="F17" s="21">
        <v>91300</v>
      </c>
      <c r="G17" s="21">
        <v>92768</v>
      </c>
      <c r="H17" s="22">
        <v>86929</v>
      </c>
      <c r="I17" s="22">
        <v>84857</v>
      </c>
      <c r="J17" s="22">
        <v>123700</v>
      </c>
      <c r="K17" s="22">
        <v>106622</v>
      </c>
      <c r="L17" s="21">
        <v>268392</v>
      </c>
      <c r="M17" s="21">
        <v>238172</v>
      </c>
      <c r="N17" s="21">
        <v>258922</v>
      </c>
      <c r="O17" s="21">
        <v>254023</v>
      </c>
      <c r="P17" s="21">
        <v>272047</v>
      </c>
      <c r="Q17" s="23">
        <v>227044</v>
      </c>
      <c r="R17" s="23">
        <v>364212</v>
      </c>
      <c r="S17" s="23">
        <v>218676</v>
      </c>
      <c r="T17" s="38">
        <v>345139</v>
      </c>
      <c r="U17" s="4">
        <f t="shared" si="0"/>
        <v>326275</v>
      </c>
    </row>
    <row r="18" spans="1:21" s="17" customFormat="1" ht="12">
      <c r="A18" s="31" t="s">
        <v>26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  <c r="T18" s="40"/>
    </row>
    <row r="19" spans="1:21" s="1" customFormat="1" ht="12">
      <c r="A19" s="20" t="s">
        <v>9</v>
      </c>
      <c r="B19" s="21" t="s">
        <v>0</v>
      </c>
      <c r="C19" s="21" t="s">
        <v>0</v>
      </c>
      <c r="D19" s="21" t="s">
        <v>0</v>
      </c>
      <c r="E19" s="21" t="s">
        <v>0</v>
      </c>
      <c r="F19" s="21" t="s">
        <v>0</v>
      </c>
      <c r="G19" s="21" t="s">
        <v>0</v>
      </c>
      <c r="H19" s="21" t="s">
        <v>0</v>
      </c>
      <c r="I19" s="21" t="s">
        <v>0</v>
      </c>
      <c r="J19" s="21" t="s">
        <v>0</v>
      </c>
      <c r="K19" s="21" t="s">
        <v>0</v>
      </c>
      <c r="L19" s="21" t="s">
        <v>0</v>
      </c>
      <c r="M19" s="21" t="s">
        <v>0</v>
      </c>
      <c r="N19" s="21" t="s">
        <v>0</v>
      </c>
      <c r="O19" s="21" t="s">
        <v>0</v>
      </c>
      <c r="P19" s="21" t="s">
        <v>0</v>
      </c>
      <c r="Q19" s="21" t="s">
        <v>0</v>
      </c>
      <c r="R19" s="21" t="s">
        <v>0</v>
      </c>
      <c r="S19" s="23">
        <v>3371282</v>
      </c>
      <c r="T19" s="38">
        <v>9642288</v>
      </c>
      <c r="U19" s="4">
        <f>+'[17]CUADRO 3- CONS. EXT. Y EMERG.'!$C$230+'[18]CUADRO 3- CONS. EXT. Y EMERG.'!$C$230+'[19]CUADRO 3- CONS. EXT. Y EMERG.'!$C$230+'[20]CUADRO 3- CONS. EXT. Y EMERG.'!$C$231</f>
        <v>6211638</v>
      </c>
    </row>
    <row r="20" spans="1:21" s="1" customFormat="1" ht="12">
      <c r="A20" s="20" t="s">
        <v>1</v>
      </c>
      <c r="B20" s="21" t="s">
        <v>0</v>
      </c>
      <c r="C20" s="21" t="s">
        <v>0</v>
      </c>
      <c r="D20" s="21" t="s">
        <v>0</v>
      </c>
      <c r="E20" s="21" t="s">
        <v>0</v>
      </c>
      <c r="F20" s="21" t="s">
        <v>0</v>
      </c>
      <c r="G20" s="21" t="s">
        <v>0</v>
      </c>
      <c r="H20" s="21" t="s">
        <v>0</v>
      </c>
      <c r="I20" s="21" t="s">
        <v>0</v>
      </c>
      <c r="J20" s="21" t="s">
        <v>0</v>
      </c>
      <c r="K20" s="21" t="s">
        <v>0</v>
      </c>
      <c r="L20" s="21" t="s">
        <v>0</v>
      </c>
      <c r="M20" s="21" t="s">
        <v>0</v>
      </c>
      <c r="N20" s="21" t="s">
        <v>0</v>
      </c>
      <c r="O20" s="21" t="s">
        <v>0</v>
      </c>
      <c r="P20" s="21" t="s">
        <v>0</v>
      </c>
      <c r="Q20" s="21" t="s">
        <v>0</v>
      </c>
      <c r="R20" s="21" t="s">
        <v>0</v>
      </c>
      <c r="S20" s="23">
        <v>3585909</v>
      </c>
      <c r="T20" s="38">
        <v>4389916</v>
      </c>
      <c r="U20" s="4">
        <f>+'[17]CUADRO 3- CONS. EXT. Y EMERG.'!$D$230+'[18]CUADRO 3- CONS. EXT. Y EMERG.'!$D$230+'[19]CUADRO 3- CONS. EXT. Y EMERG.'!$D$230+'[20]CUADRO 3- CONS. EXT. Y EMERG.'!$D$231</f>
        <v>4478528</v>
      </c>
    </row>
    <row r="21" spans="1:21" s="1" customFormat="1" ht="12">
      <c r="A21" s="20" t="s">
        <v>2</v>
      </c>
      <c r="B21" s="21" t="s">
        <v>0</v>
      </c>
      <c r="C21" s="21" t="s">
        <v>0</v>
      </c>
      <c r="D21" s="21" t="s">
        <v>0</v>
      </c>
      <c r="E21" s="21" t="s">
        <v>0</v>
      </c>
      <c r="F21" s="21" t="s">
        <v>0</v>
      </c>
      <c r="G21" s="21" t="s">
        <v>0</v>
      </c>
      <c r="H21" s="21" t="s">
        <v>0</v>
      </c>
      <c r="I21" s="21" t="s">
        <v>0</v>
      </c>
      <c r="J21" s="21" t="s">
        <v>0</v>
      </c>
      <c r="K21" s="21" t="s">
        <v>0</v>
      </c>
      <c r="L21" s="21" t="s">
        <v>0</v>
      </c>
      <c r="M21" s="21" t="s">
        <v>0</v>
      </c>
      <c r="N21" s="21" t="s">
        <v>0</v>
      </c>
      <c r="O21" s="21" t="s">
        <v>0</v>
      </c>
      <c r="P21" s="21" t="s">
        <v>0</v>
      </c>
      <c r="Q21" s="21" t="s">
        <v>0</v>
      </c>
      <c r="R21" s="21" t="s">
        <v>0</v>
      </c>
      <c r="S21" s="23">
        <v>342100</v>
      </c>
      <c r="T21" s="38">
        <v>397584</v>
      </c>
      <c r="U21" s="4">
        <f>106101+'[18]CUADRO 10- HOSPITALIZACION'!$C$231+'[19]CUADRO 10- HOSPITALIZACION'!$C$231+'[20]CUADRO 10- HOSPITALIZACION'!$C$232</f>
        <v>457750</v>
      </c>
    </row>
    <row r="22" spans="1:21" s="1" customFormat="1" ht="12">
      <c r="A22" s="20" t="s">
        <v>3</v>
      </c>
      <c r="B22" s="21" t="s">
        <v>0</v>
      </c>
      <c r="C22" s="21" t="s">
        <v>0</v>
      </c>
      <c r="D22" s="21" t="s">
        <v>0</v>
      </c>
      <c r="E22" s="21" t="s">
        <v>0</v>
      </c>
      <c r="F22" s="21" t="s">
        <v>0</v>
      </c>
      <c r="G22" s="21" t="s">
        <v>0</v>
      </c>
      <c r="H22" s="21" t="s">
        <v>0</v>
      </c>
      <c r="I22" s="21" t="s">
        <v>0</v>
      </c>
      <c r="J22" s="21" t="s">
        <v>0</v>
      </c>
      <c r="K22" s="21" t="s">
        <v>0</v>
      </c>
      <c r="L22" s="21" t="s">
        <v>0</v>
      </c>
      <c r="M22" s="21" t="s">
        <v>0</v>
      </c>
      <c r="N22" s="21" t="s">
        <v>0</v>
      </c>
      <c r="O22" s="21" t="s">
        <v>0</v>
      </c>
      <c r="P22" s="21" t="s">
        <v>0</v>
      </c>
      <c r="Q22" s="21" t="s">
        <v>0</v>
      </c>
      <c r="R22" s="21" t="s">
        <v>0</v>
      </c>
      <c r="S22" s="23">
        <v>331806</v>
      </c>
      <c r="T22" s="38">
        <v>383177</v>
      </c>
      <c r="U22" s="4">
        <f>+'[17]CUADRO 10- HOSPITALIZACION'!$F$231+'[18]CUADRO 10- HOSPITALIZACION'!$F$231+'[19]CUADRO 10- HOSPITALIZACION'!$F$231+'[20]CUADRO 10- HOSPITALIZACION'!$F$232</f>
        <v>444530</v>
      </c>
    </row>
    <row r="23" spans="1:21" s="1" customFormat="1" ht="12">
      <c r="A23" s="20" t="s">
        <v>10</v>
      </c>
      <c r="B23" s="21" t="s">
        <v>0</v>
      </c>
      <c r="C23" s="21" t="s">
        <v>0</v>
      </c>
      <c r="D23" s="21" t="s">
        <v>0</v>
      </c>
      <c r="E23" s="21" t="s">
        <v>0</v>
      </c>
      <c r="F23" s="21" t="s">
        <v>0</v>
      </c>
      <c r="G23" s="21" t="s">
        <v>0</v>
      </c>
      <c r="H23" s="21" t="s">
        <v>0</v>
      </c>
      <c r="I23" s="21" t="s">
        <v>0</v>
      </c>
      <c r="J23" s="21" t="s">
        <v>0</v>
      </c>
      <c r="K23" s="21" t="s">
        <v>0</v>
      </c>
      <c r="L23" s="21" t="s">
        <v>0</v>
      </c>
      <c r="M23" s="21" t="s">
        <v>0</v>
      </c>
      <c r="N23" s="21" t="s">
        <v>0</v>
      </c>
      <c r="O23" s="21" t="s">
        <v>0</v>
      </c>
      <c r="P23" s="21" t="s">
        <v>0</v>
      </c>
      <c r="Q23" s="21" t="s">
        <v>0</v>
      </c>
      <c r="R23" s="21" t="s">
        <v>0</v>
      </c>
      <c r="S23" s="21" t="s">
        <v>0</v>
      </c>
      <c r="T23" s="21" t="s">
        <v>0</v>
      </c>
      <c r="U23" s="21" t="s">
        <v>0</v>
      </c>
    </row>
    <row r="24" spans="1:21" s="1" customFormat="1" ht="12">
      <c r="A24" s="20" t="s">
        <v>11</v>
      </c>
      <c r="B24" s="21" t="s">
        <v>0</v>
      </c>
      <c r="C24" s="21" t="s">
        <v>0</v>
      </c>
      <c r="D24" s="21" t="s">
        <v>0</v>
      </c>
      <c r="E24" s="21" t="s">
        <v>0</v>
      </c>
      <c r="F24" s="21" t="s">
        <v>0</v>
      </c>
      <c r="G24" s="21" t="s">
        <v>0</v>
      </c>
      <c r="H24" s="21" t="s">
        <v>0</v>
      </c>
      <c r="I24" s="21" t="s">
        <v>0</v>
      </c>
      <c r="J24" s="21" t="s">
        <v>0</v>
      </c>
      <c r="K24" s="21" t="s">
        <v>0</v>
      </c>
      <c r="L24" s="21" t="s">
        <v>0</v>
      </c>
      <c r="M24" s="21" t="s">
        <v>0</v>
      </c>
      <c r="N24" s="21" t="s">
        <v>0</v>
      </c>
      <c r="O24" s="21" t="s">
        <v>0</v>
      </c>
      <c r="P24" s="21" t="s">
        <v>0</v>
      </c>
      <c r="Q24" s="21" t="s">
        <v>0</v>
      </c>
      <c r="R24" s="21" t="s">
        <v>0</v>
      </c>
      <c r="S24" s="23">
        <v>111472</v>
      </c>
      <c r="T24" s="38">
        <v>114716</v>
      </c>
      <c r="U24" s="4">
        <f>+'[17]CUADRO 30- PART.NAC.ABORT.BPN..'!$E$209+'[18]CUADRO 30- PART.NAC.ABORT.BPN..'!$E$208+'[19]CUADRO 30- PART.NAC.ABORT.BPN..'!$E$208+'[20]CUADRO 30- PART.NAC.ABORT.BPN..'!$E$208</f>
        <v>114355</v>
      </c>
    </row>
    <row r="25" spans="1:21" s="1" customFormat="1" ht="12">
      <c r="A25" s="20" t="s">
        <v>12</v>
      </c>
      <c r="B25" s="21" t="s">
        <v>0</v>
      </c>
      <c r="C25" s="21" t="s">
        <v>0</v>
      </c>
      <c r="D25" s="21" t="s">
        <v>0</v>
      </c>
      <c r="E25" s="21" t="s">
        <v>0</v>
      </c>
      <c r="F25" s="21" t="s">
        <v>0</v>
      </c>
      <c r="G25" s="21" t="s">
        <v>0</v>
      </c>
      <c r="H25" s="21" t="s">
        <v>0</v>
      </c>
      <c r="I25" s="21" t="s">
        <v>0</v>
      </c>
      <c r="J25" s="21" t="s">
        <v>0</v>
      </c>
      <c r="K25" s="21" t="s">
        <v>0</v>
      </c>
      <c r="L25" s="21" t="s">
        <v>0</v>
      </c>
      <c r="M25" s="21" t="s">
        <v>0</v>
      </c>
      <c r="N25" s="21" t="s">
        <v>0</v>
      </c>
      <c r="O25" s="21" t="s">
        <v>0</v>
      </c>
      <c r="P25" s="21" t="s">
        <v>0</v>
      </c>
      <c r="Q25" s="21" t="s">
        <v>0</v>
      </c>
      <c r="R25" s="21" t="s">
        <v>0</v>
      </c>
      <c r="S25" s="23">
        <v>111041</v>
      </c>
      <c r="T25" s="38">
        <v>115977</v>
      </c>
      <c r="U25" s="4">
        <f>+'[17]CUADRO 30- PART.NAC.ABORT.BPN..'!$I$209+'[18]CUADRO 30- PART.NAC.ABORT.BPN..'!$I$208+'[19]CUADRO 30- PART.NAC.ABORT.BPN..'!$I$208+'[20]CUADRO 30- PART.NAC.ABORT.BPN..'!$I$208</f>
        <v>115563</v>
      </c>
    </row>
    <row r="26" spans="1:21" s="1" customFormat="1" ht="12">
      <c r="A26" s="20" t="s">
        <v>13</v>
      </c>
      <c r="B26" s="21" t="s">
        <v>0</v>
      </c>
      <c r="C26" s="21" t="s">
        <v>0</v>
      </c>
      <c r="D26" s="21" t="s">
        <v>0</v>
      </c>
      <c r="E26" s="21" t="s">
        <v>0</v>
      </c>
      <c r="F26" s="21" t="s">
        <v>0</v>
      </c>
      <c r="G26" s="21" t="s">
        <v>0</v>
      </c>
      <c r="H26" s="21" t="s">
        <v>0</v>
      </c>
      <c r="I26" s="21" t="s">
        <v>0</v>
      </c>
      <c r="J26" s="21" t="s">
        <v>0</v>
      </c>
      <c r="K26" s="21" t="s">
        <v>0</v>
      </c>
      <c r="L26" s="21" t="s">
        <v>0</v>
      </c>
      <c r="M26" s="21" t="s">
        <v>0</v>
      </c>
      <c r="N26" s="21" t="s">
        <v>0</v>
      </c>
      <c r="O26" s="21" t="s">
        <v>0</v>
      </c>
      <c r="P26" s="21" t="s">
        <v>0</v>
      </c>
      <c r="Q26" s="21" t="s">
        <v>0</v>
      </c>
      <c r="R26" s="21" t="s">
        <v>0</v>
      </c>
      <c r="S26" s="23">
        <v>49984</v>
      </c>
      <c r="T26" s="38">
        <v>52396</v>
      </c>
      <c r="U26" s="4">
        <f>+'[17]CUADRO 30- PART.NAC.ABORT.BPN..'!$D$209+'[18]CUADRO 30- PART.NAC.ABORT.BPN..'!$D$208+'[19]CUADRO 30- PART.NAC.ABORT.BPN..'!$D$208+'[20]CUADRO 30- PART.NAC.ABORT.BPN..'!$D$208</f>
        <v>52982</v>
      </c>
    </row>
    <row r="27" spans="1:21" s="1" customFormat="1" ht="12">
      <c r="A27" s="20" t="s">
        <v>4</v>
      </c>
      <c r="B27" s="21" t="s">
        <v>0</v>
      </c>
      <c r="C27" s="21" t="s">
        <v>0</v>
      </c>
      <c r="D27" s="21" t="s">
        <v>0</v>
      </c>
      <c r="E27" s="21" t="s">
        <v>0</v>
      </c>
      <c r="F27" s="21" t="s">
        <v>0</v>
      </c>
      <c r="G27" s="21" t="s">
        <v>0</v>
      </c>
      <c r="H27" s="21" t="s">
        <v>0</v>
      </c>
      <c r="I27" s="21" t="s">
        <v>0</v>
      </c>
      <c r="J27" s="21" t="s">
        <v>0</v>
      </c>
      <c r="K27" s="21" t="s">
        <v>0</v>
      </c>
      <c r="L27" s="21" t="s">
        <v>0</v>
      </c>
      <c r="M27" s="21" t="s">
        <v>0</v>
      </c>
      <c r="N27" s="21" t="s">
        <v>0</v>
      </c>
      <c r="O27" s="21" t="s">
        <v>0</v>
      </c>
      <c r="P27" s="21" t="s">
        <v>0</v>
      </c>
      <c r="Q27" s="21" t="s">
        <v>0</v>
      </c>
      <c r="R27" s="21" t="s">
        <v>0</v>
      </c>
      <c r="S27" s="23">
        <v>11384</v>
      </c>
      <c r="T27" s="38">
        <v>11920</v>
      </c>
      <c r="U27" s="4">
        <f>+'[17]CUADRO 30- PART.NAC.ABORT.BPN..'!$F$209+'[18]CUADRO 30- PART.NAC.ABORT.BPN..'!$F$208+'[19]CUADRO 30- PART.NAC.ABORT.BPN..'!$F$208+'[20]CUADRO 30- PART.NAC.ABORT.BPN..'!$F$208</f>
        <v>11708</v>
      </c>
    </row>
    <row r="28" spans="1:21" s="1" customFormat="1" ht="12">
      <c r="A28" s="20" t="s">
        <v>14</v>
      </c>
      <c r="B28" s="21" t="s">
        <v>0</v>
      </c>
      <c r="C28" s="21" t="s">
        <v>0</v>
      </c>
      <c r="D28" s="21" t="s">
        <v>0</v>
      </c>
      <c r="E28" s="21" t="s">
        <v>0</v>
      </c>
      <c r="F28" s="21" t="s">
        <v>0</v>
      </c>
      <c r="G28" s="21" t="s">
        <v>0</v>
      </c>
      <c r="H28" s="21" t="s">
        <v>0</v>
      </c>
      <c r="I28" s="21" t="s">
        <v>0</v>
      </c>
      <c r="J28" s="21" t="s">
        <v>0</v>
      </c>
      <c r="K28" s="21" t="s">
        <v>0</v>
      </c>
      <c r="L28" s="21" t="s">
        <v>0</v>
      </c>
      <c r="M28" s="21" t="s">
        <v>0</v>
      </c>
      <c r="N28" s="21" t="s">
        <v>0</v>
      </c>
      <c r="O28" s="21" t="s">
        <v>0</v>
      </c>
      <c r="P28" s="21" t="s">
        <v>0</v>
      </c>
      <c r="Q28" s="21" t="s">
        <v>0</v>
      </c>
      <c r="R28" s="21" t="s">
        <v>0</v>
      </c>
      <c r="S28" s="23">
        <v>218676</v>
      </c>
      <c r="T28" s="38">
        <v>345139</v>
      </c>
      <c r="U28" s="4">
        <f>+'[17]CUADRO 17- PROC. QUIRURGICOS'!$E$232+'[18]CUADRO 17- PROC. QUIRURGICOS'!$E$232+'[19]CUADRO 17- PROC. QUIRURGICOS'!$E$232+'[20]CUADRO 17- PROC. QUIRURGICOS'!$E$233</f>
        <v>326275</v>
      </c>
    </row>
    <row r="29" spans="1:21" s="18" customFormat="1" ht="12">
      <c r="A29" s="31" t="s">
        <v>6</v>
      </c>
      <c r="B29" s="32"/>
      <c r="C29" s="32"/>
      <c r="D29" s="32"/>
      <c r="E29" s="32"/>
      <c r="F29" s="32"/>
      <c r="G29" s="32"/>
      <c r="H29" s="31"/>
      <c r="I29" s="31"/>
      <c r="J29" s="31"/>
      <c r="K29" s="31"/>
      <c r="L29" s="32"/>
      <c r="M29" s="32"/>
      <c r="N29" s="32"/>
      <c r="O29" s="32"/>
      <c r="P29" s="32"/>
      <c r="Q29" s="34"/>
      <c r="R29" s="34"/>
      <c r="S29" s="34"/>
      <c r="T29" s="40"/>
    </row>
    <row r="30" spans="1:21" s="1" customFormat="1" ht="12">
      <c r="A30" s="20" t="s">
        <v>9</v>
      </c>
      <c r="B30" s="21">
        <v>4306596</v>
      </c>
      <c r="C30" s="21">
        <v>3845529</v>
      </c>
      <c r="D30" s="21">
        <v>4920362</v>
      </c>
      <c r="E30" s="21">
        <v>4924000</v>
      </c>
      <c r="F30" s="21">
        <v>5651301</v>
      </c>
      <c r="G30" s="21">
        <v>5615384</v>
      </c>
      <c r="H30" s="26">
        <v>5574099</v>
      </c>
      <c r="I30" s="26">
        <v>5957513</v>
      </c>
      <c r="J30" s="26">
        <v>6010877</v>
      </c>
      <c r="K30" s="26">
        <v>5873931</v>
      </c>
      <c r="L30" s="21">
        <v>5938094</v>
      </c>
      <c r="M30" s="21">
        <v>6144581</v>
      </c>
      <c r="N30" s="21">
        <v>6839594</v>
      </c>
      <c r="O30" s="21">
        <v>6894746</v>
      </c>
      <c r="P30" s="21">
        <v>6686056</v>
      </c>
      <c r="Q30" s="23">
        <v>6538160</v>
      </c>
      <c r="R30" s="23">
        <v>6548669</v>
      </c>
      <c r="S30" s="21" t="s">
        <v>0</v>
      </c>
      <c r="T30" s="21" t="s">
        <v>0</v>
      </c>
      <c r="U30" s="21" t="s">
        <v>0</v>
      </c>
    </row>
    <row r="31" spans="1:21" s="1" customFormat="1" ht="12">
      <c r="A31" s="20" t="s">
        <v>1</v>
      </c>
      <c r="B31" s="21">
        <v>3079006</v>
      </c>
      <c r="C31" s="21">
        <v>3095305</v>
      </c>
      <c r="D31" s="21">
        <v>3450767</v>
      </c>
      <c r="E31" s="21">
        <v>3664466</v>
      </c>
      <c r="F31" s="21">
        <v>4051813</v>
      </c>
      <c r="G31" s="21">
        <v>3975286</v>
      </c>
      <c r="H31" s="26">
        <v>3794760</v>
      </c>
      <c r="I31" s="26">
        <v>3699400</v>
      </c>
      <c r="J31" s="26">
        <v>4933492</v>
      </c>
      <c r="K31" s="26">
        <v>3922368</v>
      </c>
      <c r="L31" s="21">
        <v>5952173</v>
      </c>
      <c r="M31" s="21">
        <v>4861422</v>
      </c>
      <c r="N31" s="21">
        <v>4652391</v>
      </c>
      <c r="O31" s="21">
        <v>5000761</v>
      </c>
      <c r="P31" s="21">
        <v>4417413</v>
      </c>
      <c r="Q31" s="23">
        <v>4561519</v>
      </c>
      <c r="R31" s="23">
        <v>4408452</v>
      </c>
      <c r="S31" s="21" t="s">
        <v>0</v>
      </c>
      <c r="T31" s="21" t="s">
        <v>0</v>
      </c>
      <c r="U31" s="21" t="s">
        <v>0</v>
      </c>
    </row>
    <row r="32" spans="1:21" s="1" customFormat="1" ht="12">
      <c r="A32" s="20" t="s">
        <v>2</v>
      </c>
      <c r="B32" s="21">
        <v>464148</v>
      </c>
      <c r="C32" s="21">
        <v>432327</v>
      </c>
      <c r="D32" s="21">
        <v>479934</v>
      </c>
      <c r="E32" s="21">
        <v>498437</v>
      </c>
      <c r="F32" s="21">
        <v>545416</v>
      </c>
      <c r="G32" s="21">
        <v>538040</v>
      </c>
      <c r="H32" s="26">
        <v>475978</v>
      </c>
      <c r="I32" s="26">
        <v>444477</v>
      </c>
      <c r="J32" s="26">
        <v>521049</v>
      </c>
      <c r="K32" s="26">
        <v>537150</v>
      </c>
      <c r="L32" s="21">
        <v>529656</v>
      </c>
      <c r="M32" s="21">
        <v>533475</v>
      </c>
      <c r="N32" s="21">
        <v>528523</v>
      </c>
      <c r="O32" s="21">
        <v>467875</v>
      </c>
      <c r="P32" s="21">
        <v>460255</v>
      </c>
      <c r="Q32" s="23">
        <v>417155</v>
      </c>
      <c r="R32" s="23">
        <v>434093</v>
      </c>
      <c r="S32" s="21" t="s">
        <v>0</v>
      </c>
      <c r="T32" s="21" t="s">
        <v>0</v>
      </c>
      <c r="U32" s="21" t="s">
        <v>0</v>
      </c>
    </row>
    <row r="33" spans="1:22" s="1" customFormat="1" ht="12">
      <c r="A33" s="20" t="s">
        <v>3</v>
      </c>
      <c r="B33" s="21">
        <v>435802</v>
      </c>
      <c r="C33" s="21">
        <v>415590</v>
      </c>
      <c r="D33" s="21">
        <v>461434</v>
      </c>
      <c r="E33" s="21">
        <v>470339</v>
      </c>
      <c r="F33" s="21">
        <v>522725</v>
      </c>
      <c r="G33" s="21">
        <v>478409</v>
      </c>
      <c r="H33" s="26">
        <v>459464</v>
      </c>
      <c r="I33" s="26">
        <v>433608</v>
      </c>
      <c r="J33" s="26">
        <v>479811</v>
      </c>
      <c r="K33" s="26">
        <v>516019</v>
      </c>
      <c r="L33" s="21">
        <v>498205</v>
      </c>
      <c r="M33" s="21">
        <v>459275</v>
      </c>
      <c r="N33" s="21">
        <v>508248</v>
      </c>
      <c r="O33" s="21">
        <v>451517</v>
      </c>
      <c r="P33" s="21">
        <v>439053</v>
      </c>
      <c r="Q33" s="23">
        <v>402431</v>
      </c>
      <c r="R33" s="23">
        <v>420303</v>
      </c>
      <c r="S33" s="21" t="s">
        <v>0</v>
      </c>
      <c r="T33" s="21" t="s">
        <v>0</v>
      </c>
      <c r="U33" s="21" t="s">
        <v>0</v>
      </c>
    </row>
    <row r="34" spans="1:22" s="1" customFormat="1" ht="12">
      <c r="A34" s="20" t="s">
        <v>10</v>
      </c>
      <c r="B34" s="21">
        <v>24702</v>
      </c>
      <c r="C34" s="21">
        <v>9142</v>
      </c>
      <c r="D34" s="21">
        <v>9105</v>
      </c>
      <c r="E34" s="21">
        <v>10195</v>
      </c>
      <c r="F34" s="21">
        <v>78007</v>
      </c>
      <c r="G34" s="21">
        <v>8966</v>
      </c>
      <c r="H34" s="26">
        <v>9492</v>
      </c>
      <c r="I34" s="26">
        <v>8587</v>
      </c>
      <c r="J34" s="26">
        <v>8586</v>
      </c>
      <c r="K34" s="26">
        <v>11184</v>
      </c>
      <c r="L34" s="21">
        <v>30864</v>
      </c>
      <c r="M34" s="21">
        <v>36117</v>
      </c>
      <c r="N34" s="21">
        <v>33416</v>
      </c>
      <c r="O34" s="21">
        <v>34550</v>
      </c>
      <c r="P34" s="21">
        <v>29007</v>
      </c>
      <c r="Q34" s="23">
        <v>13028</v>
      </c>
      <c r="R34" s="23">
        <v>16106</v>
      </c>
      <c r="S34" s="21" t="s">
        <v>0</v>
      </c>
      <c r="T34" s="21" t="s">
        <v>0</v>
      </c>
      <c r="U34" s="21" t="s">
        <v>0</v>
      </c>
      <c r="V34" s="4"/>
    </row>
    <row r="35" spans="1:22" s="1" customFormat="1" ht="12">
      <c r="A35" s="20" t="s">
        <v>11</v>
      </c>
      <c r="B35" s="21">
        <v>83754</v>
      </c>
      <c r="C35" s="21">
        <v>79053</v>
      </c>
      <c r="D35" s="21">
        <v>84364</v>
      </c>
      <c r="E35" s="21">
        <v>76688</v>
      </c>
      <c r="F35" s="21">
        <v>117924</v>
      </c>
      <c r="G35" s="21">
        <v>75088</v>
      </c>
      <c r="H35" s="26">
        <v>75592</v>
      </c>
      <c r="I35" s="26">
        <v>63144</v>
      </c>
      <c r="J35" s="26">
        <v>70736</v>
      </c>
      <c r="K35" s="26">
        <v>70379</v>
      </c>
      <c r="L35" s="21">
        <v>64473</v>
      </c>
      <c r="M35" s="21">
        <v>69004</v>
      </c>
      <c r="N35" s="21">
        <v>61799</v>
      </c>
      <c r="O35" s="21">
        <v>55750</v>
      </c>
      <c r="P35" s="21">
        <v>55543</v>
      </c>
      <c r="Q35" s="24" t="s">
        <v>0</v>
      </c>
      <c r="R35" s="24" t="s">
        <v>0</v>
      </c>
      <c r="S35" s="21" t="s">
        <v>0</v>
      </c>
      <c r="T35" s="21" t="s">
        <v>0</v>
      </c>
      <c r="U35" s="21" t="s">
        <v>0</v>
      </c>
    </row>
    <row r="36" spans="1:22" s="1" customFormat="1" ht="12">
      <c r="A36" s="20" t="s">
        <v>12</v>
      </c>
      <c r="B36" s="21">
        <v>121272</v>
      </c>
      <c r="C36" s="21">
        <v>110284</v>
      </c>
      <c r="D36" s="21">
        <v>119931</v>
      </c>
      <c r="E36" s="21">
        <v>110738</v>
      </c>
      <c r="F36" s="21">
        <v>9335</v>
      </c>
      <c r="G36" s="21">
        <v>117040</v>
      </c>
      <c r="H36" s="26">
        <v>110629</v>
      </c>
      <c r="I36" s="26">
        <v>103155</v>
      </c>
      <c r="J36" s="26">
        <v>117185</v>
      </c>
      <c r="K36" s="26">
        <v>123329</v>
      </c>
      <c r="L36" s="21">
        <v>113013</v>
      </c>
      <c r="M36" s="21">
        <v>123684</v>
      </c>
      <c r="N36" s="21">
        <v>118154</v>
      </c>
      <c r="O36" s="21">
        <v>107061</v>
      </c>
      <c r="P36" s="21">
        <v>106744</v>
      </c>
      <c r="Q36" s="24" t="s">
        <v>0</v>
      </c>
      <c r="R36" s="24" t="s">
        <v>0</v>
      </c>
      <c r="S36" s="21" t="s">
        <v>0</v>
      </c>
      <c r="T36" s="21" t="s">
        <v>0</v>
      </c>
      <c r="U36" s="21" t="s">
        <v>0</v>
      </c>
    </row>
    <row r="37" spans="1:22" s="1" customFormat="1" ht="12">
      <c r="A37" s="20" t="s">
        <v>13</v>
      </c>
      <c r="B37" s="21">
        <v>36613</v>
      </c>
      <c r="C37" s="21">
        <v>30410</v>
      </c>
      <c r="D37" s="21">
        <v>34420</v>
      </c>
      <c r="E37" s="21">
        <v>34676</v>
      </c>
      <c r="F37" s="21">
        <v>38887</v>
      </c>
      <c r="G37" s="21">
        <v>40938</v>
      </c>
      <c r="H37" s="26">
        <v>42118</v>
      </c>
      <c r="I37" s="26">
        <v>38796</v>
      </c>
      <c r="J37" s="26">
        <v>47994</v>
      </c>
      <c r="K37" s="27">
        <v>51980</v>
      </c>
      <c r="L37" s="21">
        <v>47690</v>
      </c>
      <c r="M37" s="21">
        <v>54728</v>
      </c>
      <c r="N37" s="21">
        <v>55204</v>
      </c>
      <c r="O37" s="21">
        <v>50186</v>
      </c>
      <c r="P37" s="21">
        <v>49296</v>
      </c>
      <c r="Q37" s="24" t="s">
        <v>0</v>
      </c>
      <c r="R37" s="24" t="s">
        <v>0</v>
      </c>
      <c r="S37" s="21" t="s">
        <v>0</v>
      </c>
      <c r="T37" s="21" t="s">
        <v>0</v>
      </c>
      <c r="U37" s="21" t="s">
        <v>0</v>
      </c>
    </row>
    <row r="38" spans="1:22" s="1" customFormat="1" ht="12">
      <c r="A38" s="20" t="s">
        <v>4</v>
      </c>
      <c r="B38" s="21">
        <v>22979</v>
      </c>
      <c r="C38" s="21">
        <v>23613</v>
      </c>
      <c r="D38" s="21">
        <v>26433</v>
      </c>
      <c r="E38" s="21">
        <v>27901</v>
      </c>
      <c r="F38" s="21">
        <v>27823</v>
      </c>
      <c r="G38" s="21">
        <v>25285</v>
      </c>
      <c r="H38" s="26">
        <v>21684</v>
      </c>
      <c r="I38" s="26">
        <v>21402</v>
      </c>
      <c r="J38" s="26">
        <v>24167</v>
      </c>
      <c r="K38" s="22">
        <v>24810</v>
      </c>
      <c r="L38" s="21">
        <v>49573</v>
      </c>
      <c r="M38" s="21">
        <v>25683</v>
      </c>
      <c r="N38" s="21">
        <v>21547</v>
      </c>
      <c r="O38" s="21">
        <v>20303</v>
      </c>
      <c r="P38" s="21">
        <v>17561</v>
      </c>
      <c r="Q38" s="23">
        <v>15738</v>
      </c>
      <c r="R38" s="23">
        <v>13981</v>
      </c>
      <c r="S38" s="21" t="s">
        <v>0</v>
      </c>
      <c r="T38" s="21" t="s">
        <v>0</v>
      </c>
      <c r="U38" s="21" t="s">
        <v>0</v>
      </c>
    </row>
    <row r="39" spans="1:22" s="1" customFormat="1" ht="12">
      <c r="A39" s="20" t="s">
        <v>14</v>
      </c>
      <c r="B39" s="21" t="s">
        <v>0</v>
      </c>
      <c r="C39" s="21">
        <v>61774</v>
      </c>
      <c r="D39" s="21">
        <v>73856</v>
      </c>
      <c r="E39" s="21">
        <v>76894</v>
      </c>
      <c r="F39" s="21">
        <v>87300</v>
      </c>
      <c r="G39" s="21">
        <v>89704</v>
      </c>
      <c r="H39" s="26">
        <v>72128</v>
      </c>
      <c r="I39" s="26">
        <v>71591</v>
      </c>
      <c r="J39" s="27">
        <v>105762</v>
      </c>
      <c r="K39" s="26">
        <v>92576</v>
      </c>
      <c r="L39" s="21">
        <v>250139</v>
      </c>
      <c r="M39" s="21">
        <v>235497</v>
      </c>
      <c r="N39" s="21">
        <v>238530</v>
      </c>
      <c r="O39" s="21">
        <v>226760</v>
      </c>
      <c r="P39" s="21">
        <v>250663</v>
      </c>
      <c r="Q39" s="23">
        <v>205095</v>
      </c>
      <c r="R39" s="23">
        <v>327285</v>
      </c>
      <c r="S39" s="21" t="s">
        <v>0</v>
      </c>
      <c r="T39" s="21" t="s">
        <v>0</v>
      </c>
      <c r="U39" s="21" t="s">
        <v>0</v>
      </c>
    </row>
    <row r="40" spans="1:22" s="18" customFormat="1" ht="12">
      <c r="A40" s="31" t="s">
        <v>19</v>
      </c>
      <c r="B40" s="32"/>
      <c r="C40" s="32"/>
      <c r="D40" s="32"/>
      <c r="E40" s="32"/>
      <c r="F40" s="32"/>
      <c r="G40" s="32"/>
      <c r="H40" s="31"/>
      <c r="I40" s="31"/>
      <c r="J40" s="31"/>
      <c r="K40" s="31"/>
      <c r="L40" s="32"/>
      <c r="M40" s="32"/>
      <c r="N40" s="32"/>
      <c r="O40" s="32"/>
      <c r="P40" s="32"/>
      <c r="Q40" s="34"/>
      <c r="R40" s="34"/>
      <c r="S40" s="34"/>
      <c r="T40" s="34"/>
      <c r="U40" s="34"/>
    </row>
    <row r="41" spans="1:22" s="1" customFormat="1" ht="12">
      <c r="A41" s="20" t="s">
        <v>5</v>
      </c>
      <c r="B41" s="21">
        <v>1978396</v>
      </c>
      <c r="C41" s="21">
        <v>2003009</v>
      </c>
      <c r="D41" s="21">
        <v>1691646</v>
      </c>
      <c r="E41" s="21">
        <v>1399589</v>
      </c>
      <c r="F41" s="21">
        <v>106956</v>
      </c>
      <c r="G41" s="21">
        <v>1139725</v>
      </c>
      <c r="H41" s="26">
        <f>788807+142521</f>
        <v>931328</v>
      </c>
      <c r="I41" s="26">
        <v>915082</v>
      </c>
      <c r="J41" s="26">
        <v>840432</v>
      </c>
      <c r="K41" s="26">
        <v>565490</v>
      </c>
      <c r="L41" s="21">
        <v>814591</v>
      </c>
      <c r="M41" s="21">
        <v>759943</v>
      </c>
      <c r="N41" s="21">
        <v>510142</v>
      </c>
      <c r="O41" s="21">
        <v>473113</v>
      </c>
      <c r="P41" s="21">
        <v>488689</v>
      </c>
      <c r="Q41" s="23">
        <v>595913</v>
      </c>
      <c r="R41" s="23">
        <v>620011</v>
      </c>
      <c r="S41" s="21" t="s">
        <v>0</v>
      </c>
      <c r="T41" s="21" t="s">
        <v>0</v>
      </c>
      <c r="U41" s="21" t="s">
        <v>0</v>
      </c>
    </row>
    <row r="42" spans="1:22" s="1" customFormat="1" ht="12">
      <c r="A42" s="20" t="s">
        <v>1</v>
      </c>
      <c r="B42" s="21">
        <v>308140</v>
      </c>
      <c r="C42" s="21">
        <v>306235</v>
      </c>
      <c r="D42" s="21">
        <v>221078</v>
      </c>
      <c r="E42" s="21">
        <v>213498</v>
      </c>
      <c r="F42" s="21">
        <v>157168</v>
      </c>
      <c r="G42" s="21">
        <v>154180</v>
      </c>
      <c r="H42" s="26">
        <v>179847</v>
      </c>
      <c r="I42" s="26">
        <v>180934</v>
      </c>
      <c r="J42" s="26">
        <v>174037</v>
      </c>
      <c r="K42" s="26">
        <v>147286</v>
      </c>
      <c r="L42" s="21">
        <v>198591</v>
      </c>
      <c r="M42" s="21">
        <v>223115</v>
      </c>
      <c r="N42" s="21">
        <v>192107</v>
      </c>
      <c r="O42" s="21">
        <v>209710</v>
      </c>
      <c r="P42" s="21">
        <v>201601</v>
      </c>
      <c r="Q42" s="23">
        <v>313230</v>
      </c>
      <c r="R42" s="23">
        <v>585413</v>
      </c>
      <c r="S42" s="21" t="s">
        <v>0</v>
      </c>
      <c r="T42" s="21" t="s">
        <v>0</v>
      </c>
      <c r="U42" s="21" t="s">
        <v>0</v>
      </c>
    </row>
    <row r="43" spans="1:22" s="1" customFormat="1" ht="12">
      <c r="A43" s="20" t="s">
        <v>2</v>
      </c>
      <c r="B43" s="21" t="s">
        <v>0</v>
      </c>
      <c r="C43" s="21" t="s">
        <v>0</v>
      </c>
      <c r="D43" s="21" t="s">
        <v>0</v>
      </c>
      <c r="E43" s="21" t="s">
        <v>0</v>
      </c>
      <c r="F43" s="21" t="s">
        <v>0</v>
      </c>
      <c r="G43" s="21" t="s">
        <v>0</v>
      </c>
      <c r="H43" s="26" t="s">
        <v>0</v>
      </c>
      <c r="I43" s="26" t="s">
        <v>0</v>
      </c>
      <c r="J43" s="26" t="s">
        <v>0</v>
      </c>
      <c r="K43" s="26" t="s">
        <v>0</v>
      </c>
      <c r="L43" s="21" t="s">
        <v>0</v>
      </c>
      <c r="M43" s="21" t="s">
        <v>0</v>
      </c>
      <c r="N43" s="21">
        <v>34566</v>
      </c>
      <c r="O43" s="21">
        <v>32744</v>
      </c>
      <c r="P43" s="21">
        <v>41251</v>
      </c>
      <c r="Q43" s="23">
        <v>44688</v>
      </c>
      <c r="R43" s="23">
        <v>44998</v>
      </c>
      <c r="S43" s="21" t="s">
        <v>0</v>
      </c>
      <c r="T43" s="21" t="s">
        <v>0</v>
      </c>
      <c r="U43" s="21" t="s">
        <v>0</v>
      </c>
    </row>
    <row r="44" spans="1:22" s="1" customFormat="1" ht="12">
      <c r="A44" s="20" t="s">
        <v>3</v>
      </c>
      <c r="B44" s="21">
        <v>38274</v>
      </c>
      <c r="C44" s="21">
        <v>37684</v>
      </c>
      <c r="D44" s="21">
        <v>40797</v>
      </c>
      <c r="E44" s="21">
        <v>36732</v>
      </c>
      <c r="F44" s="21">
        <v>32571</v>
      </c>
      <c r="G44" s="21">
        <v>29399</v>
      </c>
      <c r="H44" s="26">
        <v>30031</v>
      </c>
      <c r="I44" s="26">
        <v>30830</v>
      </c>
      <c r="J44" s="26">
        <v>31218</v>
      </c>
      <c r="K44" s="26">
        <v>33292</v>
      </c>
      <c r="L44" s="21">
        <v>34637</v>
      </c>
      <c r="M44" s="21">
        <v>34654</v>
      </c>
      <c r="N44" s="21">
        <v>34370</v>
      </c>
      <c r="O44" s="21">
        <v>32611</v>
      </c>
      <c r="P44" s="21">
        <v>41220</v>
      </c>
      <c r="Q44" s="23">
        <v>44201</v>
      </c>
      <c r="R44" s="23">
        <v>44185</v>
      </c>
      <c r="S44" s="21" t="s">
        <v>0</v>
      </c>
      <c r="T44" s="21" t="s">
        <v>0</v>
      </c>
      <c r="U44" s="21" t="s">
        <v>0</v>
      </c>
    </row>
    <row r="45" spans="1:22" s="1" customFormat="1" ht="12">
      <c r="A45" s="20" t="s">
        <v>10</v>
      </c>
      <c r="B45" s="21">
        <v>798</v>
      </c>
      <c r="C45" s="21">
        <v>940</v>
      </c>
      <c r="D45" s="21">
        <v>988</v>
      </c>
      <c r="E45" s="21">
        <v>923</v>
      </c>
      <c r="F45" s="21">
        <v>840</v>
      </c>
      <c r="G45" s="21">
        <v>863</v>
      </c>
      <c r="H45" s="26">
        <v>901</v>
      </c>
      <c r="I45" s="26">
        <v>913</v>
      </c>
      <c r="J45" s="26">
        <v>918</v>
      </c>
      <c r="K45" s="26">
        <v>1017</v>
      </c>
      <c r="L45" s="21">
        <v>1095</v>
      </c>
      <c r="M45" s="21">
        <v>1306</v>
      </c>
      <c r="N45" s="21">
        <v>1357</v>
      </c>
      <c r="O45" s="21">
        <v>609</v>
      </c>
      <c r="P45" s="21">
        <v>1833</v>
      </c>
      <c r="Q45" s="23">
        <v>2968</v>
      </c>
      <c r="R45" s="23">
        <v>2087</v>
      </c>
      <c r="S45" s="21" t="s">
        <v>0</v>
      </c>
      <c r="T45" s="21" t="s">
        <v>0</v>
      </c>
      <c r="U45" s="21" t="s">
        <v>0</v>
      </c>
    </row>
    <row r="46" spans="1:22" s="1" customFormat="1" ht="12">
      <c r="A46" s="20" t="s">
        <v>11</v>
      </c>
      <c r="B46" s="21">
        <v>9305</v>
      </c>
      <c r="C46" s="21">
        <v>9913</v>
      </c>
      <c r="D46" s="21">
        <v>5203</v>
      </c>
      <c r="E46" s="21">
        <v>8573</v>
      </c>
      <c r="F46" s="21">
        <v>3082</v>
      </c>
      <c r="G46" s="21">
        <v>2198</v>
      </c>
      <c r="H46" s="26">
        <v>2152</v>
      </c>
      <c r="I46" s="26">
        <v>1846</v>
      </c>
      <c r="J46" s="26">
        <v>2391</v>
      </c>
      <c r="K46" s="26">
        <v>2310</v>
      </c>
      <c r="L46" s="21">
        <v>2500</v>
      </c>
      <c r="M46" s="21">
        <v>2143</v>
      </c>
      <c r="N46" s="21">
        <v>2422</v>
      </c>
      <c r="O46" s="21">
        <v>1916</v>
      </c>
      <c r="P46" s="21">
        <v>6445</v>
      </c>
      <c r="Q46" s="24" t="s">
        <v>0</v>
      </c>
      <c r="R46" s="24" t="s">
        <v>0</v>
      </c>
      <c r="S46" s="21" t="s">
        <v>0</v>
      </c>
      <c r="T46" s="21" t="s">
        <v>0</v>
      </c>
      <c r="U46" s="21" t="s">
        <v>0</v>
      </c>
    </row>
    <row r="47" spans="1:22" s="1" customFormat="1" ht="12">
      <c r="A47" s="20" t="s">
        <v>12</v>
      </c>
      <c r="B47" s="21">
        <v>9035</v>
      </c>
      <c r="C47" s="21">
        <v>9994</v>
      </c>
      <c r="D47" s="21">
        <v>10508</v>
      </c>
      <c r="E47" s="21">
        <v>8646</v>
      </c>
      <c r="F47" s="21">
        <v>7059</v>
      </c>
      <c r="G47" s="21">
        <v>5452</v>
      </c>
      <c r="H47" s="26">
        <v>5401</v>
      </c>
      <c r="I47" s="26">
        <v>4922</v>
      </c>
      <c r="J47" s="26">
        <v>6067</v>
      </c>
      <c r="K47" s="26">
        <v>6301</v>
      </c>
      <c r="L47" s="21">
        <v>6887</v>
      </c>
      <c r="M47" s="21">
        <v>6149</v>
      </c>
      <c r="N47" s="21">
        <v>6492</v>
      </c>
      <c r="O47" s="21">
        <v>5086</v>
      </c>
      <c r="P47" s="21">
        <v>13161</v>
      </c>
      <c r="Q47" s="24" t="s">
        <v>0</v>
      </c>
      <c r="R47" s="24" t="s">
        <v>0</v>
      </c>
      <c r="S47" s="21" t="s">
        <v>0</v>
      </c>
      <c r="T47" s="21" t="s">
        <v>0</v>
      </c>
      <c r="U47" s="21" t="s">
        <v>0</v>
      </c>
    </row>
    <row r="48" spans="1:22" s="1" customFormat="1" ht="12">
      <c r="A48" s="20" t="s">
        <v>13</v>
      </c>
      <c r="B48" s="21">
        <v>4012</v>
      </c>
      <c r="C48" s="21">
        <v>4331</v>
      </c>
      <c r="D48" s="21">
        <v>5187</v>
      </c>
      <c r="E48" s="21">
        <v>4404</v>
      </c>
      <c r="F48" s="21">
        <v>3923</v>
      </c>
      <c r="G48" s="21">
        <v>3221</v>
      </c>
      <c r="H48" s="26">
        <v>3192</v>
      </c>
      <c r="I48" s="26">
        <v>3043</v>
      </c>
      <c r="J48" s="26">
        <v>3635</v>
      </c>
      <c r="K48" s="26">
        <v>3937</v>
      </c>
      <c r="L48" s="21">
        <v>4342</v>
      </c>
      <c r="M48" s="21">
        <v>3969</v>
      </c>
      <c r="N48" s="21">
        <v>4151</v>
      </c>
      <c r="O48" s="21">
        <v>3170</v>
      </c>
      <c r="P48" s="21">
        <v>6608</v>
      </c>
      <c r="Q48" s="24" t="s">
        <v>0</v>
      </c>
      <c r="R48" s="24" t="s">
        <v>0</v>
      </c>
      <c r="S48" s="21" t="s">
        <v>0</v>
      </c>
      <c r="T48" s="21" t="s">
        <v>0</v>
      </c>
      <c r="U48" s="21" t="s">
        <v>0</v>
      </c>
    </row>
    <row r="49" spans="1:21" s="1" customFormat="1" ht="12">
      <c r="A49" s="20" t="s">
        <v>4</v>
      </c>
      <c r="B49" s="21">
        <v>1506</v>
      </c>
      <c r="C49" s="21">
        <v>2393</v>
      </c>
      <c r="D49" s="21">
        <v>2458</v>
      </c>
      <c r="E49" s="21">
        <v>2027</v>
      </c>
      <c r="F49" s="21">
        <v>1524</v>
      </c>
      <c r="G49" s="21">
        <v>1180</v>
      </c>
      <c r="H49" s="26">
        <v>1050</v>
      </c>
      <c r="I49" s="26">
        <v>916</v>
      </c>
      <c r="J49" s="26">
        <v>938</v>
      </c>
      <c r="K49" s="26">
        <v>960</v>
      </c>
      <c r="L49" s="21">
        <v>1105</v>
      </c>
      <c r="M49" s="21">
        <v>943</v>
      </c>
      <c r="N49" s="21">
        <v>1046</v>
      </c>
      <c r="O49" s="21">
        <v>768</v>
      </c>
      <c r="P49" s="21">
        <v>1722</v>
      </c>
      <c r="Q49" s="23">
        <v>2007</v>
      </c>
      <c r="R49" s="23">
        <v>1491</v>
      </c>
      <c r="S49" s="21" t="s">
        <v>0</v>
      </c>
      <c r="T49" s="21" t="s">
        <v>0</v>
      </c>
      <c r="U49" s="21" t="s">
        <v>0</v>
      </c>
    </row>
    <row r="50" spans="1:21" s="1" customFormat="1" ht="12">
      <c r="A50" s="20" t="s">
        <v>14</v>
      </c>
      <c r="B50" s="21">
        <v>26038</v>
      </c>
      <c r="C50" s="21" t="s">
        <v>0</v>
      </c>
      <c r="D50" s="21">
        <v>25130</v>
      </c>
      <c r="E50" s="21">
        <v>25918</v>
      </c>
      <c r="F50" s="21" t="s">
        <v>0</v>
      </c>
      <c r="G50" s="21" t="s">
        <v>0</v>
      </c>
      <c r="H50" s="26">
        <v>8106</v>
      </c>
      <c r="I50" s="26">
        <v>8751</v>
      </c>
      <c r="J50" s="26">
        <v>13695</v>
      </c>
      <c r="K50" s="26">
        <v>10482</v>
      </c>
      <c r="L50" s="21">
        <v>13532</v>
      </c>
      <c r="M50" s="21" t="s">
        <v>0</v>
      </c>
      <c r="N50" s="21">
        <v>15590</v>
      </c>
      <c r="O50" s="21">
        <v>11385</v>
      </c>
      <c r="P50" s="21">
        <v>16754</v>
      </c>
      <c r="Q50" s="23">
        <v>17515</v>
      </c>
      <c r="R50" s="23">
        <v>29425</v>
      </c>
      <c r="S50" s="21" t="s">
        <v>0</v>
      </c>
      <c r="T50" s="21" t="s">
        <v>0</v>
      </c>
      <c r="U50" s="21" t="s">
        <v>0</v>
      </c>
    </row>
    <row r="51" spans="1:21" s="17" customFormat="1" ht="12">
      <c r="A51" s="31" t="s">
        <v>7</v>
      </c>
      <c r="B51" s="32"/>
      <c r="C51" s="32"/>
      <c r="D51" s="32"/>
      <c r="E51" s="32"/>
      <c r="F51" s="32"/>
      <c r="G51" s="32"/>
      <c r="H51" s="31"/>
      <c r="I51" s="31"/>
      <c r="J51" s="31"/>
      <c r="K51" s="31"/>
      <c r="L51" s="32"/>
      <c r="M51" s="32"/>
      <c r="N51" s="32"/>
      <c r="O51" s="32"/>
      <c r="P51" s="32"/>
      <c r="Q51" s="33"/>
      <c r="R51" s="33"/>
      <c r="S51" s="33"/>
      <c r="T51" s="40"/>
    </row>
    <row r="52" spans="1:21" s="1" customFormat="1" ht="12">
      <c r="A52" s="20" t="s">
        <v>5</v>
      </c>
      <c r="B52" s="21">
        <v>199987</v>
      </c>
      <c r="C52" s="21">
        <v>172060</v>
      </c>
      <c r="D52" s="21">
        <v>159474</v>
      </c>
      <c r="E52" s="21">
        <v>161395</v>
      </c>
      <c r="F52" s="21">
        <v>112126</v>
      </c>
      <c r="G52" s="21">
        <v>102762</v>
      </c>
      <c r="H52" s="27">
        <v>145393</v>
      </c>
      <c r="I52" s="27">
        <v>131411</v>
      </c>
      <c r="J52" s="26">
        <v>114846</v>
      </c>
      <c r="K52" s="26">
        <v>123672</v>
      </c>
      <c r="L52" s="21">
        <v>125863</v>
      </c>
      <c r="M52" s="21">
        <v>164214</v>
      </c>
      <c r="N52" s="21">
        <v>102276</v>
      </c>
      <c r="O52" s="21">
        <v>91387</v>
      </c>
      <c r="P52" s="21">
        <v>84780</v>
      </c>
      <c r="Q52" s="23">
        <v>111463</v>
      </c>
      <c r="R52" s="23">
        <v>77625</v>
      </c>
      <c r="S52" s="23">
        <v>64030</v>
      </c>
      <c r="T52" s="38">
        <v>78745</v>
      </c>
      <c r="U52" s="4">
        <f>+'[17]CUADRO 3- CONS. EXT. Y EMERG.'!$C$235+'[18]CUADRO 3- CONS. EXT. Y EMERG.'!$C$235+'[19]CUADRO 3- CONS. EXT. Y EMERG.'!$C$235+'[20]CUADRO 3- CONS. EXT. Y EMERG.'!$C$236</f>
        <v>66786.766000000003</v>
      </c>
    </row>
    <row r="53" spans="1:21" s="1" customFormat="1" ht="12">
      <c r="A53" s="20" t="s">
        <v>1</v>
      </c>
      <c r="B53" s="21">
        <v>81047</v>
      </c>
      <c r="C53" s="21">
        <v>60936</v>
      </c>
      <c r="D53" s="21">
        <v>58778</v>
      </c>
      <c r="E53" s="21">
        <v>47147</v>
      </c>
      <c r="F53" s="21">
        <v>47167</v>
      </c>
      <c r="G53" s="21">
        <v>80295</v>
      </c>
      <c r="H53" s="26">
        <v>92132</v>
      </c>
      <c r="I53" s="27">
        <v>50239</v>
      </c>
      <c r="J53" s="26">
        <v>35758</v>
      </c>
      <c r="K53" s="26">
        <v>64405</v>
      </c>
      <c r="L53" s="21">
        <v>58407</v>
      </c>
      <c r="M53" s="21" t="s">
        <v>0</v>
      </c>
      <c r="N53" s="21">
        <v>42470</v>
      </c>
      <c r="O53" s="21">
        <v>47173</v>
      </c>
      <c r="P53" s="21">
        <v>52420</v>
      </c>
      <c r="Q53" s="23">
        <v>35459</v>
      </c>
      <c r="R53" s="23">
        <v>35293</v>
      </c>
      <c r="S53" s="23">
        <v>29529</v>
      </c>
      <c r="T53" s="38">
        <v>30395</v>
      </c>
      <c r="U53" s="4">
        <f>+'[17]CUADRO 3- CONS. EXT. Y EMERG.'!$D$235+'[18]CUADRO 3- CONS. EXT. Y EMERG.'!$D$235+'[19]CUADRO 3- CONS. EXT. Y EMERG.'!$D$235+'[20]CUADRO 3- CONS. EXT. Y EMERG.'!$D$236</f>
        <v>22652.621999999999</v>
      </c>
    </row>
    <row r="54" spans="1:21" s="1" customFormat="1" ht="12">
      <c r="A54" s="20" t="s">
        <v>2</v>
      </c>
      <c r="B54" s="21">
        <v>13677</v>
      </c>
      <c r="C54" s="21">
        <v>11822</v>
      </c>
      <c r="D54" s="21">
        <v>8645</v>
      </c>
      <c r="E54" s="21">
        <v>9189</v>
      </c>
      <c r="F54" s="21">
        <v>6819</v>
      </c>
      <c r="G54" s="21">
        <v>7254</v>
      </c>
      <c r="H54" s="27">
        <v>7227</v>
      </c>
      <c r="I54" s="27">
        <v>8667</v>
      </c>
      <c r="J54" s="26">
        <v>5780</v>
      </c>
      <c r="K54" s="26">
        <v>6352</v>
      </c>
      <c r="L54" s="21">
        <v>6057</v>
      </c>
      <c r="M54" s="21" t="s">
        <v>0</v>
      </c>
      <c r="N54" s="21">
        <v>5389</v>
      </c>
      <c r="O54" s="21">
        <v>5001</v>
      </c>
      <c r="P54" s="21">
        <v>6768</v>
      </c>
      <c r="Q54" s="23">
        <v>3797</v>
      </c>
      <c r="R54" s="23">
        <v>4532</v>
      </c>
      <c r="S54" s="23">
        <v>4287</v>
      </c>
      <c r="T54" s="38">
        <v>4769</v>
      </c>
      <c r="U54" s="1">
        <f>+'[17]CUADRO 10- HOSPITALIZACION'!$C$238+'[18]CUADRO 10- HOSPITALIZACION'!$C$238+'[19]CUADRO 10- HOSPITALIZACION'!$C$238+'[20]CUADRO 10- HOSPITALIZACION'!$C$239</f>
        <v>4507</v>
      </c>
    </row>
    <row r="55" spans="1:21" s="1" customFormat="1" ht="12">
      <c r="A55" s="20" t="s">
        <v>3</v>
      </c>
      <c r="B55" s="21">
        <v>10958</v>
      </c>
      <c r="C55" s="21">
        <v>10807</v>
      </c>
      <c r="D55" s="21">
        <v>7668</v>
      </c>
      <c r="E55" s="21">
        <v>6678</v>
      </c>
      <c r="F55" s="21">
        <v>6176</v>
      </c>
      <c r="G55" s="21">
        <v>5568</v>
      </c>
      <c r="H55" s="27">
        <v>7053</v>
      </c>
      <c r="I55" s="27">
        <v>6577</v>
      </c>
      <c r="J55" s="26">
        <v>4268</v>
      </c>
      <c r="K55" s="26">
        <v>5926</v>
      </c>
      <c r="L55" s="21">
        <v>5809</v>
      </c>
      <c r="M55" s="21" t="s">
        <v>0</v>
      </c>
      <c r="N55" s="21">
        <v>5387</v>
      </c>
      <c r="O55" s="21">
        <v>4786</v>
      </c>
      <c r="P55" s="21">
        <v>6369</v>
      </c>
      <c r="Q55" s="23">
        <v>2927</v>
      </c>
      <c r="R55" s="23">
        <v>4272</v>
      </c>
      <c r="S55" s="23">
        <v>4277</v>
      </c>
      <c r="T55" s="38">
        <v>7085</v>
      </c>
      <c r="U55" s="1">
        <f>+'[17]CUADRO 10- HOSPITALIZACION'!$F$238+'[18]CUADRO 10- HOSPITALIZACION'!$F$238+'[19]CUADRO 10- HOSPITALIZACION'!$F$238+'[20]CUADRO 10- HOSPITALIZACION'!$F$239</f>
        <v>4623</v>
      </c>
    </row>
    <row r="56" spans="1:21" s="1" customFormat="1" ht="12">
      <c r="A56" s="20" t="s">
        <v>10</v>
      </c>
      <c r="B56" s="21">
        <v>473</v>
      </c>
      <c r="C56" s="21">
        <v>512</v>
      </c>
      <c r="D56" s="21">
        <v>437</v>
      </c>
      <c r="E56" s="21">
        <v>395</v>
      </c>
      <c r="F56" s="21">
        <v>351</v>
      </c>
      <c r="G56" s="21">
        <v>358</v>
      </c>
      <c r="H56" s="27">
        <v>288</v>
      </c>
      <c r="I56" s="27">
        <v>379</v>
      </c>
      <c r="J56" s="26" t="s">
        <v>0</v>
      </c>
      <c r="K56" s="26">
        <v>286</v>
      </c>
      <c r="L56" s="21">
        <v>276</v>
      </c>
      <c r="M56" s="21" t="s">
        <v>0</v>
      </c>
      <c r="N56" s="21">
        <v>294</v>
      </c>
      <c r="O56" s="21">
        <v>306</v>
      </c>
      <c r="P56" s="21">
        <v>333</v>
      </c>
      <c r="Q56" s="23">
        <v>271</v>
      </c>
      <c r="R56" s="23">
        <v>184</v>
      </c>
      <c r="S56" s="24" t="s">
        <v>0</v>
      </c>
      <c r="T56" s="24" t="s">
        <v>0</v>
      </c>
      <c r="U56" s="24" t="s">
        <v>0</v>
      </c>
    </row>
    <row r="57" spans="1:21" s="1" customFormat="1" ht="12">
      <c r="A57" s="20" t="s">
        <v>11</v>
      </c>
      <c r="B57" s="21">
        <v>1940</v>
      </c>
      <c r="C57" s="21">
        <v>2273</v>
      </c>
      <c r="D57" s="21">
        <v>624</v>
      </c>
      <c r="E57" s="21">
        <v>1579</v>
      </c>
      <c r="F57" s="21">
        <v>251</v>
      </c>
      <c r="G57" s="21">
        <v>367</v>
      </c>
      <c r="H57" s="27">
        <v>346</v>
      </c>
      <c r="I57" s="27">
        <v>409</v>
      </c>
      <c r="J57" s="26">
        <v>346</v>
      </c>
      <c r="K57" s="26">
        <v>1023</v>
      </c>
      <c r="L57" s="21">
        <v>243</v>
      </c>
      <c r="M57" s="21" t="s">
        <v>0</v>
      </c>
      <c r="N57" s="21">
        <v>153</v>
      </c>
      <c r="O57" s="21">
        <v>127</v>
      </c>
      <c r="P57" s="21">
        <v>685</v>
      </c>
      <c r="Q57" s="24" t="s">
        <v>0</v>
      </c>
      <c r="R57" s="24" t="s">
        <v>0</v>
      </c>
      <c r="S57" s="23">
        <v>494</v>
      </c>
      <c r="T57" s="38">
        <v>484</v>
      </c>
      <c r="U57" s="4">
        <f>+'[17]CUADRO 30- PART.NAC.ABORT.BPN..'!$E$215+'[18]CUADRO 30- PART.NAC.ABORT.BPN..'!$E$214+'[19]CUADRO 30- PART.NAC.ABORT.BPN..'!$E$214+'[20]CUADRO 30- PART.NAC.ABORT.BPN..'!$E$214</f>
        <v>461</v>
      </c>
    </row>
    <row r="58" spans="1:21" s="1" customFormat="1" ht="12">
      <c r="A58" s="20" t="s">
        <v>12</v>
      </c>
      <c r="B58" s="21">
        <v>2349</v>
      </c>
      <c r="C58" s="21">
        <v>2398</v>
      </c>
      <c r="D58" s="21">
        <v>1243</v>
      </c>
      <c r="E58" s="21">
        <v>1695</v>
      </c>
      <c r="F58" s="21">
        <v>731</v>
      </c>
      <c r="G58" s="21">
        <v>982</v>
      </c>
      <c r="H58" s="27">
        <f>982+5</f>
        <v>987</v>
      </c>
      <c r="I58" s="27">
        <v>1064</v>
      </c>
      <c r="J58" s="26">
        <v>1013</v>
      </c>
      <c r="K58" s="26">
        <v>1054</v>
      </c>
      <c r="L58" s="21">
        <v>955</v>
      </c>
      <c r="M58" s="21">
        <v>1606</v>
      </c>
      <c r="N58" s="21">
        <v>769</v>
      </c>
      <c r="O58" s="21">
        <v>711</v>
      </c>
      <c r="P58" s="21">
        <v>165</v>
      </c>
      <c r="Q58" s="24" t="s">
        <v>0</v>
      </c>
      <c r="R58" s="24" t="s">
        <v>0</v>
      </c>
      <c r="S58" s="24" t="s">
        <v>0</v>
      </c>
      <c r="T58" s="38">
        <v>484</v>
      </c>
      <c r="U58" s="4">
        <f>+'[17]CUADRO 30- PART.NAC.ABORT.BPN..'!$I$215+'[18]CUADRO 30- PART.NAC.ABORT.BPN..'!$I$214+'[19]CUADRO 30- PART.NAC.ABORT.BPN..'!$I$214+'[20]CUADRO 30- PART.NAC.ABORT.BPN..'!$I$214</f>
        <v>461</v>
      </c>
    </row>
    <row r="59" spans="1:21" s="1" customFormat="1" ht="12">
      <c r="A59" s="20" t="s">
        <v>13</v>
      </c>
      <c r="B59" s="21">
        <v>1155</v>
      </c>
      <c r="C59" s="21">
        <v>785</v>
      </c>
      <c r="D59" s="21">
        <v>762</v>
      </c>
      <c r="E59" s="21">
        <v>728</v>
      </c>
      <c r="F59" s="21">
        <v>462</v>
      </c>
      <c r="G59" s="21">
        <v>610</v>
      </c>
      <c r="H59" s="27">
        <v>631</v>
      </c>
      <c r="I59" s="27">
        <v>494</v>
      </c>
      <c r="J59" s="26">
        <v>649</v>
      </c>
      <c r="K59" s="26">
        <v>701</v>
      </c>
      <c r="L59" s="21">
        <v>703</v>
      </c>
      <c r="M59" s="21" t="s">
        <v>0</v>
      </c>
      <c r="N59" s="21">
        <v>604</v>
      </c>
      <c r="O59" s="21">
        <v>577</v>
      </c>
      <c r="P59" s="21">
        <v>520</v>
      </c>
      <c r="Q59" s="24" t="s">
        <v>0</v>
      </c>
      <c r="R59" s="24" t="s">
        <v>0</v>
      </c>
      <c r="S59" s="24" t="s">
        <v>0</v>
      </c>
      <c r="T59" s="41">
        <v>345</v>
      </c>
      <c r="U59" s="4">
        <f>+'[17]CUADRO 30- PART.NAC.ABORT.BPN..'!$D$215+'[18]CUADRO 30- PART.NAC.ABORT.BPN..'!$D$214+'[19]CUADRO 30- PART.NAC.ABORT.BPN..'!$D$214+'[20]CUADRO 30- PART.NAC.ABORT.BPN..'!$D$214</f>
        <v>343</v>
      </c>
    </row>
    <row r="60" spans="1:21" s="1" customFormat="1" ht="12">
      <c r="A60" s="20" t="s">
        <v>4</v>
      </c>
      <c r="B60" s="21">
        <v>414</v>
      </c>
      <c r="C60" s="21">
        <v>432</v>
      </c>
      <c r="D60" s="21">
        <v>276</v>
      </c>
      <c r="E60" s="21">
        <v>212</v>
      </c>
      <c r="F60" s="21">
        <v>86</v>
      </c>
      <c r="G60" s="21">
        <v>0</v>
      </c>
      <c r="H60" s="27">
        <v>0</v>
      </c>
      <c r="I60" s="27">
        <v>115</v>
      </c>
      <c r="J60" s="26">
        <v>74</v>
      </c>
      <c r="K60" s="26">
        <v>64</v>
      </c>
      <c r="L60" s="21">
        <v>120</v>
      </c>
      <c r="M60" s="21" t="s">
        <v>0</v>
      </c>
      <c r="N60" s="21">
        <v>137</v>
      </c>
      <c r="O60" s="21">
        <v>128</v>
      </c>
      <c r="P60" s="21">
        <v>101</v>
      </c>
      <c r="Q60" s="23">
        <v>76</v>
      </c>
      <c r="R60" s="23">
        <v>64</v>
      </c>
      <c r="S60" s="23">
        <v>67</v>
      </c>
      <c r="T60" s="42">
        <v>46</v>
      </c>
      <c r="U60" s="4">
        <f>+'[17]CUADRO 30- PART.NAC.ABORT.BPN..'!$F$215+'[18]CUADRO 30- PART.NAC.ABORT.BPN..'!$F$214+'[19]CUADRO 30- PART.NAC.ABORT.BPN..'!$F$214+'[20]CUADRO 30- PART.NAC.ABORT.BPN..'!$F$214</f>
        <v>49</v>
      </c>
    </row>
    <row r="61" spans="1:21" s="1" customFormat="1" ht="12.75" customHeight="1">
      <c r="A61" s="20" t="s">
        <v>14</v>
      </c>
      <c r="B61" s="21">
        <v>5782</v>
      </c>
      <c r="C61" s="21">
        <v>4108</v>
      </c>
      <c r="D61" s="21">
        <v>2933</v>
      </c>
      <c r="E61" s="21">
        <v>12267</v>
      </c>
      <c r="F61" s="21">
        <v>2772</v>
      </c>
      <c r="G61" s="21">
        <v>1566</v>
      </c>
      <c r="H61" s="27">
        <v>2411</v>
      </c>
      <c r="I61" s="27">
        <v>3047</v>
      </c>
      <c r="J61" s="26">
        <v>2570</v>
      </c>
      <c r="K61" s="26">
        <v>2137</v>
      </c>
      <c r="L61" s="21">
        <v>2643</v>
      </c>
      <c r="M61" s="21">
        <v>1123</v>
      </c>
      <c r="N61" s="21">
        <v>1954</v>
      </c>
      <c r="O61" s="21">
        <v>12533</v>
      </c>
      <c r="P61" s="21" t="s">
        <v>20</v>
      </c>
      <c r="Q61" s="24" t="s">
        <v>25</v>
      </c>
      <c r="R61" s="23">
        <v>1750</v>
      </c>
      <c r="S61" s="24" t="s">
        <v>0</v>
      </c>
      <c r="T61" s="24" t="s">
        <v>0</v>
      </c>
      <c r="U61" s="24" t="s">
        <v>0</v>
      </c>
    </row>
    <row r="62" spans="1:21" s="17" customFormat="1" ht="12">
      <c r="A62" s="31" t="s">
        <v>16</v>
      </c>
      <c r="B62" s="32"/>
      <c r="C62" s="32"/>
      <c r="D62" s="32"/>
      <c r="E62" s="32"/>
      <c r="F62" s="32"/>
      <c r="G62" s="32"/>
      <c r="H62" s="31"/>
      <c r="I62" s="31"/>
      <c r="J62" s="31"/>
      <c r="K62" s="31"/>
      <c r="L62" s="32"/>
      <c r="M62" s="32"/>
      <c r="N62" s="32"/>
      <c r="O62" s="32"/>
      <c r="P62" s="32"/>
      <c r="Q62" s="33"/>
      <c r="R62" s="33"/>
      <c r="S62" s="33"/>
      <c r="T62" s="40"/>
    </row>
    <row r="63" spans="1:21" s="1" customFormat="1" ht="12">
      <c r="A63" s="20" t="s">
        <v>5</v>
      </c>
      <c r="B63" s="21" t="s">
        <v>0</v>
      </c>
      <c r="C63" s="21" t="s">
        <v>0</v>
      </c>
      <c r="D63" s="21" t="s">
        <v>0</v>
      </c>
      <c r="E63" s="21" t="s">
        <v>0</v>
      </c>
      <c r="F63" s="21" t="s">
        <v>0</v>
      </c>
      <c r="G63" s="21" t="s">
        <v>0</v>
      </c>
      <c r="H63" s="26" t="s">
        <v>0</v>
      </c>
      <c r="I63" s="26" t="s">
        <v>0</v>
      </c>
      <c r="J63" s="26" t="s">
        <v>0</v>
      </c>
      <c r="K63" s="26">
        <v>85008</v>
      </c>
      <c r="L63" s="21">
        <v>94683</v>
      </c>
      <c r="M63" s="21">
        <v>97154</v>
      </c>
      <c r="N63" s="21">
        <v>102636</v>
      </c>
      <c r="O63" s="21">
        <v>94857</v>
      </c>
      <c r="P63" s="21">
        <v>90329</v>
      </c>
      <c r="Q63" s="23">
        <v>90234</v>
      </c>
      <c r="R63" s="23">
        <v>67423</v>
      </c>
      <c r="S63" s="23">
        <v>24494</v>
      </c>
      <c r="T63" s="38">
        <v>44775</v>
      </c>
      <c r="U63" s="4">
        <f>+'[17]CUADRO 3- CONS. EXT. Y EMERG.'!$C$241+'[18]CUADRO 3- CONS. EXT. Y EMERG.'!$C$241+'[19]CUADRO 3- CONS. EXT. Y EMERG.'!$C$241+'[20]CUADRO 3- CONS. EXT. Y EMERG.'!$C$242</f>
        <v>53325.165999999997</v>
      </c>
    </row>
    <row r="64" spans="1:21" s="1" customFormat="1" ht="12">
      <c r="A64" s="20" t="s">
        <v>1</v>
      </c>
      <c r="B64" s="21" t="s">
        <v>0</v>
      </c>
      <c r="C64" s="21" t="s">
        <v>0</v>
      </c>
      <c r="D64" s="21" t="s">
        <v>0</v>
      </c>
      <c r="E64" s="21" t="s">
        <v>0</v>
      </c>
      <c r="F64" s="21" t="s">
        <v>0</v>
      </c>
      <c r="G64" s="21" t="s">
        <v>0</v>
      </c>
      <c r="H64" s="26" t="s">
        <v>0</v>
      </c>
      <c r="I64" s="26" t="s">
        <v>0</v>
      </c>
      <c r="J64" s="26" t="s">
        <v>0</v>
      </c>
      <c r="K64" s="26">
        <v>58662</v>
      </c>
      <c r="L64" s="21">
        <v>62608</v>
      </c>
      <c r="M64" s="21">
        <v>60090</v>
      </c>
      <c r="N64" s="21">
        <v>53188</v>
      </c>
      <c r="O64" s="21">
        <v>52425</v>
      </c>
      <c r="P64" s="21">
        <v>53724</v>
      </c>
      <c r="Q64" s="23">
        <v>58877</v>
      </c>
      <c r="R64" s="23">
        <v>57463</v>
      </c>
      <c r="S64" s="23">
        <v>21749</v>
      </c>
      <c r="T64" s="38">
        <v>25852</v>
      </c>
      <c r="U64" s="4">
        <f>+'[17]CUADRO 3- CONS. EXT. Y EMERG.'!$D$241+'[18]CUADRO 3- CONS. EXT. Y EMERG.'!$D$241+'[19]CUADRO 3- CONS. EXT. Y EMERG.'!$D$241+'[20]CUADRO 3- CONS. EXT. Y EMERG.'!$D$242</f>
        <v>33433.387999999999</v>
      </c>
    </row>
    <row r="65" spans="1:21" s="1" customFormat="1" ht="12">
      <c r="A65" s="20" t="s">
        <v>2</v>
      </c>
      <c r="B65" s="21" t="s">
        <v>0</v>
      </c>
      <c r="C65" s="21" t="s">
        <v>0</v>
      </c>
      <c r="D65" s="21" t="s">
        <v>0</v>
      </c>
      <c r="E65" s="21" t="s">
        <v>0</v>
      </c>
      <c r="F65" s="21" t="s">
        <v>0</v>
      </c>
      <c r="G65" s="21" t="s">
        <v>0</v>
      </c>
      <c r="H65" s="26" t="s">
        <v>0</v>
      </c>
      <c r="I65" s="26" t="s">
        <v>0</v>
      </c>
      <c r="J65" s="26" t="s">
        <v>0</v>
      </c>
      <c r="K65" s="26">
        <v>4968</v>
      </c>
      <c r="L65" s="21">
        <v>7202</v>
      </c>
      <c r="M65" s="21">
        <v>5818</v>
      </c>
      <c r="N65" s="21">
        <v>5138</v>
      </c>
      <c r="O65" s="21">
        <v>4830</v>
      </c>
      <c r="P65" s="21">
        <v>4450</v>
      </c>
      <c r="Q65" s="23">
        <v>3928</v>
      </c>
      <c r="R65" s="23">
        <v>4293</v>
      </c>
      <c r="S65" s="23">
        <v>1616</v>
      </c>
      <c r="T65" s="38">
        <v>1948</v>
      </c>
      <c r="U65" s="4">
        <f>+'[17]CUADRO 10- HOSPITALIZACION'!$C$244+'[18]CUADRO 10- HOSPITALIZACION'!$C$244+'[19]CUADRO 10- HOSPITALIZACION'!$C$244+'[20]CUADRO 10- HOSPITALIZACION'!$C$245</f>
        <v>3020</v>
      </c>
    </row>
    <row r="66" spans="1:21" s="1" customFormat="1" ht="12">
      <c r="A66" s="20" t="s">
        <v>3</v>
      </c>
      <c r="B66" s="21" t="s">
        <v>0</v>
      </c>
      <c r="C66" s="21" t="s">
        <v>0</v>
      </c>
      <c r="D66" s="21" t="s">
        <v>0</v>
      </c>
      <c r="E66" s="21" t="s">
        <v>0</v>
      </c>
      <c r="F66" s="21" t="s">
        <v>0</v>
      </c>
      <c r="G66" s="21" t="s">
        <v>0</v>
      </c>
      <c r="H66" s="26" t="s">
        <v>0</v>
      </c>
      <c r="I66" s="26" t="s">
        <v>0</v>
      </c>
      <c r="J66" s="26" t="s">
        <v>0</v>
      </c>
      <c r="K66" s="26">
        <v>5483</v>
      </c>
      <c r="L66" s="21">
        <v>7202</v>
      </c>
      <c r="M66" s="21">
        <v>5611</v>
      </c>
      <c r="N66" s="21">
        <v>4416</v>
      </c>
      <c r="O66" s="21">
        <v>4825</v>
      </c>
      <c r="P66" s="21">
        <v>4381</v>
      </c>
      <c r="Q66" s="23">
        <v>3647</v>
      </c>
      <c r="R66" s="23">
        <v>3980</v>
      </c>
      <c r="S66" s="23">
        <v>1465</v>
      </c>
      <c r="T66" s="38">
        <v>1407</v>
      </c>
      <c r="U66" s="4">
        <f>+'[17]CUADRO 10- HOSPITALIZACION'!$F$244+'[18]CUADRO 10- HOSPITALIZACION'!$F$244+'[19]CUADRO 10- HOSPITALIZACION'!$F$244+'[20]CUADRO 10- HOSPITALIZACION'!$F$245</f>
        <v>2686</v>
      </c>
    </row>
    <row r="67" spans="1:21" s="1" customFormat="1" ht="12">
      <c r="A67" s="20" t="s">
        <v>10</v>
      </c>
      <c r="B67" s="21" t="s">
        <v>0</v>
      </c>
      <c r="C67" s="21" t="s">
        <v>0</v>
      </c>
      <c r="D67" s="21" t="s">
        <v>0</v>
      </c>
      <c r="E67" s="21" t="s">
        <v>0</v>
      </c>
      <c r="F67" s="21" t="s">
        <v>0</v>
      </c>
      <c r="G67" s="21" t="s">
        <v>0</v>
      </c>
      <c r="H67" s="26" t="s">
        <v>0</v>
      </c>
      <c r="I67" s="26" t="s">
        <v>0</v>
      </c>
      <c r="J67" s="26" t="s">
        <v>0</v>
      </c>
      <c r="K67" s="26">
        <v>515</v>
      </c>
      <c r="L67" s="21">
        <v>229</v>
      </c>
      <c r="M67" s="21">
        <v>207</v>
      </c>
      <c r="N67" s="21">
        <v>155</v>
      </c>
      <c r="O67" s="21">
        <v>299</v>
      </c>
      <c r="P67" s="21">
        <v>286</v>
      </c>
      <c r="Q67" s="23">
        <v>426</v>
      </c>
      <c r="R67" s="23">
        <v>413</v>
      </c>
      <c r="S67" s="24" t="s">
        <v>0</v>
      </c>
      <c r="T67" s="24" t="s">
        <v>0</v>
      </c>
    </row>
    <row r="68" spans="1:21" s="1" customFormat="1" ht="12">
      <c r="A68" s="20" t="s">
        <v>11</v>
      </c>
      <c r="B68" s="21" t="s">
        <v>0</v>
      </c>
      <c r="C68" s="21" t="s">
        <v>0</v>
      </c>
      <c r="D68" s="21" t="s">
        <v>0</v>
      </c>
      <c r="E68" s="21" t="s">
        <v>0</v>
      </c>
      <c r="F68" s="21" t="s">
        <v>0</v>
      </c>
      <c r="G68" s="21" t="s">
        <v>0</v>
      </c>
      <c r="H68" s="26" t="s">
        <v>0</v>
      </c>
      <c r="I68" s="26" t="s">
        <v>0</v>
      </c>
      <c r="J68" s="26" t="s">
        <v>0</v>
      </c>
      <c r="K68" s="26">
        <v>621</v>
      </c>
      <c r="L68" s="21">
        <v>177</v>
      </c>
      <c r="M68" s="21">
        <v>169</v>
      </c>
      <c r="N68" s="21">
        <v>110</v>
      </c>
      <c r="O68" s="21">
        <v>124</v>
      </c>
      <c r="P68" s="21">
        <v>115</v>
      </c>
      <c r="Q68" s="24" t="s">
        <v>25</v>
      </c>
      <c r="R68" s="24" t="s">
        <v>0</v>
      </c>
      <c r="S68" s="23">
        <v>71</v>
      </c>
      <c r="T68" s="38">
        <v>17</v>
      </c>
      <c r="U68" s="4">
        <f>+'[18]CUADRO 30- PART.NAC.ABORT.BPN..'!$E$219+'[19]CUADRO 30- PART.NAC.ABORT.BPN..'!$E$219+'[20]CUADRO 30- PART.NAC.ABORT.BPN..'!$E$219</f>
        <v>187</v>
      </c>
    </row>
    <row r="69" spans="1:21" s="1" customFormat="1" ht="12">
      <c r="A69" s="20" t="s">
        <v>12</v>
      </c>
      <c r="B69" s="21" t="s">
        <v>0</v>
      </c>
      <c r="C69" s="21" t="s">
        <v>0</v>
      </c>
      <c r="D69" s="21" t="s">
        <v>0</v>
      </c>
      <c r="E69" s="21" t="s">
        <v>0</v>
      </c>
      <c r="F69" s="21" t="s">
        <v>0</v>
      </c>
      <c r="G69" s="21" t="s">
        <v>0</v>
      </c>
      <c r="H69" s="26" t="s">
        <v>0</v>
      </c>
      <c r="I69" s="26" t="s">
        <v>0</v>
      </c>
      <c r="J69" s="26" t="s">
        <v>0</v>
      </c>
      <c r="K69" s="26">
        <v>623</v>
      </c>
      <c r="L69" s="21">
        <v>673</v>
      </c>
      <c r="M69" s="21">
        <v>750</v>
      </c>
      <c r="N69" s="21">
        <v>491</v>
      </c>
      <c r="O69" s="21">
        <v>538</v>
      </c>
      <c r="P69" s="21">
        <v>554</v>
      </c>
      <c r="Q69" s="24" t="s">
        <v>25</v>
      </c>
      <c r="R69" s="24" t="s">
        <v>0</v>
      </c>
      <c r="S69" s="24" t="s">
        <v>0</v>
      </c>
      <c r="T69" s="38">
        <v>17</v>
      </c>
      <c r="U69" s="4">
        <f>+'[18]CUADRO 30- PART.NAC.ABORT.BPN..'!$I$219+'[19]CUADRO 30- PART.NAC.ABORT.BPN..'!$I$219+'[20]CUADRO 30- PART.NAC.ABORT.BPN..'!$I$219</f>
        <v>187</v>
      </c>
    </row>
    <row r="70" spans="1:21" s="1" customFormat="1" ht="12">
      <c r="A70" s="20" t="s">
        <v>13</v>
      </c>
      <c r="B70" s="21" t="s">
        <v>0</v>
      </c>
      <c r="C70" s="21" t="s">
        <v>0</v>
      </c>
      <c r="D70" s="21" t="s">
        <v>0</v>
      </c>
      <c r="E70" s="21" t="s">
        <v>0</v>
      </c>
      <c r="F70" s="21" t="s">
        <v>0</v>
      </c>
      <c r="G70" s="21" t="s">
        <v>0</v>
      </c>
      <c r="H70" s="26" t="s">
        <v>0</v>
      </c>
      <c r="I70" s="26" t="s">
        <v>0</v>
      </c>
      <c r="J70" s="26" t="s">
        <v>0</v>
      </c>
      <c r="K70" s="26">
        <v>481</v>
      </c>
      <c r="L70" s="21">
        <v>492</v>
      </c>
      <c r="M70" s="21">
        <v>591</v>
      </c>
      <c r="N70" s="21">
        <v>381</v>
      </c>
      <c r="O70" s="21">
        <v>414</v>
      </c>
      <c r="P70" s="21">
        <v>439</v>
      </c>
      <c r="Q70" s="24" t="s">
        <v>25</v>
      </c>
      <c r="R70" s="24" t="s">
        <v>0</v>
      </c>
      <c r="S70" s="24" t="s">
        <v>0</v>
      </c>
      <c r="T70" s="38">
        <v>11</v>
      </c>
      <c r="U70" s="4">
        <f>+'[18]CUADRO 30- PART.NAC.ABORT.BPN..'!$D$219+'[19]CUADRO 30- PART.NAC.ABORT.BPN..'!$D$219+'[20]CUADRO 30- PART.NAC.ABORT.BPN..'!$D$219</f>
        <v>151</v>
      </c>
    </row>
    <row r="71" spans="1:21" s="1" customFormat="1" ht="12">
      <c r="A71" s="20" t="s">
        <v>4</v>
      </c>
      <c r="B71" s="21" t="s">
        <v>0</v>
      </c>
      <c r="C71" s="21" t="s">
        <v>0</v>
      </c>
      <c r="D71" s="21" t="s">
        <v>0</v>
      </c>
      <c r="E71" s="21" t="s">
        <v>0</v>
      </c>
      <c r="F71" s="21" t="s">
        <v>0</v>
      </c>
      <c r="G71" s="21" t="s">
        <v>0</v>
      </c>
      <c r="H71" s="26" t="s">
        <v>0</v>
      </c>
      <c r="I71" s="26" t="s">
        <v>0</v>
      </c>
      <c r="J71" s="26" t="s">
        <v>0</v>
      </c>
      <c r="K71" s="26">
        <v>104</v>
      </c>
      <c r="L71" s="21">
        <v>114</v>
      </c>
      <c r="M71" s="21" t="s">
        <v>0</v>
      </c>
      <c r="N71" s="21" t="s">
        <v>0</v>
      </c>
      <c r="O71" s="21" t="s">
        <v>20</v>
      </c>
      <c r="P71" s="21" t="s">
        <v>20</v>
      </c>
      <c r="Q71" s="24" t="s">
        <v>25</v>
      </c>
      <c r="R71" s="23">
        <v>0</v>
      </c>
      <c r="S71" s="23">
        <v>0</v>
      </c>
      <c r="T71" s="23">
        <v>0</v>
      </c>
      <c r="U71" s="4">
        <f>+'[18]CUADRO 30- PART.NAC.ABORT.BPN..'!$F$219+'[19]CUADRO 30- PART.NAC.ABORT.BPN..'!$F$219+'[20]CUADRO 30- PART.NAC.ABORT.BPN..'!$F$219</f>
        <v>0</v>
      </c>
    </row>
    <row r="72" spans="1:21" s="1" customFormat="1" ht="12">
      <c r="A72" s="20" t="s">
        <v>14</v>
      </c>
      <c r="B72" s="21" t="s">
        <v>0</v>
      </c>
      <c r="C72" s="21" t="s">
        <v>0</v>
      </c>
      <c r="D72" s="21" t="s">
        <v>0</v>
      </c>
      <c r="E72" s="21" t="s">
        <v>0</v>
      </c>
      <c r="F72" s="21" t="s">
        <v>0</v>
      </c>
      <c r="G72" s="21" t="s">
        <v>0</v>
      </c>
      <c r="H72" s="26" t="s">
        <v>0</v>
      </c>
      <c r="I72" s="26" t="s">
        <v>0</v>
      </c>
      <c r="J72" s="26" t="s">
        <v>0</v>
      </c>
      <c r="K72" s="26">
        <v>250</v>
      </c>
      <c r="L72" s="21">
        <v>275</v>
      </c>
      <c r="M72" s="21" t="s">
        <v>0</v>
      </c>
      <c r="N72" s="21">
        <v>1358</v>
      </c>
      <c r="O72" s="21">
        <v>1407</v>
      </c>
      <c r="P72" s="21">
        <v>1345</v>
      </c>
      <c r="Q72" s="24" t="s">
        <v>25</v>
      </c>
      <c r="R72" s="23">
        <v>1003</v>
      </c>
      <c r="S72" s="24" t="s">
        <v>0</v>
      </c>
      <c r="T72" s="24" t="s">
        <v>0</v>
      </c>
      <c r="U72" s="24" t="s">
        <v>0</v>
      </c>
    </row>
    <row r="73" spans="1:21" s="17" customFormat="1" ht="13.5">
      <c r="A73" s="31" t="s">
        <v>29</v>
      </c>
      <c r="B73" s="32"/>
      <c r="C73" s="32"/>
      <c r="D73" s="32"/>
      <c r="E73" s="32"/>
      <c r="F73" s="32"/>
      <c r="G73" s="32"/>
      <c r="H73" s="31"/>
      <c r="I73" s="31"/>
      <c r="J73" s="31"/>
      <c r="K73" s="31"/>
      <c r="L73" s="32"/>
      <c r="M73" s="32"/>
      <c r="N73" s="32"/>
      <c r="O73" s="32"/>
      <c r="P73" s="32"/>
      <c r="Q73" s="33"/>
      <c r="R73" s="33"/>
      <c r="S73" s="33"/>
      <c r="T73" s="40"/>
    </row>
    <row r="74" spans="1:21" s="1" customFormat="1" ht="12">
      <c r="A74" s="20" t="s">
        <v>5</v>
      </c>
      <c r="B74" s="21" t="s">
        <v>0</v>
      </c>
      <c r="C74" s="21" t="s">
        <v>0</v>
      </c>
      <c r="D74" s="21" t="s">
        <v>0</v>
      </c>
      <c r="E74" s="21">
        <v>120408</v>
      </c>
      <c r="F74" s="21">
        <v>102464</v>
      </c>
      <c r="G74" s="21">
        <v>99189</v>
      </c>
      <c r="H74" s="27">
        <v>109117</v>
      </c>
      <c r="I74" s="22">
        <v>94845</v>
      </c>
      <c r="J74" s="26">
        <v>84462</v>
      </c>
      <c r="K74" s="26">
        <v>79406</v>
      </c>
      <c r="L74" s="21">
        <v>88064</v>
      </c>
      <c r="M74" s="21">
        <v>96886</v>
      </c>
      <c r="N74" s="21">
        <v>90399</v>
      </c>
      <c r="O74" s="21">
        <v>77465</v>
      </c>
      <c r="P74" s="21">
        <v>65173</v>
      </c>
      <c r="Q74" s="23">
        <v>69046</v>
      </c>
      <c r="R74" s="23">
        <v>74831</v>
      </c>
      <c r="S74" s="23">
        <v>24979</v>
      </c>
      <c r="T74" s="38">
        <v>39574</v>
      </c>
      <c r="U74" s="4">
        <f>+'[17]CUADRO 3- CONS. EXT. Y EMERG.'!$C$236+'[18]CUADRO 3- CONS. EXT. Y EMERG.'!$C$236+'[19]CUADRO 3- CONS. EXT. Y EMERG.'!$C$236+'[20]CUADRO 3- CONS. EXT. Y EMERG.'!$C$237</f>
        <v>51101</v>
      </c>
    </row>
    <row r="75" spans="1:21" s="1" customFormat="1" ht="12">
      <c r="A75" s="20" t="s">
        <v>1</v>
      </c>
      <c r="B75" s="21" t="s">
        <v>0</v>
      </c>
      <c r="C75" s="21" t="s">
        <v>0</v>
      </c>
      <c r="D75" s="21" t="s">
        <v>0</v>
      </c>
      <c r="E75" s="21">
        <v>27045</v>
      </c>
      <c r="F75" s="21">
        <v>30940</v>
      </c>
      <c r="G75" s="21">
        <v>24436</v>
      </c>
      <c r="H75" s="27">
        <v>102171</v>
      </c>
      <c r="I75" s="22">
        <v>33033</v>
      </c>
      <c r="J75" s="26">
        <v>31131</v>
      </c>
      <c r="K75" s="26">
        <v>32329</v>
      </c>
      <c r="L75" s="21">
        <v>35628</v>
      </c>
      <c r="M75" s="21">
        <v>38049</v>
      </c>
      <c r="N75" s="21">
        <v>28964</v>
      </c>
      <c r="O75" s="21">
        <v>25204</v>
      </c>
      <c r="P75" s="21">
        <v>17713</v>
      </c>
      <c r="Q75" s="23">
        <v>18760</v>
      </c>
      <c r="R75" s="23">
        <v>16639</v>
      </c>
      <c r="S75" s="23">
        <v>6459</v>
      </c>
      <c r="T75" s="38">
        <v>10734</v>
      </c>
      <c r="U75" s="4">
        <f>+'[17]CUADRO 3- CONS. EXT. Y EMERG.'!$D$236+'[18]CUADRO 3- CONS. EXT. Y EMERG.'!$D$236+'[19]CUADRO 3- CONS. EXT. Y EMERG.'!$D$236+'[20]CUADRO 3- CONS. EXT. Y EMERG.'!$D$237</f>
        <v>9187</v>
      </c>
    </row>
    <row r="76" spans="1:21" s="1" customFormat="1" ht="12">
      <c r="A76" s="20" t="s">
        <v>2</v>
      </c>
      <c r="B76" s="21" t="s">
        <v>0</v>
      </c>
      <c r="C76" s="21" t="s">
        <v>0</v>
      </c>
      <c r="D76" s="21" t="s">
        <v>0</v>
      </c>
      <c r="E76" s="21">
        <v>2984</v>
      </c>
      <c r="F76" s="21">
        <v>2985</v>
      </c>
      <c r="G76" s="21">
        <v>2850</v>
      </c>
      <c r="H76" s="27">
        <v>2621</v>
      </c>
      <c r="I76" s="22">
        <v>3067</v>
      </c>
      <c r="J76" s="26">
        <v>2857</v>
      </c>
      <c r="K76" s="26">
        <v>2688</v>
      </c>
      <c r="L76" s="21">
        <v>2442</v>
      </c>
      <c r="M76" s="21">
        <v>2781</v>
      </c>
      <c r="N76" s="21">
        <v>2667</v>
      </c>
      <c r="O76" s="21">
        <v>2215</v>
      </c>
      <c r="P76" s="21">
        <v>1374</v>
      </c>
      <c r="Q76" s="23">
        <v>1875</v>
      </c>
      <c r="R76" s="23">
        <v>2024</v>
      </c>
      <c r="S76" s="23">
        <v>1139</v>
      </c>
      <c r="T76" s="38">
        <v>1422</v>
      </c>
      <c r="U76" s="1">
        <f>+'[17]CUADRO 10- HOSPITALIZACION'!$C$239+'[18]CUADRO 10- HOSPITALIZACION'!$C$239+'[19]CUADRO 10- HOSPITALIZACION'!$C$239+'[20]CUADRO 10- HOSPITALIZACION'!$C$240</f>
        <v>1353</v>
      </c>
    </row>
    <row r="77" spans="1:21" s="1" customFormat="1" ht="12">
      <c r="A77" s="20" t="s">
        <v>3</v>
      </c>
      <c r="B77" s="21" t="s">
        <v>0</v>
      </c>
      <c r="C77" s="21" t="s">
        <v>0</v>
      </c>
      <c r="D77" s="21" t="s">
        <v>0</v>
      </c>
      <c r="E77" s="21">
        <v>3130</v>
      </c>
      <c r="F77" s="21">
        <v>3012</v>
      </c>
      <c r="G77" s="21">
        <v>2820</v>
      </c>
      <c r="H77" s="27">
        <v>2689</v>
      </c>
      <c r="I77" s="22">
        <v>2979</v>
      </c>
      <c r="J77" s="26">
        <v>2786</v>
      </c>
      <c r="K77" s="26">
        <v>2634</v>
      </c>
      <c r="L77" s="21">
        <v>2339</v>
      </c>
      <c r="M77" s="21">
        <v>2539</v>
      </c>
      <c r="N77" s="21">
        <v>2312</v>
      </c>
      <c r="O77" s="21">
        <v>2154</v>
      </c>
      <c r="P77" s="21">
        <v>1364</v>
      </c>
      <c r="Q77" s="23">
        <v>1916</v>
      </c>
      <c r="R77" s="23">
        <v>1894</v>
      </c>
      <c r="S77" s="23">
        <v>1059</v>
      </c>
      <c r="T77" s="38">
        <v>1460</v>
      </c>
      <c r="U77" s="1">
        <f>+'[17]CUADRO 10- HOSPITALIZACION'!$F$239+'[18]CUADRO 10- HOSPITALIZACION'!$F$239+'[19]CUADRO 10- HOSPITALIZACION'!$F$239+'[20]CUADRO 10- HOSPITALIZACION'!$F$240</f>
        <v>1342</v>
      </c>
    </row>
    <row r="78" spans="1:21" s="1" customFormat="1" ht="12">
      <c r="A78" s="20" t="s">
        <v>10</v>
      </c>
      <c r="B78" s="21" t="s">
        <v>0</v>
      </c>
      <c r="C78" s="21" t="s">
        <v>0</v>
      </c>
      <c r="D78" s="21" t="s">
        <v>0</v>
      </c>
      <c r="E78" s="21">
        <v>149</v>
      </c>
      <c r="F78" s="21">
        <v>208</v>
      </c>
      <c r="G78" s="21">
        <v>134</v>
      </c>
      <c r="H78" s="27">
        <v>172</v>
      </c>
      <c r="I78" s="22">
        <v>160</v>
      </c>
      <c r="J78" s="26">
        <v>142</v>
      </c>
      <c r="K78" s="22">
        <v>143</v>
      </c>
      <c r="L78" s="21">
        <v>147</v>
      </c>
      <c r="M78" s="21">
        <v>199</v>
      </c>
      <c r="N78" s="21">
        <v>180</v>
      </c>
      <c r="O78" s="21">
        <v>178</v>
      </c>
      <c r="P78" s="21">
        <v>103</v>
      </c>
      <c r="Q78" s="23">
        <v>181</v>
      </c>
      <c r="R78" s="23">
        <v>175</v>
      </c>
      <c r="S78" s="24" t="s">
        <v>0</v>
      </c>
      <c r="T78" s="38"/>
    </row>
    <row r="79" spans="1:21" s="1" customFormat="1" ht="12.75" customHeight="1">
      <c r="A79" s="20" t="s">
        <v>11</v>
      </c>
      <c r="B79" s="21" t="s">
        <v>0</v>
      </c>
      <c r="C79" s="21" t="s">
        <v>0</v>
      </c>
      <c r="D79" s="21" t="s">
        <v>0</v>
      </c>
      <c r="E79" s="21" t="s">
        <v>0</v>
      </c>
      <c r="F79" s="21" t="s">
        <v>0</v>
      </c>
      <c r="G79" s="21">
        <v>1</v>
      </c>
      <c r="H79" s="27">
        <v>0</v>
      </c>
      <c r="I79" s="22">
        <v>2</v>
      </c>
      <c r="J79" s="26">
        <v>0</v>
      </c>
      <c r="K79" s="22">
        <v>0</v>
      </c>
      <c r="L79" s="21" t="s">
        <v>0</v>
      </c>
      <c r="M79" s="21" t="s">
        <v>0</v>
      </c>
      <c r="N79" s="21" t="s">
        <v>0</v>
      </c>
      <c r="O79" s="21" t="s">
        <v>0</v>
      </c>
      <c r="P79" s="21" t="s">
        <v>20</v>
      </c>
      <c r="Q79" s="24" t="s">
        <v>0</v>
      </c>
      <c r="R79" s="24" t="s">
        <v>0</v>
      </c>
      <c r="S79" s="23">
        <v>34</v>
      </c>
      <c r="T79" s="38">
        <v>14</v>
      </c>
      <c r="U79" s="1">
        <f>+'[17]CUADRO 30- PART.NAC.ABORT.BPN..'!$E$216+'[18]CUADRO 30- PART.NAC.ABORT.BPN..'!$E$215+'[19]CUADRO 30- PART.NAC.ABORT.BPN..'!$E$215+'[20]CUADRO 30- PART.NAC.ABORT.BPN..'!$E$215</f>
        <v>35</v>
      </c>
    </row>
    <row r="80" spans="1:21" s="1" customFormat="1" ht="12">
      <c r="A80" s="20" t="s">
        <v>12</v>
      </c>
      <c r="B80" s="21" t="s">
        <v>0</v>
      </c>
      <c r="C80" s="21" t="s">
        <v>0</v>
      </c>
      <c r="D80" s="21" t="s">
        <v>0</v>
      </c>
      <c r="E80" s="21">
        <v>187</v>
      </c>
      <c r="F80" s="21">
        <v>154</v>
      </c>
      <c r="G80" s="21">
        <v>109</v>
      </c>
      <c r="H80" s="27">
        <v>104</v>
      </c>
      <c r="I80" s="22">
        <v>162</v>
      </c>
      <c r="J80" s="26">
        <v>134</v>
      </c>
      <c r="K80" s="22">
        <v>163</v>
      </c>
      <c r="L80" s="21">
        <v>209</v>
      </c>
      <c r="M80" s="21">
        <v>153</v>
      </c>
      <c r="N80" s="21">
        <v>104</v>
      </c>
      <c r="O80" s="21">
        <v>73</v>
      </c>
      <c r="P80" s="21">
        <v>41</v>
      </c>
      <c r="Q80" s="24" t="s">
        <v>0</v>
      </c>
      <c r="R80" s="24" t="s">
        <v>0</v>
      </c>
      <c r="S80" s="24" t="s">
        <v>0</v>
      </c>
      <c r="T80" s="38">
        <v>14</v>
      </c>
      <c r="U80" s="4">
        <f>+'[17]CUADRO 30- PART.NAC.ABORT.BPN..'!$I$216+'[18]CUADRO 30- PART.NAC.ABORT.BPN..'!$I$215+'[19]CUADRO 30- PART.NAC.ABORT.BPN..'!$I$215+'[20]CUADRO 30- PART.NAC.ABORT.BPN..'!$I$215</f>
        <v>36</v>
      </c>
    </row>
    <row r="81" spans="1:21" s="1" customFormat="1" ht="12">
      <c r="A81" s="20" t="s">
        <v>13</v>
      </c>
      <c r="B81" s="21" t="s">
        <v>0</v>
      </c>
      <c r="C81" s="21" t="s">
        <v>0</v>
      </c>
      <c r="D81" s="21" t="s">
        <v>0</v>
      </c>
      <c r="E81" s="21" t="s">
        <v>0</v>
      </c>
      <c r="F81" s="21">
        <v>153</v>
      </c>
      <c r="G81" s="21">
        <v>109</v>
      </c>
      <c r="H81" s="27">
        <v>104</v>
      </c>
      <c r="I81" s="22">
        <v>160</v>
      </c>
      <c r="J81" s="26">
        <v>134</v>
      </c>
      <c r="K81" s="22">
        <v>161</v>
      </c>
      <c r="L81" s="21">
        <v>209</v>
      </c>
      <c r="M81" s="21">
        <v>153</v>
      </c>
      <c r="N81" s="21">
        <v>104</v>
      </c>
      <c r="O81" s="21">
        <v>70</v>
      </c>
      <c r="P81" s="21">
        <v>41</v>
      </c>
      <c r="Q81" s="24" t="s">
        <v>0</v>
      </c>
      <c r="R81" s="24" t="s">
        <v>0</v>
      </c>
      <c r="S81" s="24" t="s">
        <v>0</v>
      </c>
      <c r="T81" s="38">
        <v>14</v>
      </c>
      <c r="U81" s="4">
        <f>+'[17]CUADRO 30- PART.NAC.ABORT.BPN..'!$D$216+'[18]CUADRO 30- PART.NAC.ABORT.BPN..'!$D$215+'[19]CUADRO 30- PART.NAC.ABORT.BPN..'!$D$215+'[20]CUADRO 30- PART.NAC.ABORT.BPN..'!$D$215</f>
        <v>34</v>
      </c>
    </row>
    <row r="82" spans="1:21" s="1" customFormat="1" ht="12">
      <c r="A82" s="20" t="s">
        <v>4</v>
      </c>
      <c r="B82" s="21" t="s">
        <v>0</v>
      </c>
      <c r="C82" s="21" t="s">
        <v>0</v>
      </c>
      <c r="D82" s="21" t="s">
        <v>0</v>
      </c>
      <c r="E82" s="21">
        <v>122</v>
      </c>
      <c r="F82" s="21">
        <v>129</v>
      </c>
      <c r="G82" s="21">
        <v>82</v>
      </c>
      <c r="H82" s="22">
        <v>94</v>
      </c>
      <c r="I82" s="22">
        <v>118</v>
      </c>
      <c r="J82" s="28">
        <v>105</v>
      </c>
      <c r="K82" s="22">
        <v>88</v>
      </c>
      <c r="L82" s="21">
        <v>109</v>
      </c>
      <c r="M82" s="21">
        <v>73</v>
      </c>
      <c r="N82" s="21">
        <v>53</v>
      </c>
      <c r="O82" s="21">
        <v>67</v>
      </c>
      <c r="P82" s="21">
        <v>22</v>
      </c>
      <c r="Q82" s="25">
        <v>26</v>
      </c>
      <c r="R82" s="23">
        <v>25</v>
      </c>
      <c r="S82" s="23">
        <v>10</v>
      </c>
      <c r="T82" s="43">
        <v>13</v>
      </c>
      <c r="U82" s="4">
        <f>+'[17]CUADRO 30- PART.NAC.ABORT.BPN..'!$F$216+'[18]CUADRO 30- PART.NAC.ABORT.BPN..'!$F$215+'[19]CUADRO 30- PART.NAC.ABORT.BPN..'!$F$215+'[20]CUADRO 30- PART.NAC.ABORT.BPN..'!$F$215</f>
        <v>13</v>
      </c>
    </row>
    <row r="83" spans="1:21" s="1" customFormat="1" ht="12">
      <c r="A83" s="20" t="s">
        <v>14</v>
      </c>
      <c r="B83" s="21" t="s">
        <v>0</v>
      </c>
      <c r="C83" s="21" t="s">
        <v>0</v>
      </c>
      <c r="D83" s="21" t="s">
        <v>0</v>
      </c>
      <c r="E83" s="21">
        <v>1512</v>
      </c>
      <c r="F83" s="21">
        <v>1228</v>
      </c>
      <c r="G83" s="21">
        <v>1498</v>
      </c>
      <c r="H83" s="22">
        <v>4284</v>
      </c>
      <c r="I83" s="22">
        <v>1468</v>
      </c>
      <c r="J83" s="28">
        <v>1673</v>
      </c>
      <c r="K83" s="22">
        <v>1177</v>
      </c>
      <c r="L83" s="21">
        <v>1803</v>
      </c>
      <c r="M83" s="21">
        <v>1552</v>
      </c>
      <c r="N83" s="21">
        <v>1490</v>
      </c>
      <c r="O83" s="21">
        <v>1938</v>
      </c>
      <c r="P83" s="21">
        <v>3285</v>
      </c>
      <c r="Q83" s="25">
        <v>4434</v>
      </c>
      <c r="R83" s="25">
        <v>4749</v>
      </c>
      <c r="S83" s="24" t="s">
        <v>0</v>
      </c>
      <c r="T83" s="24" t="s">
        <v>0</v>
      </c>
      <c r="U83" s="24" t="s">
        <v>0</v>
      </c>
    </row>
    <row r="84" spans="1:21" s="19" customFormat="1">
      <c r="A84" s="31" t="s">
        <v>27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6"/>
      <c r="M84" s="35"/>
      <c r="N84" s="35"/>
      <c r="O84" s="35"/>
      <c r="P84" s="35"/>
      <c r="Q84" s="35"/>
      <c r="R84" s="35"/>
      <c r="S84" s="35"/>
      <c r="T84" s="44"/>
    </row>
    <row r="85" spans="1:21">
      <c r="A85" s="20" t="s">
        <v>5</v>
      </c>
      <c r="B85" s="26" t="s">
        <v>0</v>
      </c>
      <c r="C85" s="26" t="s">
        <v>0</v>
      </c>
      <c r="D85" s="26" t="s">
        <v>0</v>
      </c>
      <c r="E85" s="26" t="s">
        <v>0</v>
      </c>
      <c r="F85" s="26" t="s">
        <v>0</v>
      </c>
      <c r="G85" s="26" t="s">
        <v>0</v>
      </c>
      <c r="H85" s="26" t="s">
        <v>0</v>
      </c>
      <c r="I85" s="26" t="s">
        <v>0</v>
      </c>
      <c r="J85" s="26" t="s">
        <v>0</v>
      </c>
      <c r="K85" s="26" t="s">
        <v>0</v>
      </c>
      <c r="L85" s="26" t="s">
        <v>0</v>
      </c>
      <c r="M85" s="26" t="s">
        <v>0</v>
      </c>
      <c r="N85" s="26" t="s">
        <v>0</v>
      </c>
      <c r="O85" s="26" t="s">
        <v>0</v>
      </c>
      <c r="P85" s="26" t="s">
        <v>0</v>
      </c>
      <c r="Q85" s="26" t="s">
        <v>0</v>
      </c>
      <c r="R85" s="26" t="s">
        <v>0</v>
      </c>
      <c r="S85" s="29">
        <v>533213</v>
      </c>
      <c r="T85" s="45">
        <f>+SUM('[21]CUADRO 3- CONS. EXT. Y EMERG.'!$C$241,'[21]CUADRO 3- CONS. EXT. Y EMERG.'!$C$242,'[21]CUADRO 3- CONS. EXT. Y EMERG.'!$C$243,'[21]CUADRO 3- CONS. EXT. Y EMERG.'!$C$244,'[21]CUADRO 3- CONS. EXT. Y EMERG.'!$C$246)</f>
        <v>625536</v>
      </c>
      <c r="U85" s="47">
        <v>590674</v>
      </c>
    </row>
    <row r="86" spans="1:21">
      <c r="A86" s="20" t="s">
        <v>1</v>
      </c>
      <c r="B86" s="26" t="s">
        <v>0</v>
      </c>
      <c r="C86" s="26" t="s">
        <v>0</v>
      </c>
      <c r="D86" s="26" t="s">
        <v>0</v>
      </c>
      <c r="E86" s="26" t="s">
        <v>0</v>
      </c>
      <c r="F86" s="26" t="s">
        <v>0</v>
      </c>
      <c r="G86" s="26" t="s">
        <v>0</v>
      </c>
      <c r="H86" s="26" t="s">
        <v>0</v>
      </c>
      <c r="I86" s="26" t="s">
        <v>0</v>
      </c>
      <c r="J86" s="26" t="s">
        <v>0</v>
      </c>
      <c r="K86" s="26" t="s">
        <v>0</v>
      </c>
      <c r="L86" s="26" t="s">
        <v>0</v>
      </c>
      <c r="M86" s="26" t="s">
        <v>0</v>
      </c>
      <c r="N86" s="26" t="s">
        <v>0</v>
      </c>
      <c r="O86" s="26" t="s">
        <v>0</v>
      </c>
      <c r="P86" s="26" t="s">
        <v>0</v>
      </c>
      <c r="Q86" s="26" t="s">
        <v>0</v>
      </c>
      <c r="R86" s="26" t="s">
        <v>0</v>
      </c>
      <c r="S86" s="29">
        <v>159805</v>
      </c>
      <c r="T86" s="45">
        <f>+SUM('[21]CUADRO 3- CONS. EXT. Y EMERG.'!$D$241:$D$244,'[21]CUADRO 3- CONS. EXT. Y EMERG.'!$D$246)</f>
        <v>136208</v>
      </c>
      <c r="U86" s="5">
        <v>88511</v>
      </c>
    </row>
    <row r="87" spans="1:21">
      <c r="A87" s="20" t="s">
        <v>2</v>
      </c>
      <c r="B87" s="26" t="s">
        <v>0</v>
      </c>
      <c r="C87" s="26" t="s">
        <v>0</v>
      </c>
      <c r="D87" s="26" t="s">
        <v>0</v>
      </c>
      <c r="E87" s="26" t="s">
        <v>0</v>
      </c>
      <c r="F87" s="26" t="s">
        <v>0</v>
      </c>
      <c r="G87" s="26" t="s">
        <v>0</v>
      </c>
      <c r="H87" s="26" t="s">
        <v>0</v>
      </c>
      <c r="I87" s="26" t="s">
        <v>0</v>
      </c>
      <c r="J87" s="26" t="s">
        <v>0</v>
      </c>
      <c r="K87" s="26" t="s">
        <v>0</v>
      </c>
      <c r="L87" s="26" t="s">
        <v>0</v>
      </c>
      <c r="M87" s="26" t="s">
        <v>0</v>
      </c>
      <c r="N87" s="26" t="s">
        <v>0</v>
      </c>
      <c r="O87" s="26" t="s">
        <v>0</v>
      </c>
      <c r="P87" s="26" t="s">
        <v>0</v>
      </c>
      <c r="Q87" s="26" t="s">
        <v>0</v>
      </c>
      <c r="R87" s="26" t="s">
        <v>0</v>
      </c>
      <c r="S87" s="29">
        <v>20008</v>
      </c>
      <c r="T87" s="45">
        <f>+SUM('[21]CUADRO 10- HOSPITALIZACION'!$C$244:$C$247,'[21]CUADRO 10- HOSPITALIZACION'!$C$249)</f>
        <v>25399</v>
      </c>
      <c r="U87" s="5">
        <v>29281</v>
      </c>
    </row>
    <row r="88" spans="1:21">
      <c r="A88" s="20" t="s">
        <v>3</v>
      </c>
      <c r="B88" s="26" t="s">
        <v>0</v>
      </c>
      <c r="C88" s="26" t="s">
        <v>0</v>
      </c>
      <c r="D88" s="26" t="s">
        <v>0</v>
      </c>
      <c r="E88" s="26" t="s">
        <v>0</v>
      </c>
      <c r="F88" s="26" t="s">
        <v>0</v>
      </c>
      <c r="G88" s="26" t="s">
        <v>0</v>
      </c>
      <c r="H88" s="26" t="s">
        <v>0</v>
      </c>
      <c r="I88" s="26" t="s">
        <v>0</v>
      </c>
      <c r="J88" s="26" t="s">
        <v>0</v>
      </c>
      <c r="K88" s="26" t="s">
        <v>0</v>
      </c>
      <c r="L88" s="26" t="s">
        <v>0</v>
      </c>
      <c r="M88" s="26" t="s">
        <v>0</v>
      </c>
      <c r="N88" s="26" t="s">
        <v>0</v>
      </c>
      <c r="O88" s="26" t="s">
        <v>0</v>
      </c>
      <c r="P88" s="26" t="s">
        <v>0</v>
      </c>
      <c r="Q88" s="26" t="s">
        <v>0</v>
      </c>
      <c r="R88" s="26" t="s">
        <v>0</v>
      </c>
      <c r="S88" s="29">
        <v>17223</v>
      </c>
      <c r="T88" s="45">
        <f>+SUM('[21]CUADRO 10- HOSPITALIZACION'!$F$244:$F$247,'[21]CUADRO 10- HOSPITALIZACION'!$F$249)</f>
        <v>22876</v>
      </c>
      <c r="U88" s="5">
        <v>23607</v>
      </c>
    </row>
    <row r="89" spans="1:21">
      <c r="A89" s="20" t="s">
        <v>10</v>
      </c>
      <c r="B89" s="26" t="s">
        <v>0</v>
      </c>
      <c r="C89" s="26" t="s">
        <v>0</v>
      </c>
      <c r="D89" s="26" t="s">
        <v>0</v>
      </c>
      <c r="E89" s="26" t="s">
        <v>0</v>
      </c>
      <c r="F89" s="26" t="s">
        <v>0</v>
      </c>
      <c r="G89" s="26" t="s">
        <v>0</v>
      </c>
      <c r="H89" s="26" t="s">
        <v>0</v>
      </c>
      <c r="I89" s="26" t="s">
        <v>0</v>
      </c>
      <c r="J89" s="26" t="s">
        <v>0</v>
      </c>
      <c r="K89" s="26" t="s">
        <v>0</v>
      </c>
      <c r="L89" s="26" t="s">
        <v>0</v>
      </c>
      <c r="M89" s="26" t="s">
        <v>0</v>
      </c>
      <c r="N89" s="26" t="s">
        <v>0</v>
      </c>
      <c r="O89" s="26" t="s">
        <v>0</v>
      </c>
      <c r="P89" s="26" t="s">
        <v>0</v>
      </c>
      <c r="Q89" s="26" t="s">
        <v>0</v>
      </c>
      <c r="R89" s="26" t="s">
        <v>0</v>
      </c>
      <c r="S89" s="26" t="s">
        <v>0</v>
      </c>
      <c r="T89" s="26" t="s">
        <v>0</v>
      </c>
      <c r="U89" s="26" t="s">
        <v>0</v>
      </c>
    </row>
    <row r="90" spans="1:21">
      <c r="A90" s="20" t="s">
        <v>11</v>
      </c>
      <c r="B90" s="26" t="s">
        <v>0</v>
      </c>
      <c r="C90" s="26" t="s">
        <v>0</v>
      </c>
      <c r="D90" s="26" t="s">
        <v>0</v>
      </c>
      <c r="E90" s="26" t="s">
        <v>0</v>
      </c>
      <c r="F90" s="26" t="s">
        <v>0</v>
      </c>
      <c r="G90" s="26" t="s">
        <v>0</v>
      </c>
      <c r="H90" s="26" t="s">
        <v>0</v>
      </c>
      <c r="I90" s="26" t="s">
        <v>0</v>
      </c>
      <c r="J90" s="26" t="s">
        <v>0</v>
      </c>
      <c r="K90" s="26" t="s">
        <v>0</v>
      </c>
      <c r="L90" s="26" t="s">
        <v>0</v>
      </c>
      <c r="M90" s="26" t="s">
        <v>0</v>
      </c>
      <c r="N90" s="26" t="s">
        <v>0</v>
      </c>
      <c r="O90" s="26" t="s">
        <v>0</v>
      </c>
      <c r="P90" s="26" t="s">
        <v>0</v>
      </c>
      <c r="Q90" s="26" t="s">
        <v>0</v>
      </c>
      <c r="R90" s="26" t="s">
        <v>0</v>
      </c>
      <c r="S90" s="29">
        <v>1682</v>
      </c>
      <c r="T90" s="45">
        <f>+SUM('[21]CUADRO 30- PART.NAC.ABORT.BPN..'!$E$221:$E$223,'[21]CUADRO 30- PART.NAC.ABORT.BPN..'!$E$225)</f>
        <v>1848</v>
      </c>
      <c r="U90" s="5">
        <v>1362</v>
      </c>
    </row>
    <row r="91" spans="1:21">
      <c r="A91" s="20" t="s">
        <v>12</v>
      </c>
      <c r="B91" s="26" t="s">
        <v>0</v>
      </c>
      <c r="C91" s="26" t="s">
        <v>0</v>
      </c>
      <c r="D91" s="26" t="s">
        <v>0</v>
      </c>
      <c r="E91" s="26" t="s">
        <v>0</v>
      </c>
      <c r="F91" s="26" t="s">
        <v>0</v>
      </c>
      <c r="G91" s="26" t="s">
        <v>0</v>
      </c>
      <c r="H91" s="26" t="s">
        <v>0</v>
      </c>
      <c r="I91" s="26" t="s">
        <v>0</v>
      </c>
      <c r="J91" s="26" t="s">
        <v>0</v>
      </c>
      <c r="K91" s="26" t="s">
        <v>0</v>
      </c>
      <c r="L91" s="26" t="s">
        <v>0</v>
      </c>
      <c r="M91" s="26" t="s">
        <v>0</v>
      </c>
      <c r="N91" s="26" t="s">
        <v>0</v>
      </c>
      <c r="O91" s="26" t="s">
        <v>0</v>
      </c>
      <c r="P91" s="26" t="s">
        <v>0</v>
      </c>
      <c r="Q91" s="26" t="s">
        <v>0</v>
      </c>
      <c r="R91" s="26" t="s">
        <v>0</v>
      </c>
      <c r="S91" s="26" t="s">
        <v>0</v>
      </c>
      <c r="T91" s="45">
        <f>+SUM('[21]CUADRO 30- PART.NAC.ABORT.BPN..'!$I$221:$I$223,'[21]CUADRO 30- PART.NAC.ABORT.BPN..'!$I$225)</f>
        <v>1849</v>
      </c>
      <c r="U91" s="5">
        <v>1385</v>
      </c>
    </row>
    <row r="92" spans="1:21">
      <c r="A92" s="20" t="s">
        <v>13</v>
      </c>
      <c r="B92" s="26" t="s">
        <v>0</v>
      </c>
      <c r="C92" s="26" t="s">
        <v>0</v>
      </c>
      <c r="D92" s="26" t="s">
        <v>0</v>
      </c>
      <c r="E92" s="26" t="s">
        <v>0</v>
      </c>
      <c r="F92" s="26" t="s">
        <v>0</v>
      </c>
      <c r="G92" s="26" t="s">
        <v>0</v>
      </c>
      <c r="H92" s="26" t="s">
        <v>0</v>
      </c>
      <c r="I92" s="26" t="s">
        <v>0</v>
      </c>
      <c r="J92" s="26" t="s">
        <v>0</v>
      </c>
      <c r="K92" s="26" t="s">
        <v>0</v>
      </c>
      <c r="L92" s="26" t="s">
        <v>0</v>
      </c>
      <c r="M92" s="26" t="s">
        <v>0</v>
      </c>
      <c r="N92" s="26" t="s">
        <v>0</v>
      </c>
      <c r="O92" s="26" t="s">
        <v>0</v>
      </c>
      <c r="P92" s="26" t="s">
        <v>0</v>
      </c>
      <c r="Q92" s="26" t="s">
        <v>0</v>
      </c>
      <c r="R92" s="26" t="s">
        <v>0</v>
      </c>
      <c r="S92" s="26" t="s">
        <v>0</v>
      </c>
      <c r="T92" s="45">
        <f>+SUM('[21]CUADRO 30- PART.NAC.ABORT.BPN..'!$D$221,'[21]CUADRO 30- PART.NAC.ABORT.BPN..'!$D$222:$D$223,'[21]CUADRO 30- PART.NAC.ABORT.BPN..'!$D$225)</f>
        <v>1602</v>
      </c>
      <c r="U92" s="5">
        <v>1207</v>
      </c>
    </row>
    <row r="93" spans="1:21">
      <c r="A93" s="20" t="s">
        <v>4</v>
      </c>
      <c r="B93" s="26" t="s">
        <v>0</v>
      </c>
      <c r="C93" s="26" t="s">
        <v>0</v>
      </c>
      <c r="D93" s="26" t="s">
        <v>0</v>
      </c>
      <c r="E93" s="26" t="s">
        <v>0</v>
      </c>
      <c r="F93" s="26" t="s">
        <v>0</v>
      </c>
      <c r="G93" s="26" t="s">
        <v>0</v>
      </c>
      <c r="H93" s="26" t="s">
        <v>0</v>
      </c>
      <c r="I93" s="26" t="s">
        <v>0</v>
      </c>
      <c r="J93" s="26" t="s">
        <v>0</v>
      </c>
      <c r="K93" s="26" t="s">
        <v>0</v>
      </c>
      <c r="L93" s="26" t="s">
        <v>0</v>
      </c>
      <c r="M93" s="26" t="s">
        <v>0</v>
      </c>
      <c r="N93" s="26" t="s">
        <v>0</v>
      </c>
      <c r="O93" s="26" t="s">
        <v>0</v>
      </c>
      <c r="P93" s="26" t="s">
        <v>0</v>
      </c>
      <c r="Q93" s="26" t="s">
        <v>0</v>
      </c>
      <c r="R93" s="26" t="s">
        <v>0</v>
      </c>
      <c r="S93" s="29">
        <v>261</v>
      </c>
      <c r="T93" s="45">
        <f>+SUM('[21]CUADRO 30- PART.NAC.ABORT.BPN..'!$F$221:$F$223,'[21]CUADRO 30- PART.NAC.ABORT.BPN..'!$F$225)</f>
        <v>325</v>
      </c>
      <c r="U93" s="5">
        <v>228</v>
      </c>
    </row>
    <row r="94" spans="1:21">
      <c r="A94" s="49" t="s">
        <v>14</v>
      </c>
      <c r="B94" s="26" t="s">
        <v>0</v>
      </c>
      <c r="C94" s="26" t="s">
        <v>0</v>
      </c>
      <c r="D94" s="26" t="s">
        <v>0</v>
      </c>
      <c r="E94" s="26" t="s">
        <v>0</v>
      </c>
      <c r="F94" s="26" t="s">
        <v>0</v>
      </c>
      <c r="G94" s="26" t="s">
        <v>0</v>
      </c>
      <c r="H94" s="26" t="s">
        <v>0</v>
      </c>
      <c r="I94" s="26" t="s">
        <v>0</v>
      </c>
      <c r="J94" s="26" t="s">
        <v>0</v>
      </c>
      <c r="K94" s="26" t="s">
        <v>0</v>
      </c>
      <c r="L94" s="26" t="s">
        <v>0</v>
      </c>
      <c r="M94" s="26" t="s">
        <v>0</v>
      </c>
      <c r="N94" s="26" t="s">
        <v>0</v>
      </c>
      <c r="O94" s="26" t="s">
        <v>0</v>
      </c>
      <c r="P94" s="30" t="s">
        <v>0</v>
      </c>
      <c r="Q94" s="30" t="s">
        <v>0</v>
      </c>
      <c r="R94" s="30" t="s">
        <v>0</v>
      </c>
      <c r="S94" s="30" t="s">
        <v>0</v>
      </c>
      <c r="T94" s="30" t="s">
        <v>0</v>
      </c>
      <c r="U94" s="30" t="s">
        <v>0</v>
      </c>
    </row>
    <row r="95" spans="1:21">
      <c r="A95" s="9" t="s">
        <v>31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6"/>
    </row>
    <row r="96" spans="1:21">
      <c r="A96" s="9" t="s">
        <v>32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6"/>
    </row>
    <row r="97" spans="1:15">
      <c r="A97" s="10" t="s">
        <v>22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>
      <c r="A98" s="50" t="s">
        <v>24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O98" s="8"/>
    </row>
    <row r="99" spans="1:15">
      <c r="A99" s="37" t="s">
        <v>34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s="1" customFormat="1" ht="12">
      <c r="A100" s="37" t="s">
        <v>30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3"/>
    </row>
    <row r="101" spans="1:15" s="1" customFormat="1" ht="12">
      <c r="A101" s="8" t="s">
        <v>6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3"/>
    </row>
    <row r="102" spans="1:15" s="1" customFormat="1" ht="12">
      <c r="A102" s="8" t="s">
        <v>19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3"/>
    </row>
    <row r="103" spans="1:15" s="1" customFormat="1" ht="12">
      <c r="A103" s="8" t="s">
        <v>7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3"/>
    </row>
    <row r="104" spans="1:15" s="1" customFormat="1" ht="12">
      <c r="A104" s="8" t="s">
        <v>16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3"/>
    </row>
    <row r="105" spans="1:15" s="1" customFormat="1" ht="12">
      <c r="A105" s="8" t="s">
        <v>21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3"/>
    </row>
    <row r="106" spans="1:15" s="1" customFormat="1" ht="12">
      <c r="A106" s="8" t="s">
        <v>23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5" s="1" customFormat="1" ht="14.25">
      <c r="A107" s="8" t="s">
        <v>28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3"/>
    </row>
    <row r="108" spans="1:15" s="1" customFormat="1" ht="12">
      <c r="L108" s="3"/>
    </row>
    <row r="109" spans="1:15" s="1" customFormat="1" ht="1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3"/>
    </row>
    <row r="110" spans="1:15" s="1" customFormat="1" ht="1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3"/>
    </row>
    <row r="111" spans="1:15" s="1" customFormat="1" ht="1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3"/>
    </row>
    <row r="112" spans="1:15" s="1" customFormat="1" ht="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3"/>
    </row>
    <row r="113" spans="1:12" s="1" customFormat="1" ht="1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s="1" customFormat="1" ht="1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3"/>
    </row>
    <row r="115" spans="1:12" s="1" customFormat="1" ht="12">
      <c r="L115" s="3"/>
    </row>
    <row r="116" spans="1:12" s="1" customFormat="1" ht="12">
      <c r="L116" s="3"/>
    </row>
    <row r="117" spans="1:12" s="1" customFormat="1" ht="12">
      <c r="L117" s="3"/>
    </row>
    <row r="118" spans="1:12" s="1" customFormat="1" ht="12">
      <c r="L118" s="3"/>
    </row>
  </sheetData>
  <mergeCells count="4">
    <mergeCell ref="A2:P2"/>
    <mergeCell ref="A3:P3"/>
    <mergeCell ref="A5:A6"/>
    <mergeCell ref="B5:U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4.20-14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Neuta.Ramos</dc:creator>
  <cp:lastModifiedBy>Alison Omar Gil Jiménez</cp:lastModifiedBy>
  <cp:lastPrinted>2016-09-07T14:04:12Z</cp:lastPrinted>
  <dcterms:created xsi:type="dcterms:W3CDTF">2008-07-02T13:02:33Z</dcterms:created>
  <dcterms:modified xsi:type="dcterms:W3CDTF">2023-03-07T17:56:13Z</dcterms:modified>
</cp:coreProperties>
</file>