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Y:\Arch-Piso-9\Proyectos ONE\OFICINA LIBRE ACCESO A LA INFORMACION ...DATOS\AÑO 2024  PRESENTACION PORTAL TRANSPARENCIA\PAGOS FACTURAS PROVEEDORES 2024\"/>
    </mc:Choice>
  </mc:AlternateContent>
  <xr:revisionPtr revIDLastSave="0" documentId="13_ncr:1_{814769D7-7A77-4D45-99CC-6F3FD2A795AB}" xr6:coauthVersionLast="47" xr6:coauthVersionMax="47" xr10:uidLastSave="{00000000-0000-0000-0000-000000000000}"/>
  <bookViews>
    <workbookView xWindow="-120" yWindow="-120" windowWidth="29040" windowHeight="15840" xr2:uid="{00000000-000D-0000-FFFF-FFFF00000000}"/>
  </bookViews>
  <sheets>
    <sheet name="PAGOS FACT PROVMAYO 2024" sheetId="2" r:id="rId1"/>
    <sheet name="Hoja1" sheetId="4" r:id="rId2"/>
  </sheets>
  <definedNames>
    <definedName name="_xlnm._FilterDatabase" localSheetId="0" hidden="1">'PAGOS FACT PROVMAYO 2024'!$A$7:$N$7</definedName>
    <definedName name="_xlnm.Print_Area" localSheetId="0">'PAGOS FACT PROVMAYO 2024'!$B$1:$L$53</definedName>
    <definedName name="_xlnm.Print_Titles" localSheetId="0">'PAGOS FACT PROVMAYO 2024'!$1:$7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5" i="2" l="1"/>
  <c r="J44" i="2" l="1"/>
  <c r="J43" i="2"/>
  <c r="J29" i="2"/>
  <c r="J30" i="2"/>
  <c r="J31" i="2"/>
  <c r="J32" i="2"/>
  <c r="J33" i="2"/>
  <c r="J34" i="2"/>
  <c r="J35" i="2"/>
  <c r="J36" i="2"/>
  <c r="J37" i="2"/>
  <c r="J38" i="2"/>
  <c r="J39" i="2"/>
  <c r="J40" i="2"/>
  <c r="J41" i="2"/>
  <c r="J42" i="2"/>
  <c r="J26" i="2"/>
  <c r="J27" i="2"/>
  <c r="J28" i="2"/>
  <c r="J19" i="2"/>
  <c r="J20" i="2"/>
  <c r="J21" i="2"/>
  <c r="J22" i="2"/>
  <c r="J23" i="2"/>
  <c r="J24" i="2"/>
  <c r="J25" i="2"/>
  <c r="J8" i="2" l="1"/>
  <c r="J9" i="2"/>
  <c r="J10" i="2"/>
  <c r="J11" i="2"/>
  <c r="J12" i="2"/>
  <c r="J13" i="2"/>
  <c r="J14" i="2"/>
  <c r="J15" i="2"/>
  <c r="J16" i="2"/>
  <c r="J17" i="2"/>
  <c r="J18" i="2"/>
  <c r="H46" i="2" l="1"/>
  <c r="J46" i="2" l="1"/>
  <c r="M52" i="2" s="1"/>
</calcChain>
</file>

<file path=xl/sharedStrings.xml><?xml version="1.0" encoding="utf-8"?>
<sst xmlns="http://schemas.openxmlformats.org/spreadsheetml/2006/main" count="246" uniqueCount="189">
  <si>
    <t>OFICINA NACIONAL DE ESTADÍSTICA (ONE)</t>
  </si>
  <si>
    <t>CANT.</t>
  </si>
  <si>
    <t>RNC</t>
  </si>
  <si>
    <t>CONCEPTO</t>
  </si>
  <si>
    <t>FACTURA NO. (NCF)</t>
  </si>
  <si>
    <t>FECHA FACTURA</t>
  </si>
  <si>
    <t>MONTO FACTURADO</t>
  </si>
  <si>
    <t>FECHA FIN FACTURA</t>
  </si>
  <si>
    <t>MONTO PAGADO A LA FECHA</t>
  </si>
  <si>
    <t>MONTO PENDIENTE</t>
  </si>
  <si>
    <t>ESTADO</t>
  </si>
  <si>
    <t>Completo</t>
  </si>
  <si>
    <t>completo</t>
  </si>
  <si>
    <t>TOTAL</t>
  </si>
  <si>
    <t xml:space="preserve"> </t>
  </si>
  <si>
    <t>101618787</t>
  </si>
  <si>
    <t>101761581</t>
  </si>
  <si>
    <t>102017174</t>
  </si>
  <si>
    <t>401007551</t>
  </si>
  <si>
    <t>Altice Dominicana, SA</t>
  </si>
  <si>
    <t>MAPFRE Salud ARS, S.A.</t>
  </si>
  <si>
    <t>HUMANO SEGUROS S A</t>
  </si>
  <si>
    <t>BANCO CENTRAL DE LA REPUBLICA DOMINICANA</t>
  </si>
  <si>
    <t>101001577</t>
  </si>
  <si>
    <t>101820217</t>
  </si>
  <si>
    <t>COMPANIA DOMINICANA DE TELEFONOS C POR A</t>
  </si>
  <si>
    <t>EMPRESA DISTRIBUIDORA DE ELECTRICIDAD DEL ESTE S A</t>
  </si>
  <si>
    <t>131912567</t>
  </si>
  <si>
    <t>Digital Business Group DBG SRL</t>
  </si>
  <si>
    <t>591</t>
  </si>
  <si>
    <t>752</t>
  </si>
  <si>
    <t>622</t>
  </si>
  <si>
    <t>458</t>
  </si>
  <si>
    <t>101108053</t>
  </si>
  <si>
    <t>101855681</t>
  </si>
  <si>
    <t>130571872</t>
  </si>
  <si>
    <t>130887594</t>
  </si>
  <si>
    <t>401037272</t>
  </si>
  <si>
    <t>401509563</t>
  </si>
  <si>
    <t>430056693</t>
  </si>
  <si>
    <t>Comercial Payan, SRL</t>
  </si>
  <si>
    <t>Columbus Networks Dominicana, S.A</t>
  </si>
  <si>
    <t>DOS-GARCIA, SRL</t>
  </si>
  <si>
    <t>Suplidora Reysa, EIRL</t>
  </si>
  <si>
    <t>CORPORACION DEL ACUEDUCTO Y ALCANTARILLADO DE SANTO DOMINGO</t>
  </si>
  <si>
    <t>GOBERNACION DEL EDIFICIO GUBERNAMENTAL JUAN PABLO DUARTE</t>
  </si>
  <si>
    <t>GOBERNACION PROVINCIAL SANTIAGO</t>
  </si>
  <si>
    <t>RELACIÓN DE PAGO DE FACTURAS  PROVEEDORES DURANTE EL MES DE MAYO 2024</t>
  </si>
  <si>
    <t>1103</t>
  </si>
  <si>
    <t>871</t>
  </si>
  <si>
    <t>860</t>
  </si>
  <si>
    <t>859</t>
  </si>
  <si>
    <t>1114</t>
  </si>
  <si>
    <t>932</t>
  </si>
  <si>
    <t>925</t>
  </si>
  <si>
    <t>861</t>
  </si>
  <si>
    <t>845</t>
  </si>
  <si>
    <t>982</t>
  </si>
  <si>
    <t>869</t>
  </si>
  <si>
    <t>918</t>
  </si>
  <si>
    <t>1090</t>
  </si>
  <si>
    <t>1006</t>
  </si>
  <si>
    <t>1098</t>
  </si>
  <si>
    <t>1087</t>
  </si>
  <si>
    <t>1097</t>
  </si>
  <si>
    <t>868</t>
  </si>
  <si>
    <t>1066</t>
  </si>
  <si>
    <t>1085</t>
  </si>
  <si>
    <t>1080</t>
  </si>
  <si>
    <t>984</t>
  </si>
  <si>
    <t>1053</t>
  </si>
  <si>
    <t>1031</t>
  </si>
  <si>
    <t>975</t>
  </si>
  <si>
    <t>980</t>
  </si>
  <si>
    <t>1068</t>
  </si>
  <si>
    <t>1070</t>
  </si>
  <si>
    <t>934</t>
  </si>
  <si>
    <t>936</t>
  </si>
  <si>
    <t>935</t>
  </si>
  <si>
    <t>919</t>
  </si>
  <si>
    <t>950</t>
  </si>
  <si>
    <t>1022</t>
  </si>
  <si>
    <t>957</t>
  </si>
  <si>
    <t>1005</t>
  </si>
  <si>
    <t>101100508</t>
  </si>
  <si>
    <t>101157382</t>
  </si>
  <si>
    <t>101507039</t>
  </si>
  <si>
    <t>101893931</t>
  </si>
  <si>
    <t>131157319</t>
  </si>
  <si>
    <t>131399215</t>
  </si>
  <si>
    <t>131505635</t>
  </si>
  <si>
    <t>131867189</t>
  </si>
  <si>
    <t>132527062</t>
  </si>
  <si>
    <t>132608003</t>
  </si>
  <si>
    <t>401005107</t>
  </si>
  <si>
    <t>430033472</t>
  </si>
  <si>
    <t>Editora El Nuevo Diario, SA</t>
  </si>
  <si>
    <t>COMPAÑIA IMPORTADORA K &amp;G  S .A</t>
  </si>
  <si>
    <t>Repuestos de Jesús, SRL</t>
  </si>
  <si>
    <t>Offitek, SRL</t>
  </si>
  <si>
    <t>Banderas Global HC, SRL</t>
  </si>
  <si>
    <t>Express Servicios Logisticos ESLOGIST, EIRL</t>
  </si>
  <si>
    <t>Ramirez &amp; Mojica Envoy Pack Courier Express, SRL</t>
  </si>
  <si>
    <t>JCP Servicios de Proteccion Contra Incendios, SRL</t>
  </si>
  <si>
    <t>Grupo Iceme, SRL</t>
  </si>
  <si>
    <t>Comercial Fenix Espinal, SRL</t>
  </si>
  <si>
    <t>UNIVERSIDAD APEC</t>
  </si>
  <si>
    <t>Escuela de Alta Dirección Barna</t>
  </si>
  <si>
    <t>PAGO SERVICIO DE 50 SIM CARD CON INTERNET DE 10 GB DE DATA, PARA EL PROYECTO ROE-1 2024, CORRESPONDIENTE AL MES DE MAYO 2024, SEGUN SOLICITUD PAGO Y FACTURA ANEXA.</t>
  </si>
  <si>
    <t>PAGO SERVICIO DE 50 SIM CARD CON INTERNET DE 10GB DE DATA, PARA EL PROYECTO ROE-1 2024, SEGUN SOLICITUD PAGO Y FACTURA  ANEXA.</t>
  </si>
  <si>
    <t>PAGO SERVICIOS TELEFONICOS  PARA LA INSTITUCION, CORRESPONDIENTE AL MES DE ABRIL 2024, SEGUN SOLICITUD PAGO Y FACTURAS ANEXAS.</t>
  </si>
  <si>
    <t>PAGO SERVICIOS TELEFONICOS DE FLOTAS PARA LA INSTITUCION, CORRESPONDIENTE AL MES DE ABRIL 2024, SEGUN SOLICITUD PAGO Y FACTURAS ANEXAS.</t>
  </si>
  <si>
    <t>PAGO SERVICIOS TELEFONICOS E INTERNET PARA LA INSTITUCION, CORRRESPONDIENTE AL MES DE MAYO 2024, SEGUN SOLICITUD PAGO Y FACTURA  ANEXA.</t>
  </si>
  <si>
    <t>PAGO SERVICIO DE RENOVACION DE SUSCRIPCION DEL PERIODICO EL NUEVO DIARIO, POR EL PERIODO DESDE EL 07/05/2024 AL 06/05/2025, PARA EL SUMINISTRO DE 4 EJEMPLARES DIARIOS, SEGUN SOLICITUD DE PAGO Y FACTURA  ANEXA</t>
  </si>
  <si>
    <t>PAGO SERVICIO DE ALQUILER DE DOS LOCALES UBICADOS EN LA CALLE SAN JUAN BOSCO No. 4, SECTOR DON BOSCO, PARA ALMACENAJE DE DOCUMENTOS Y MATERIALES DE  LA INSTITUCION, CORRESPONDIENTE AL MES DE MAYO 2024, SEGUN SOLICITUD PAGO, REGISTRO CONTRATO Y FACTURA ANE</t>
  </si>
  <si>
    <t>PAGO SERVICIO DE MANTENIMIENTO Y REPARACION A VEHICULO MAZDA BT-50, AÑO 2021, PLACA EL09265, SEGUN O/S ONE-2024-00045 Y FACTURA  ANEXA.</t>
  </si>
  <si>
    <t>PAGO SERVICIO DE REPARACION DE 2 MOTOCICLETAS SUZUKI  AX-100 DEL  2013  Y 2015 PLACAS O021740 Y O030298 RESPECTIVAMENTE, SEGUN O/S ONE-2024-00046 Y FACTURAS ANEXAS.</t>
  </si>
  <si>
    <t>PAGO SERVICIO DE INTERNET PREMIUN PLUS 250MBPS-50MBPS PARA LA INSTITUCION, CORRESPONDIENTE AL MES DE MAYO 2024 Y FACTURA  ANEXA.</t>
  </si>
  <si>
    <t>PAGO SERVICIO DE SALUD (MAPFRE SEGURO COMPLEMENTARIO) PARA EL PERSONAL DE ESTA INSTITUCION, CORRESPONDIENTE AL MES DE MAYO 2024, SEGUN SOLICITUD PAGO Y FACTURA  ANEXA.</t>
  </si>
  <si>
    <t>PAGO SERVICIO DE INTERNET BANDA ANCHA DE 100MB PARA SER UTILIZADO POR LA INSTITUCION, CORRESPONDIENTE AL MES DE MAYO 2024, SEGUN SOLICITUD PAGO Y FACTURA  ANEXA.</t>
  </si>
  <si>
    <t>PAGO ADQUISICION  DE 2 (DOS) MARCADORES PERMANENTE ULTRAFINOS Y DE PUNTA CINCEL NEGRO, Y 2 (DOS MARCADORES MULTICOLORES PERMANENTES PUNTA FINA, SEGUN OC-ONE-2024-00076 Y FACTURA  ANEXA.</t>
  </si>
  <si>
    <t>PAGO ADQUISICION DE MATERIALES E INSUMOS DE LIMPIEZA PARA USO EN LA INSTITUCION, SEGUN OC-ONE-2024-00078, SOLICITUD PAGO Y  FACTURA  ANEXA.</t>
  </si>
  <si>
    <t>PAGO ADQUISICION DE UTILES Y MATERIALES DE ESCRITORIO, OFICINA E INFORMATICA, ACCESORIOS, PAPEL DE ESCRITORIO Y PRODUCTOS Y UTILES DIVERSOS, SEGUN OC-ONE-2024-00082 Y FACTURA ANEXA.</t>
  </si>
  <si>
    <t>PAGO SERVICIO DE SALUD (HUMANO SEGURO COMPLEMENTARIO) PARA EL PERSONAL DE ESTA INSTITUCION, CORRESPONDIENTE AL MES DE MAYO 2024, SEGUN SOLICITUD PAGO Y FACTURA  ANEXA.</t>
  </si>
  <si>
    <t>PAGO ADQUISICION DE DOCE (12) LAMPARAS EMPOTRABLES 60X60¿17W, 120 VOLTIOS SEGUN O/C ONE-2024-00064, SOLICITUD DE PAGO Y FACTURA ANEXA</t>
  </si>
  <si>
    <t>PAGO ADQUISICION DE UN SELLO NUMERICO AUTOMATIZADO DE 6 DIGITOS PARA USO EN LA INSTITUCION, SEGUN OC-ONE-2024-00057, SOLICITUD PAGO Y FACTURA  ANEXA.</t>
  </si>
  <si>
    <t>PAGO ADQUISICION DE UTILES Y MATERIALES DE ESCRITORIO, Y OFICINA, MAQUINARIAS-HERRAMIENTA MENORES, PRODUCTOS Y UTILES DIVERSOS, SEGUN OC-ONE-2024-00077, SOLICITUD PAGO Y FACTURA  ANEXA.</t>
  </si>
  <si>
    <t>PAGO ADQUISICION DE BANDERAS CON ACCESORIOS Y PRENDAS DE IDENTIFICACION INSTITUCIONAL, SEGUN SOLICITUD PAGO, OC- ONE-2024-00038 Y FACTURA ANEXA</t>
  </si>
  <si>
    <t>PAGO ADQUISICION DE 3 CAJAS DE VASOS DE CARTON 4 OZ. CAJA 24/50/1 Y 8 CAJAS DE VASOS DE CARTON 7 OZ. CAJA 20/50/1, BIODEGRADABLES, SEGUN OC-ONE-2024-00081Y FACTURA  ANEXA.</t>
  </si>
  <si>
    <t>PAGO ADQUISICION DE HUMIFICADOR Y DESHUMIFICADOR PARA DISTINTAS AREAS DE LA INSTITUCION, SEGUN SOLICITUD PAGO,OC-ONE-00062 Y FACTURA ANEXA.</t>
  </si>
  <si>
    <t>PAGO SERVICIO DE MANTENIMIENTO Y RECARGA DE 30 EXTINTORES UBICADOS EN DIFERENTES AREAS DE LA INSTITUCION, SEGUN SOLICITUD PAGO, OS-ONE-2024-00060 Y FACTURA  ANEXA.</t>
  </si>
  <si>
    <t>PAGO SERVICIO DE ALMACENAMIENTO EN LA NUBE PARA EL FORTALECIMIENTO DE LA PLATAFORMA TECNOLOGICA DE ESTA INSTITUCION, CORRESPONDIENTE AL MES DE ABRIL  2024, SEGUN REGISTRO CONTRATO BS-005918-2023 Y FACTURA ANEXA.</t>
  </si>
  <si>
    <t>PAGO ADQUISICION E INSTALACION DE 9 BRAZOS HIDRAULICOS EN  DISTINTAS AREAS DE LA INSTITUCION, SEGUN  OC-ONE-2024-00058, SOLICITUD PAGO Y FACTURA ANEXA.</t>
  </si>
  <si>
    <t>PAGO ADQUISICION DE  UTILES Y MATERIALES DE LIMPIEZA E HIGIENE Y PRODUCTOS DESINFECTANTES PARA USO EN LA INSTITUCION, SEGUN OC-ONE-2024-00079 Y  FACTURA  ANEXA.</t>
  </si>
  <si>
    <t>PAGO COSTO DEL PERIODO ENERO-ABRIL 2024, CORRESPONDIENTE A  MAESTRIA EN ADMINISTRACION FINANCIERA QUE ESTA REALIZANDO LA SRA. SONIA LUISANA CRISTO, DEPARTAMENTO DE PLANIFICACION Y DESARROLLO, SEGUN SOLICITUD PAGO Y FACTURA  ANEXA.</t>
  </si>
  <si>
    <t>PAGO COSTO DEL PERIODO ENERO-ABRIL 2024, CORRESPONDIENTE A  MAESTRIA EN GERENCIA ESTRATEGICA DEL TALENTO HUMANO, QUE ESTA REALIZANDO EL SR. HANSEL ARMANDO DIAZ DIAZ, ANALISTA DE  RECLUTAMIENTO Y PERSONAL DE RECURSOS HUMANOS, SEGUN SOLICITUD PAGO Y FACTURA</t>
  </si>
  <si>
    <t>PAGO COSTO DEL PERIODO ENERO-ABRIL 2024, CORRESPONDIENTE A  MAESTRIA EN GERENCIA ESTRATEGICA DEL TALENTO HUMANO, QUE ESTA REALIZANDO LA SRA. GRESY MARIBEL BAEZ DE LOS SANTOS, ANALISTA DEL DEPARTAMENTO DE RECURSOS HUMANOS, SEGUN SOLICITUD PAGO Y FACTURA  A</t>
  </si>
  <si>
    <t>PAGO SERVICIO DE AGUA PARA USO DE LA INSTITUCION, CORRESPONDIENTE AL MES DE MAYO 2024, SEGUN SOLICITUD DE PAGO Y FACTURA ANEXA</t>
  </si>
  <si>
    <t>APORTE AL MANTENIMIENTO DE LAS AREAS COMUNES DE ESTA INSTITUCION, GOBERNACION EDIFICIO JUAN PABLO DUARTE, CORRESPONDIENTE AL MES DE MAYO 2024, SEGUN SOLICITUD PAGO, REGISTRO CONTRATO Y FACTURA ANEXA</t>
  </si>
  <si>
    <t>PAGO DEL COSTO TOTAL DEL POSGRADO EN  "DIRECCION PUBLICA QUE ESTA REALIZANDO EL SR. AUGUSTO DE LOS SANTOS, SUBDIRECTOR GENERAL DE ESTA INSTITUCION, SEGUN SOLICITUD PAGO Y FACTURA ANEXA.</t>
  </si>
  <si>
    <t>APORTE AL MANTENIMIENTO DE LAS AREAS COMUNES DONDE ESTA ALOJADA LA OFICINA PROVINCIAL DE ESTADISTICAS (GOBERNACION SANTIAGO DE LOS CABALLEROS), CORRESPONDIENTE AL MES DE MAYO 2024, SEGUN SOLICITUD PAGO, REGISTRO CONTRATO Y FACTURA ANEXA.</t>
  </si>
  <si>
    <t>B1500001912</t>
  </si>
  <si>
    <t>B1500000244</t>
  </si>
  <si>
    <t>B1500003918</t>
  </si>
  <si>
    <t>B1500006056</t>
  </si>
  <si>
    <t>B1500000829</t>
  </si>
  <si>
    <t>B1500003389  B1500003393</t>
  </si>
  <si>
    <t>18/04/2024   23/04/2024</t>
  </si>
  <si>
    <t>B1500003916</t>
  </si>
  <si>
    <t>B1500003919</t>
  </si>
  <si>
    <t>E450000000207</t>
  </si>
  <si>
    <t>B1500000419</t>
  </si>
  <si>
    <t>B1500000426</t>
  </si>
  <si>
    <t>B1500000216</t>
  </si>
  <si>
    <t>B1500005564</t>
  </si>
  <si>
    <t>401516454</t>
  </si>
  <si>
    <t>SEGURO NACIONAL DE SALUD</t>
  </si>
  <si>
    <t>PAGO SERVICIO DE SALUD (SENASA SEGURO COMPLEMENTARIO) PARA EL PERSONAL DE ESTA INSTITUCION, CORRESPONDIENTE AL MES DE MAYO 2024, SEGUN SOLICITUD PAGO Y FACTURA  ANEXA.</t>
  </si>
  <si>
    <t>870</t>
  </si>
  <si>
    <t>B1500011554</t>
  </si>
  <si>
    <t>1805/2024</t>
  </si>
  <si>
    <t>B1500004334</t>
  </si>
  <si>
    <t>E450000000210</t>
  </si>
  <si>
    <t>B1500141029</t>
  </si>
  <si>
    <t>B1500000344</t>
  </si>
  <si>
    <t>B1500004245</t>
  </si>
  <si>
    <t>E450000041502  E450000042057</t>
  </si>
  <si>
    <t>E450000042739</t>
  </si>
  <si>
    <t>E450000041972   E450000042172</t>
  </si>
  <si>
    <t>E45000004222</t>
  </si>
  <si>
    <t>B1500325816  B1500330117   B1500330899</t>
  </si>
  <si>
    <t>17/04/2024   22/04/2024  30/04/2024</t>
  </si>
  <si>
    <t>B1500000117</t>
  </si>
  <si>
    <t>B1500002291</t>
  </si>
  <si>
    <t>B1500000740</t>
  </si>
  <si>
    <t>B1500000001</t>
  </si>
  <si>
    <t>E450000043996  E450000044556</t>
  </si>
  <si>
    <t>28/05/2024  27/05/2024</t>
  </si>
  <si>
    <t>E450000045236</t>
  </si>
  <si>
    <t>B1500331554  B1500334632  B1500334633</t>
  </si>
  <si>
    <t>17/05/2024  20/05/2024  20/05/2024</t>
  </si>
  <si>
    <t>B1500005731</t>
  </si>
  <si>
    <t>B1500005735</t>
  </si>
  <si>
    <t>B1500005733</t>
  </si>
  <si>
    <t>B1500000708</t>
  </si>
  <si>
    <t>B1500000712</t>
  </si>
  <si>
    <t>PAGO SERVICIO ENERGIA ELECTRICA  SEDE, PARA EQUIPOS TECNOLOGICO, ELECTRODOMESTICOS Y LUMINARIAS DE ESTA INSTITUCION, CORRESPONDIENTE AL PERIODO  DEL 18/03/2024 AL 17/04/2024, SEGUN SOLICITUD PAGO Y FACTURAS  ANEXAS.</t>
  </si>
  <si>
    <t>PAGO SERVICIO ENERGIA ELECTRICA SEDE, PARA LOCALES ALQUILADOS, EQUIPOS TECNOLOGICOS, ELECTRODOMESTICOS Y LUMINARIAS DE ESTA INSTITUCION, CORRESPONDIENTE AL PERIODO DEL 17/04/2024 AL 17/05/2024, SEGUN SOLICITUDES DE PAGO Y FACTURAS   ANEXAS.</t>
  </si>
  <si>
    <t>PAGO  ARRENDAMIENTO DE 40 PARQUEOS EN EL EDIFICIO DE ESTACIONAMIENTO NIVEL 9B BANCO CENTRAL (TRN E040280) CORRESPONDIENTE AL MES DE MAYO 2024, SEGUN SOLICITUD PAGO, REGISTRO CONTRATO Y FACTURA ANEXA.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</si>
</sst>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 x14ac:knownFonts="1">
    <font>
      <sz val="11"/>
      <color theme="1"/>
      <name val="Calibri"/>
      <family val="2"/>
      <scheme val="minor"/>
    </font>
    <font>
      <sz val="11"/>
      <color theme="1"/>
      <name val="Calibri"/>
      <family val="2"/>
      <scheme val="minor"/>
    </font>
    <font>
      <sz val="11"/>
      <color indexed="8"/>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sz val="12"/>
      <color indexed="8"/>
      <name val="Calibri"/>
      <family val="2"/>
    </font>
    <font>
      <b/>
      <sz val="12"/>
      <color theme="1"/>
      <name val="Calibri"/>
      <family val="2"/>
      <scheme val="minor"/>
    </font>
    <font>
      <sz val="9"/>
      <color indexed="8"/>
      <name val="Calibri"/>
      <family val="2"/>
    </font>
    <font>
      <sz val="9"/>
      <color indexed="8"/>
      <name val="Calibri"/>
      <family val="2"/>
    </font>
    <font>
      <b/>
      <sz val="12"/>
      <color indexed="8"/>
      <name val="Calibri"/>
      <family val="2"/>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cellStyleXfs>
  <cellXfs count="102">
    <xf numFmtId="0" fontId="0" fillId="0" borderId="0" xfId="0"/>
    <xf numFmtId="0" fontId="3" fillId="0" borderId="0" xfId="0" applyFont="1"/>
    <xf numFmtId="0" fontId="4" fillId="2" borderId="0" xfId="0" applyFont="1" applyFill="1" applyAlignment="1">
      <alignment horizontal="center"/>
    </xf>
    <xf numFmtId="0" fontId="4" fillId="2" borderId="0" xfId="0" applyFont="1" applyFill="1" applyAlignment="1">
      <alignment horizontal="left"/>
    </xf>
    <xf numFmtId="0" fontId="4" fillId="2" borderId="0" xfId="0" applyFont="1" applyFill="1" applyAlignment="1">
      <alignment wrapText="1"/>
    </xf>
    <xf numFmtId="0" fontId="4" fillId="0" borderId="0" xfId="0" applyFont="1"/>
    <xf numFmtId="43" fontId="4" fillId="0" borderId="0" xfId="0" applyNumberFormat="1" applyFont="1"/>
    <xf numFmtId="43" fontId="4" fillId="2" borderId="0" xfId="1" applyFont="1" applyFill="1" applyBorder="1"/>
    <xf numFmtId="43" fontId="4" fillId="2" borderId="0" xfId="1" applyFont="1" applyFill="1" applyBorder="1" applyAlignment="1">
      <alignment horizontal="center"/>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Alignment="1">
      <alignment wrapText="1"/>
    </xf>
    <xf numFmtId="0" fontId="4" fillId="0" borderId="0" xfId="0" applyFont="1" applyAlignment="1">
      <alignment horizontal="center"/>
    </xf>
    <xf numFmtId="43" fontId="4" fillId="0" borderId="0" xfId="1" applyFont="1" applyBorder="1" applyAlignment="1">
      <alignment horizontal="center"/>
    </xf>
    <xf numFmtId="43" fontId="4" fillId="0" borderId="0" xfId="1" applyFont="1" applyBorder="1"/>
    <xf numFmtId="43" fontId="4" fillId="0" borderId="0" xfId="1" applyFont="1" applyFill="1" applyBorder="1"/>
    <xf numFmtId="43" fontId="4" fillId="0" borderId="0" xfId="1" applyFont="1"/>
    <xf numFmtId="0" fontId="4" fillId="3" borderId="0" xfId="0" applyFont="1" applyFill="1"/>
    <xf numFmtId="0" fontId="4" fillId="2" borderId="0" xfId="0" applyFont="1" applyFill="1" applyAlignment="1">
      <alignment horizontal="center" vertical="center"/>
    </xf>
    <xf numFmtId="0" fontId="5" fillId="0" borderId="1" xfId="1" applyNumberFormat="1" applyFont="1" applyFill="1" applyBorder="1"/>
    <xf numFmtId="43" fontId="0" fillId="0" borderId="0" xfId="1" applyFont="1"/>
    <xf numFmtId="49" fontId="8" fillId="0" borderId="0" xfId="0" applyNumberFormat="1" applyFont="1" applyAlignment="1">
      <alignment horizontal="left"/>
    </xf>
    <xf numFmtId="0" fontId="5" fillId="0" borderId="1" xfId="0" applyFont="1" applyBorder="1" applyAlignment="1">
      <alignment horizontal="center" vertical="center"/>
    </xf>
    <xf numFmtId="49" fontId="9" fillId="0" borderId="0" xfId="0" applyNumberFormat="1" applyFont="1" applyAlignment="1">
      <alignment horizontal="left"/>
    </xf>
    <xf numFmtId="49" fontId="6" fillId="0" borderId="1" xfId="0" applyNumberFormat="1" applyFont="1" applyBorder="1" applyAlignment="1">
      <alignment horizontal="left" wrapText="1"/>
    </xf>
    <xf numFmtId="15" fontId="6" fillId="0" borderId="1" xfId="2" applyNumberFormat="1" applyFont="1" applyBorder="1" applyAlignment="1">
      <alignment horizontal="center" wrapText="1"/>
    </xf>
    <xf numFmtId="0" fontId="5" fillId="0" borderId="1" xfId="1" applyNumberFormat="1" applyFont="1" applyFill="1" applyBorder="1" applyAlignment="1">
      <alignment horizontal="center" vertical="center"/>
    </xf>
    <xf numFmtId="49" fontId="6" fillId="0" borderId="1" xfId="0" applyNumberFormat="1" applyFont="1" applyBorder="1" applyAlignment="1">
      <alignment horizontal="left"/>
    </xf>
    <xf numFmtId="49" fontId="6" fillId="0" borderId="1" xfId="0" applyNumberFormat="1" applyFont="1" applyFill="1" applyBorder="1" applyAlignment="1">
      <alignment horizontal="left" wrapText="1"/>
    </xf>
    <xf numFmtId="15" fontId="6" fillId="0" borderId="1" xfId="2" applyNumberFormat="1" applyFont="1" applyFill="1" applyBorder="1" applyAlignment="1">
      <alignment horizontal="center" wrapText="1"/>
    </xf>
    <xf numFmtId="15" fontId="6" fillId="0" borderId="1" xfId="2" applyNumberFormat="1" applyFont="1" applyFill="1" applyBorder="1" applyAlignment="1">
      <alignment horizontal="center"/>
    </xf>
    <xf numFmtId="0" fontId="5" fillId="0" borderId="1" xfId="0" applyFont="1" applyFill="1" applyBorder="1" applyAlignment="1">
      <alignment horizontal="center" vertical="center"/>
    </xf>
    <xf numFmtId="43" fontId="6" fillId="0" borderId="1" xfId="1" applyFont="1" applyFill="1" applyBorder="1" applyAlignment="1">
      <alignment horizontal="center"/>
    </xf>
    <xf numFmtId="0" fontId="5" fillId="2" borderId="0" xfId="0" applyFont="1" applyFill="1" applyAlignment="1">
      <alignment horizontal="center"/>
    </xf>
    <xf numFmtId="0" fontId="5" fillId="2" borderId="0" xfId="0" applyFont="1" applyFill="1" applyAlignment="1">
      <alignment horizontal="left"/>
    </xf>
    <xf numFmtId="0" fontId="5" fillId="2" borderId="0" xfId="0" applyFont="1" applyFill="1" applyAlignment="1">
      <alignment wrapText="1"/>
    </xf>
    <xf numFmtId="0" fontId="5" fillId="2" borderId="0" xfId="0" applyFont="1" applyFill="1"/>
    <xf numFmtId="43" fontId="5" fillId="2" borderId="0" xfId="1" applyFont="1" applyFill="1" applyAlignment="1">
      <alignment horizontal="center"/>
    </xf>
    <xf numFmtId="43" fontId="5" fillId="2" borderId="0" xfId="1" applyFont="1" applyFill="1"/>
    <xf numFmtId="0" fontId="7" fillId="2" borderId="0" xfId="0" applyFont="1" applyFill="1" applyAlignment="1">
      <alignment horizontal="center"/>
    </xf>
    <xf numFmtId="0" fontId="7" fillId="2" borderId="0" xfId="0" applyFont="1" applyFill="1" applyAlignment="1">
      <alignment horizontal="center" wrapText="1"/>
    </xf>
    <xf numFmtId="43" fontId="7" fillId="2" borderId="0" xfId="1" applyFont="1" applyFill="1" applyAlignment="1">
      <alignment horizontal="center"/>
    </xf>
    <xf numFmtId="0" fontId="5" fillId="2" borderId="0" xfId="0" applyFont="1" applyFill="1" applyAlignment="1">
      <alignment horizontal="center" vertical="center"/>
    </xf>
    <xf numFmtId="49" fontId="6" fillId="0" borderId="0" xfId="0" applyNumberFormat="1" applyFont="1" applyAlignment="1">
      <alignment horizontal="left"/>
    </xf>
    <xf numFmtId="0" fontId="5" fillId="2" borderId="0" xfId="0" applyFont="1" applyFill="1" applyAlignment="1">
      <alignment horizontal="center" vertical="center" wrapText="1"/>
    </xf>
    <xf numFmtId="43" fontId="5" fillId="2" borderId="0" xfId="1" applyFont="1" applyFill="1" applyBorder="1" applyAlignment="1">
      <alignment horizontal="center" vertical="center"/>
    </xf>
    <xf numFmtId="43" fontId="5" fillId="2" borderId="0" xfId="1" applyFont="1" applyFill="1" applyBorder="1"/>
    <xf numFmtId="0" fontId="4" fillId="0" borderId="0" xfId="0" applyFont="1" applyFill="1"/>
    <xf numFmtId="43" fontId="4" fillId="0" borderId="0" xfId="0" applyNumberFormat="1" applyFont="1" applyFill="1"/>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43" fontId="7" fillId="2" borderId="3" xfId="1" applyFont="1" applyFill="1" applyBorder="1" applyAlignment="1">
      <alignment horizontal="center" vertical="center" wrapText="1"/>
    </xf>
    <xf numFmtId="43" fontId="6" fillId="0" borderId="1" xfId="1" applyFont="1" applyFill="1" applyBorder="1" applyAlignment="1">
      <alignment horizontal="right"/>
    </xf>
    <xf numFmtId="0" fontId="5" fillId="2" borderId="1" xfId="0" applyFont="1" applyFill="1" applyBorder="1" applyAlignment="1">
      <alignment horizontal="center" vertical="center"/>
    </xf>
    <xf numFmtId="49" fontId="6" fillId="2" borderId="1" xfId="0" applyNumberFormat="1" applyFont="1" applyFill="1" applyBorder="1" applyAlignment="1">
      <alignment horizontal="left" vertical="center" wrapText="1"/>
    </xf>
    <xf numFmtId="0" fontId="5"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xf>
    <xf numFmtId="43" fontId="7" fillId="2" borderId="1" xfId="1" applyFont="1" applyFill="1" applyBorder="1" applyAlignment="1">
      <alignment horizontal="center" vertical="center"/>
    </xf>
    <xf numFmtId="0" fontId="5" fillId="2" borderId="1" xfId="1" applyNumberFormat="1" applyFont="1" applyFill="1" applyBorder="1" applyAlignment="1">
      <alignment horizontal="center" vertical="center"/>
    </xf>
    <xf numFmtId="43" fontId="5" fillId="2" borderId="1" xfId="1" applyFont="1" applyFill="1" applyBorder="1"/>
    <xf numFmtId="49" fontId="6" fillId="0" borderId="1" xfId="0" applyNumberFormat="1" applyFont="1" applyFill="1" applyBorder="1" applyAlignment="1">
      <alignment horizontal="left"/>
    </xf>
    <xf numFmtId="0" fontId="5" fillId="0" borderId="6" xfId="0" applyFont="1" applyFill="1" applyBorder="1" applyAlignment="1">
      <alignment horizontal="center" vertical="center"/>
    </xf>
    <xf numFmtId="49" fontId="6" fillId="0" borderId="6" xfId="0" applyNumberFormat="1" applyFont="1" applyBorder="1" applyAlignment="1">
      <alignment horizontal="left"/>
    </xf>
    <xf numFmtId="49" fontId="6" fillId="0" borderId="6" xfId="0" applyNumberFormat="1" applyFont="1" applyBorder="1" applyAlignment="1">
      <alignment horizontal="left" wrapText="1"/>
    </xf>
    <xf numFmtId="49" fontId="6" fillId="0" borderId="6" xfId="0" applyNumberFormat="1" applyFont="1" applyFill="1" applyBorder="1" applyAlignment="1">
      <alignment horizontal="left" wrapText="1"/>
    </xf>
    <xf numFmtId="15" fontId="6" fillId="0" borderId="6" xfId="2" applyNumberFormat="1" applyFont="1" applyFill="1" applyBorder="1" applyAlignment="1">
      <alignment horizontal="center" wrapText="1"/>
    </xf>
    <xf numFmtId="15" fontId="6" fillId="0" borderId="6" xfId="2" applyNumberFormat="1" applyFont="1" applyFill="1" applyBorder="1" applyAlignment="1">
      <alignment horizontal="center"/>
    </xf>
    <xf numFmtId="43" fontId="6" fillId="0" borderId="6" xfId="1" applyFont="1" applyFill="1" applyBorder="1" applyAlignment="1">
      <alignment horizontal="center"/>
    </xf>
    <xf numFmtId="0" fontId="5" fillId="0" borderId="6" xfId="1" applyNumberFormat="1" applyFont="1" applyFill="1" applyBorder="1" applyAlignment="1">
      <alignment horizontal="center" vertical="center"/>
    </xf>
    <xf numFmtId="0" fontId="5" fillId="0" borderId="6" xfId="1" applyNumberFormat="1" applyFont="1" applyFill="1" applyBorder="1"/>
    <xf numFmtId="0" fontId="5" fillId="0" borderId="5" xfId="0" applyFont="1" applyFill="1" applyBorder="1" applyAlignment="1">
      <alignment horizontal="center" vertical="center"/>
    </xf>
    <xf numFmtId="49" fontId="6" fillId="0" borderId="5" xfId="0" applyNumberFormat="1" applyFont="1" applyBorder="1" applyAlignment="1">
      <alignment horizontal="left"/>
    </xf>
    <xf numFmtId="49" fontId="6" fillId="0" borderId="5" xfId="0" applyNumberFormat="1" applyFont="1" applyBorder="1" applyAlignment="1">
      <alignment horizontal="left" wrapText="1"/>
    </xf>
    <xf numFmtId="49" fontId="6" fillId="0" borderId="5" xfId="0" applyNumberFormat="1" applyFont="1" applyFill="1" applyBorder="1" applyAlignment="1">
      <alignment horizontal="left" wrapText="1"/>
    </xf>
    <xf numFmtId="15" fontId="6" fillId="0" borderId="5" xfId="2" applyNumberFormat="1" applyFont="1" applyFill="1" applyBorder="1" applyAlignment="1">
      <alignment horizontal="center" wrapText="1"/>
    </xf>
    <xf numFmtId="15" fontId="6" fillId="0" borderId="5" xfId="2" applyNumberFormat="1" applyFont="1" applyFill="1" applyBorder="1" applyAlignment="1">
      <alignment horizontal="center"/>
    </xf>
    <xf numFmtId="43" fontId="6" fillId="0" borderId="5" xfId="1" applyFont="1" applyFill="1" applyBorder="1" applyAlignment="1">
      <alignment horizontal="center"/>
    </xf>
    <xf numFmtId="0" fontId="5" fillId="0" borderId="5" xfId="1" applyNumberFormat="1" applyFont="1" applyFill="1" applyBorder="1" applyAlignment="1">
      <alignment horizontal="center" vertical="center"/>
    </xf>
    <xf numFmtId="0" fontId="5" fillId="0" borderId="5" xfId="1" applyNumberFormat="1" applyFont="1" applyFill="1" applyBorder="1"/>
    <xf numFmtId="0" fontId="7" fillId="2" borderId="7" xfId="0" applyFont="1" applyFill="1" applyBorder="1" applyAlignment="1">
      <alignment horizontal="center" vertical="center" wrapText="1"/>
    </xf>
    <xf numFmtId="43" fontId="6" fillId="0" borderId="1" xfId="3" applyFont="1" applyBorder="1" applyAlignment="1">
      <alignment horizontal="right"/>
    </xf>
    <xf numFmtId="43" fontId="6" fillId="0" borderId="6" xfId="3" applyFont="1" applyBorder="1" applyAlignment="1">
      <alignment horizontal="right"/>
    </xf>
    <xf numFmtId="43" fontId="6" fillId="0" borderId="5" xfId="3" applyFont="1" applyBorder="1" applyAlignment="1">
      <alignment horizontal="right"/>
    </xf>
    <xf numFmtId="0" fontId="5" fillId="0" borderId="6" xfId="0" applyFont="1" applyBorder="1" applyAlignment="1">
      <alignment horizontal="center" vertical="center"/>
    </xf>
    <xf numFmtId="0" fontId="5" fillId="0" borderId="5" xfId="0" applyFont="1" applyBorder="1" applyAlignment="1">
      <alignment horizontal="center" vertical="center"/>
    </xf>
    <xf numFmtId="49" fontId="6" fillId="0" borderId="9" xfId="0" applyNumberFormat="1" applyFont="1" applyBorder="1" applyAlignment="1">
      <alignment horizontal="left"/>
    </xf>
    <xf numFmtId="49" fontId="6" fillId="0" borderId="6" xfId="0" applyNumberFormat="1" applyFont="1" applyFill="1" applyBorder="1" applyAlignment="1">
      <alignment horizontal="left"/>
    </xf>
    <xf numFmtId="49" fontId="6" fillId="0" borderId="0" xfId="0" applyNumberFormat="1" applyFont="1" applyFill="1" applyAlignment="1">
      <alignment horizontal="left"/>
    </xf>
    <xf numFmtId="49" fontId="6" fillId="0" borderId="8" xfId="0" applyNumberFormat="1" applyFont="1" applyFill="1" applyBorder="1" applyAlignment="1">
      <alignment horizontal="left"/>
    </xf>
    <xf numFmtId="49" fontId="6" fillId="0" borderId="0" xfId="0" applyNumberFormat="1" applyFont="1" applyFill="1" applyAlignment="1">
      <alignment horizontal="left" wrapText="1"/>
    </xf>
    <xf numFmtId="43" fontId="6" fillId="0" borderId="0" xfId="3" applyFont="1" applyFill="1" applyAlignment="1">
      <alignment horizontal="right"/>
    </xf>
    <xf numFmtId="43" fontId="6" fillId="0" borderId="1" xfId="3" applyFont="1" applyFill="1" applyBorder="1" applyAlignment="1">
      <alignment horizontal="right"/>
    </xf>
    <xf numFmtId="0" fontId="5" fillId="0" borderId="1" xfId="0" applyFont="1" applyFill="1" applyBorder="1" applyAlignment="1">
      <alignment horizontal="center"/>
    </xf>
    <xf numFmtId="49" fontId="6" fillId="0" borderId="5" xfId="0" applyNumberFormat="1" applyFont="1" applyFill="1" applyBorder="1" applyAlignment="1">
      <alignment horizontal="left"/>
    </xf>
    <xf numFmtId="43" fontId="6" fillId="0" borderId="5" xfId="3" applyFont="1" applyFill="1" applyBorder="1" applyAlignment="1">
      <alignment horizontal="right"/>
    </xf>
    <xf numFmtId="0" fontId="7" fillId="0" borderId="6" xfId="0" applyFont="1" applyBorder="1" applyAlignment="1">
      <alignment horizontal="center" vertical="center"/>
    </xf>
    <xf numFmtId="49" fontId="10" fillId="0" borderId="6" xfId="0" applyNumberFormat="1" applyFont="1" applyBorder="1" applyAlignment="1">
      <alignment horizontal="left"/>
    </xf>
    <xf numFmtId="0" fontId="7" fillId="0" borderId="6" xfId="1" applyNumberFormat="1" applyFont="1" applyFill="1" applyBorder="1" applyAlignment="1">
      <alignment horizontal="center" vertical="center"/>
    </xf>
    <xf numFmtId="0" fontId="7" fillId="0" borderId="6" xfId="1" applyNumberFormat="1" applyFont="1" applyFill="1" applyBorder="1"/>
    <xf numFmtId="0" fontId="7" fillId="2" borderId="0" xfId="0" applyFont="1" applyFill="1" applyAlignment="1">
      <alignment horizontal="center" wrapText="1"/>
    </xf>
    <xf numFmtId="0" fontId="7" fillId="2" borderId="0" xfId="0" applyFont="1" applyFill="1" applyAlignment="1">
      <alignment horizontal="center"/>
    </xf>
  </cellXfs>
  <cellStyles count="4">
    <cellStyle name="Millares" xfId="1" builtinId="3"/>
    <cellStyle name="Millares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10</xdr:col>
      <xdr:colOff>652648</xdr:colOff>
      <xdr:row>2</xdr:row>
      <xdr:rowOff>20039</xdr:rowOff>
    </xdr:from>
    <xdr:ext cx="876298" cy="484051"/>
    <xdr:pic>
      <xdr:nvPicPr>
        <xdr:cNvPr id="2" name="2 Imagen" descr="logo oficial de la ON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30748" y="401039"/>
          <a:ext cx="876298" cy="484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391888</xdr:colOff>
      <xdr:row>1</xdr:row>
      <xdr:rowOff>8166</xdr:rowOff>
    </xdr:from>
    <xdr:ext cx="1300366" cy="781050"/>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9281" y="171452"/>
          <a:ext cx="1300366"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530679</xdr:colOff>
      <xdr:row>48</xdr:row>
      <xdr:rowOff>217712</xdr:rowOff>
    </xdr:from>
    <xdr:to>
      <xdr:col>2</xdr:col>
      <xdr:colOff>2786744</xdr:colOff>
      <xdr:row>52</xdr:row>
      <xdr:rowOff>244927</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1679" y="58143319"/>
          <a:ext cx="2800351" cy="1088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1115786</xdr:colOff>
      <xdr:row>48</xdr:row>
      <xdr:rowOff>13609</xdr:rowOff>
    </xdr:from>
    <xdr:to>
      <xdr:col>5</xdr:col>
      <xdr:colOff>962211</xdr:colOff>
      <xdr:row>52</xdr:row>
      <xdr:rowOff>326573</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4"/>
        <a:srcRect l="19488" r="13333"/>
        <a:stretch/>
      </xdr:blipFill>
      <xdr:spPr>
        <a:xfrm>
          <a:off x="6327322" y="57939216"/>
          <a:ext cx="2567853" cy="1374321"/>
        </a:xfrm>
        <a:prstGeom prst="rect">
          <a:avLst/>
        </a:prstGeom>
      </xdr:spPr>
    </xdr:pic>
    <xdr:clientData/>
  </xdr:twoCellAnchor>
  <xdr:twoCellAnchor editAs="oneCell">
    <xdr:from>
      <xdr:col>8</xdr:col>
      <xdr:colOff>612322</xdr:colOff>
      <xdr:row>48</xdr:row>
      <xdr:rowOff>81642</xdr:rowOff>
    </xdr:from>
    <xdr:to>
      <xdr:col>10</xdr:col>
      <xdr:colOff>696685</xdr:colOff>
      <xdr:row>52</xdr:row>
      <xdr:rowOff>176893</xdr:rowOff>
    </xdr:to>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a:stretch>
          <a:fillRect/>
        </a:stretch>
      </xdr:blipFill>
      <xdr:spPr>
        <a:xfrm>
          <a:off x="12178393" y="58007249"/>
          <a:ext cx="2696935" cy="11566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628650</xdr:colOff>
      <xdr:row>64</xdr:row>
      <xdr:rowOff>0</xdr:rowOff>
    </xdr:from>
    <xdr:to>
      <xdr:col>7</xdr:col>
      <xdr:colOff>590550</xdr:colOff>
      <xdr:row>70</xdr:row>
      <xdr:rowOff>82512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886200" y="12192000"/>
          <a:ext cx="2247900" cy="1225512"/>
        </a:xfrm>
        <a:prstGeom prst="rect">
          <a:avLst/>
        </a:prstGeom>
      </xdr:spPr>
    </xdr:pic>
    <xdr:clientData/>
  </xdr:twoCellAnchor>
  <xdr:twoCellAnchor editAs="oneCell">
    <xdr:from>
      <xdr:col>9</xdr:col>
      <xdr:colOff>323850</xdr:colOff>
      <xdr:row>63</xdr:row>
      <xdr:rowOff>133350</xdr:rowOff>
    </xdr:from>
    <xdr:to>
      <xdr:col>11</xdr:col>
      <xdr:colOff>638175</xdr:colOff>
      <xdr:row>71</xdr:row>
      <xdr:rowOff>40422</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srcRect b="15343"/>
        <a:stretch/>
      </xdr:blipFill>
      <xdr:spPr>
        <a:xfrm>
          <a:off x="7391400" y="12134850"/>
          <a:ext cx="1838325" cy="1431072"/>
        </a:xfrm>
        <a:prstGeom prst="rect">
          <a:avLst/>
        </a:prstGeom>
      </xdr:spPr>
    </xdr:pic>
    <xdr:clientData/>
  </xdr:twoCellAnchor>
  <xdr:twoCellAnchor editAs="oneCell">
    <xdr:from>
      <xdr:col>1</xdr:col>
      <xdr:colOff>0</xdr:colOff>
      <xdr:row>65</xdr:row>
      <xdr:rowOff>0</xdr:rowOff>
    </xdr:from>
    <xdr:to>
      <xdr:col>3</xdr:col>
      <xdr:colOff>466725</xdr:colOff>
      <xdr:row>70</xdr:row>
      <xdr:rowOff>76200</xdr:rowOff>
    </xdr:to>
    <xdr:pic>
      <xdr:nvPicPr>
        <xdr:cNvPr id="6" name="Imagen 5">
          <a:extLst>
            <a:ext uri="{FF2B5EF4-FFF2-40B4-BE49-F238E27FC236}">
              <a16:creationId xmlns:a16="http://schemas.microsoft.com/office/drawing/2014/main" id="{00000000-0008-0000-0100-000006000000}"/>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462" t="4886"/>
        <a:stretch/>
      </xdr:blipFill>
      <xdr:spPr bwMode="auto">
        <a:xfrm>
          <a:off x="762000" y="12382500"/>
          <a:ext cx="2105025" cy="10287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0</xdr:colOff>
      <xdr:row>77</xdr:row>
      <xdr:rowOff>0</xdr:rowOff>
    </xdr:from>
    <xdr:to>
      <xdr:col>4</xdr:col>
      <xdr:colOff>609600</xdr:colOff>
      <xdr:row>81</xdr:row>
      <xdr:rowOff>166720</xdr:rowOff>
    </xdr:to>
    <xdr:pic>
      <xdr:nvPicPr>
        <xdr:cNvPr id="8" name="Imagen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stretch>
          <a:fillRect/>
        </a:stretch>
      </xdr:blipFill>
      <xdr:spPr>
        <a:xfrm>
          <a:off x="1524000" y="14668500"/>
          <a:ext cx="2343150" cy="9287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13"/>
  <sheetViews>
    <sheetView tabSelected="1" view="pageBreakPreview" topLeftCell="A36" zoomScale="70" zoomScaleNormal="70" zoomScaleSheetLayoutView="70" workbookViewId="0">
      <selection activeCell="C40" sqref="C40"/>
    </sheetView>
  </sheetViews>
  <sheetFormatPr baseColWidth="10" defaultColWidth="14.7109375" defaultRowHeight="12.75" x14ac:dyDescent="0.2"/>
  <cols>
    <col min="1" max="1" width="5.7109375" style="1" customWidth="1"/>
    <col min="2" max="2" width="8.140625" style="5" customWidth="1"/>
    <col min="3" max="3" width="48.5703125" style="5" customWidth="1"/>
    <col min="4" max="4" width="15.7109375" style="5" customWidth="1"/>
    <col min="5" max="5" width="40.85546875" style="11" customWidth="1"/>
    <col min="6" max="6" width="17.7109375" style="5" customWidth="1"/>
    <col min="7" max="7" width="14.5703125" style="5" customWidth="1"/>
    <col min="8" max="8" width="22.140625" style="16" customWidth="1"/>
    <col min="9" max="9" width="16.42578125" style="5" customWidth="1"/>
    <col min="10" max="10" width="22.7109375" style="16" customWidth="1"/>
    <col min="11" max="11" width="14.7109375" style="5" customWidth="1"/>
    <col min="12" max="12" width="11.28515625" style="5" customWidth="1"/>
    <col min="13" max="13" width="14.7109375" style="5"/>
    <col min="14" max="14" width="25.7109375" style="5" customWidth="1"/>
    <col min="15" max="16384" width="14.7109375" style="5"/>
  </cols>
  <sheetData>
    <row r="1" spans="1:14" ht="15.75" x14ac:dyDescent="0.25">
      <c r="B1" s="33"/>
      <c r="C1" s="34"/>
      <c r="D1" s="34"/>
      <c r="E1" s="35"/>
      <c r="F1" s="36"/>
      <c r="G1" s="33"/>
      <c r="H1" s="37"/>
      <c r="I1" s="33"/>
      <c r="J1" s="38"/>
      <c r="K1" s="38"/>
      <c r="L1" s="38"/>
    </row>
    <row r="2" spans="1:14" ht="15" customHeight="1" x14ac:dyDescent="0.25">
      <c r="B2" s="100" t="s">
        <v>0</v>
      </c>
      <c r="C2" s="100"/>
      <c r="D2" s="100"/>
      <c r="E2" s="100"/>
      <c r="F2" s="100"/>
      <c r="G2" s="100"/>
      <c r="H2" s="100"/>
      <c r="I2" s="100"/>
      <c r="J2" s="100"/>
      <c r="K2" s="100"/>
      <c r="L2" s="100"/>
    </row>
    <row r="3" spans="1:14" ht="15.75" x14ac:dyDescent="0.25">
      <c r="B3" s="101"/>
      <c r="C3" s="101"/>
      <c r="D3" s="101"/>
      <c r="E3" s="101"/>
      <c r="F3" s="101"/>
      <c r="G3" s="101"/>
      <c r="H3" s="101"/>
      <c r="I3" s="101"/>
      <c r="J3" s="101"/>
      <c r="K3" s="101"/>
      <c r="L3" s="101"/>
    </row>
    <row r="4" spans="1:14" ht="15.75" x14ac:dyDescent="0.25">
      <c r="B4" s="101" t="s">
        <v>47</v>
      </c>
      <c r="C4" s="101"/>
      <c r="D4" s="101"/>
      <c r="E4" s="101"/>
      <c r="F4" s="101"/>
      <c r="G4" s="101"/>
      <c r="H4" s="101"/>
      <c r="I4" s="101"/>
      <c r="J4" s="101"/>
      <c r="K4" s="101"/>
      <c r="L4" s="101"/>
    </row>
    <row r="5" spans="1:14" ht="15.75" x14ac:dyDescent="0.25">
      <c r="B5" s="39"/>
      <c r="C5" s="39"/>
      <c r="D5" s="39"/>
      <c r="E5" s="40"/>
      <c r="F5" s="39"/>
      <c r="G5" s="39"/>
      <c r="H5" s="41"/>
      <c r="I5" s="39"/>
      <c r="J5" s="41"/>
      <c r="K5" s="39"/>
      <c r="L5" s="39"/>
    </row>
    <row r="6" spans="1:14" ht="16.5" thickBot="1" x14ac:dyDescent="0.3">
      <c r="B6" s="33"/>
      <c r="C6" s="34"/>
      <c r="D6" s="34"/>
      <c r="E6" s="35"/>
      <c r="F6" s="36"/>
      <c r="G6" s="33"/>
      <c r="H6" s="37"/>
      <c r="I6" s="33"/>
      <c r="J6" s="38"/>
      <c r="K6" s="38"/>
      <c r="L6" s="38"/>
    </row>
    <row r="7" spans="1:14" ht="32.25" thickBot="1" x14ac:dyDescent="0.25">
      <c r="A7" s="21"/>
      <c r="B7" s="80" t="s">
        <v>1</v>
      </c>
      <c r="C7" s="50" t="s">
        <v>3</v>
      </c>
      <c r="D7" s="50" t="s">
        <v>2</v>
      </c>
      <c r="E7" s="51" t="s">
        <v>3</v>
      </c>
      <c r="F7" s="50" t="s">
        <v>4</v>
      </c>
      <c r="G7" s="49" t="s">
        <v>5</v>
      </c>
      <c r="H7" s="52" t="s">
        <v>6</v>
      </c>
      <c r="I7" s="51" t="s">
        <v>7</v>
      </c>
      <c r="J7" s="52" t="s">
        <v>8</v>
      </c>
      <c r="K7" s="51" t="s">
        <v>9</v>
      </c>
      <c r="L7" s="51" t="s">
        <v>10</v>
      </c>
    </row>
    <row r="8" spans="1:14" s="47" customFormat="1" ht="68.25" customHeight="1" x14ac:dyDescent="0.25">
      <c r="A8" s="21" t="s">
        <v>48</v>
      </c>
      <c r="B8" s="62">
        <v>1</v>
      </c>
      <c r="C8" s="61" t="s">
        <v>25</v>
      </c>
      <c r="D8" s="61" t="s">
        <v>23</v>
      </c>
      <c r="E8" s="28" t="s">
        <v>108</v>
      </c>
      <c r="F8" s="28" t="s">
        <v>178</v>
      </c>
      <c r="G8" s="29">
        <v>45439</v>
      </c>
      <c r="H8" s="92">
        <v>67925</v>
      </c>
      <c r="I8" s="30">
        <v>45456</v>
      </c>
      <c r="J8" s="53">
        <f>+H8</f>
        <v>67925</v>
      </c>
      <c r="K8" s="26"/>
      <c r="L8" s="19" t="s">
        <v>11</v>
      </c>
      <c r="N8" s="48"/>
    </row>
    <row r="9" spans="1:14" ht="84" customHeight="1" x14ac:dyDescent="0.25">
      <c r="A9" s="21" t="s">
        <v>49</v>
      </c>
      <c r="B9" s="22">
        <v>2</v>
      </c>
      <c r="C9" s="27" t="s">
        <v>25</v>
      </c>
      <c r="D9" s="27" t="s">
        <v>23</v>
      </c>
      <c r="E9" s="24" t="s">
        <v>109</v>
      </c>
      <c r="F9" s="24" t="s">
        <v>167</v>
      </c>
      <c r="G9" s="25">
        <v>45409</v>
      </c>
      <c r="H9" s="81">
        <v>70189</v>
      </c>
      <c r="I9" s="30">
        <v>45430</v>
      </c>
      <c r="J9" s="32">
        <f t="shared" ref="J9:J25" si="0">+H9</f>
        <v>70189</v>
      </c>
      <c r="K9" s="26"/>
      <c r="L9" s="19" t="s">
        <v>12</v>
      </c>
    </row>
    <row r="10" spans="1:14" ht="72.75" customHeight="1" x14ac:dyDescent="0.25">
      <c r="A10" s="21" t="s">
        <v>50</v>
      </c>
      <c r="B10" s="22">
        <v>3</v>
      </c>
      <c r="C10" s="27" t="s">
        <v>25</v>
      </c>
      <c r="D10" s="27" t="s">
        <v>23</v>
      </c>
      <c r="E10" s="24" t="s">
        <v>110</v>
      </c>
      <c r="F10" s="28" t="s">
        <v>166</v>
      </c>
      <c r="G10" s="29">
        <v>45409</v>
      </c>
      <c r="H10" s="81">
        <v>112372.58</v>
      </c>
      <c r="I10" s="30">
        <v>45429</v>
      </c>
      <c r="J10" s="32">
        <f t="shared" si="0"/>
        <v>112372.58</v>
      </c>
      <c r="K10" s="26"/>
      <c r="L10" s="19" t="s">
        <v>11</v>
      </c>
    </row>
    <row r="11" spans="1:14" ht="83.25" customHeight="1" x14ac:dyDescent="0.25">
      <c r="A11" s="21" t="s">
        <v>51</v>
      </c>
      <c r="B11" s="22">
        <v>4</v>
      </c>
      <c r="C11" s="27" t="s">
        <v>25</v>
      </c>
      <c r="D11" s="27" t="s">
        <v>23</v>
      </c>
      <c r="E11" s="24" t="s">
        <v>111</v>
      </c>
      <c r="F11" s="28" t="s">
        <v>168</v>
      </c>
      <c r="G11" s="29">
        <v>45409</v>
      </c>
      <c r="H11" s="81">
        <v>174702.65</v>
      </c>
      <c r="I11" s="30">
        <v>45429</v>
      </c>
      <c r="J11" s="32">
        <f t="shared" si="0"/>
        <v>174702.65</v>
      </c>
      <c r="K11" s="26"/>
      <c r="L11" s="19" t="s">
        <v>11</v>
      </c>
      <c r="N11" s="16"/>
    </row>
    <row r="12" spans="1:14" ht="77.25" customHeight="1" x14ac:dyDescent="0.25">
      <c r="A12" s="21" t="s">
        <v>52</v>
      </c>
      <c r="B12" s="31">
        <v>5</v>
      </c>
      <c r="C12" s="61" t="s">
        <v>25</v>
      </c>
      <c r="D12" s="61" t="s">
        <v>23</v>
      </c>
      <c r="E12" s="28" t="s">
        <v>112</v>
      </c>
      <c r="F12" s="28" t="s">
        <v>176</v>
      </c>
      <c r="G12" s="29" t="s">
        <v>177</v>
      </c>
      <c r="H12" s="92">
        <v>113361.85</v>
      </c>
      <c r="I12" s="30">
        <v>45458</v>
      </c>
      <c r="J12" s="32">
        <f t="shared" si="0"/>
        <v>113361.85</v>
      </c>
      <c r="K12" s="26"/>
      <c r="L12" s="19" t="s">
        <v>11</v>
      </c>
    </row>
    <row r="13" spans="1:14" s="47" customFormat="1" ht="132.75" customHeight="1" x14ac:dyDescent="0.25">
      <c r="A13" s="21" t="s">
        <v>53</v>
      </c>
      <c r="B13" s="31">
        <v>6</v>
      </c>
      <c r="C13" s="27" t="s">
        <v>96</v>
      </c>
      <c r="D13" s="27" t="s">
        <v>84</v>
      </c>
      <c r="E13" s="24" t="s">
        <v>113</v>
      </c>
      <c r="F13" s="28" t="s">
        <v>144</v>
      </c>
      <c r="G13" s="29">
        <v>45418</v>
      </c>
      <c r="H13" s="81">
        <v>12100</v>
      </c>
      <c r="I13" s="30">
        <v>45436</v>
      </c>
      <c r="J13" s="32">
        <f t="shared" si="0"/>
        <v>12100</v>
      </c>
      <c r="K13" s="26"/>
      <c r="L13" s="19" t="s">
        <v>11</v>
      </c>
    </row>
    <row r="14" spans="1:14" s="17" customFormat="1" ht="132.75" customHeight="1" x14ac:dyDescent="0.25">
      <c r="A14" s="21" t="s">
        <v>54</v>
      </c>
      <c r="B14" s="31">
        <v>7</v>
      </c>
      <c r="C14" s="27" t="s">
        <v>40</v>
      </c>
      <c r="D14" s="27" t="s">
        <v>33</v>
      </c>
      <c r="E14" s="24" t="s">
        <v>114</v>
      </c>
      <c r="F14" s="28" t="s">
        <v>165</v>
      </c>
      <c r="G14" s="29">
        <v>45415</v>
      </c>
      <c r="H14" s="81">
        <v>70800</v>
      </c>
      <c r="I14" s="30">
        <v>45435</v>
      </c>
      <c r="J14" s="32">
        <f t="shared" si="0"/>
        <v>70800</v>
      </c>
      <c r="K14" s="26"/>
      <c r="L14" s="19" t="s">
        <v>11</v>
      </c>
    </row>
    <row r="15" spans="1:14" s="17" customFormat="1" ht="66.75" customHeight="1" x14ac:dyDescent="0.25">
      <c r="A15" s="21" t="s">
        <v>55</v>
      </c>
      <c r="B15" s="31">
        <v>8</v>
      </c>
      <c r="C15" s="27" t="s">
        <v>97</v>
      </c>
      <c r="D15" s="27" t="s">
        <v>85</v>
      </c>
      <c r="E15" s="24" t="s">
        <v>115</v>
      </c>
      <c r="F15" s="28" t="s">
        <v>150</v>
      </c>
      <c r="G15" s="29">
        <v>45397</v>
      </c>
      <c r="H15" s="81">
        <v>121675</v>
      </c>
      <c r="I15" s="30">
        <v>45429</v>
      </c>
      <c r="J15" s="32">
        <f t="shared" si="0"/>
        <v>121675</v>
      </c>
      <c r="K15" s="26"/>
      <c r="L15" s="19" t="s">
        <v>11</v>
      </c>
    </row>
    <row r="16" spans="1:14" s="17" customFormat="1" ht="94.5" customHeight="1" thickBot="1" x14ac:dyDescent="0.3">
      <c r="A16" s="21" t="s">
        <v>56</v>
      </c>
      <c r="B16" s="71">
        <v>9</v>
      </c>
      <c r="C16" s="72" t="s">
        <v>98</v>
      </c>
      <c r="D16" s="72" t="s">
        <v>86</v>
      </c>
      <c r="E16" s="73" t="s">
        <v>116</v>
      </c>
      <c r="F16" s="74" t="s">
        <v>146</v>
      </c>
      <c r="G16" s="75" t="s">
        <v>147</v>
      </c>
      <c r="H16" s="83">
        <v>52543.040000000001</v>
      </c>
      <c r="I16" s="76">
        <v>45429</v>
      </c>
      <c r="J16" s="77">
        <f t="shared" si="0"/>
        <v>52543.040000000001</v>
      </c>
      <c r="K16" s="78"/>
      <c r="L16" s="79" t="s">
        <v>11</v>
      </c>
    </row>
    <row r="17" spans="1:12" s="47" customFormat="1" ht="94.5" customHeight="1" x14ac:dyDescent="0.25">
      <c r="A17" s="21" t="s">
        <v>57</v>
      </c>
      <c r="B17" s="62">
        <v>10</v>
      </c>
      <c r="C17" s="63" t="s">
        <v>19</v>
      </c>
      <c r="D17" s="63" t="s">
        <v>15</v>
      </c>
      <c r="E17" s="64" t="s">
        <v>117</v>
      </c>
      <c r="F17" s="65" t="s">
        <v>169</v>
      </c>
      <c r="G17" s="66">
        <v>45427</v>
      </c>
      <c r="H17" s="82">
        <v>38302.300000000003</v>
      </c>
      <c r="I17" s="67">
        <v>45473</v>
      </c>
      <c r="J17" s="68">
        <f t="shared" si="0"/>
        <v>38302.300000000003</v>
      </c>
      <c r="K17" s="69"/>
      <c r="L17" s="70" t="s">
        <v>11</v>
      </c>
    </row>
    <row r="18" spans="1:12" s="47" customFormat="1" ht="81.75" customHeight="1" x14ac:dyDescent="0.25">
      <c r="A18" s="21" t="s">
        <v>58</v>
      </c>
      <c r="B18" s="31">
        <v>11</v>
      </c>
      <c r="C18" s="27" t="s">
        <v>20</v>
      </c>
      <c r="D18" s="27" t="s">
        <v>16</v>
      </c>
      <c r="E18" s="24" t="s">
        <v>118</v>
      </c>
      <c r="F18" s="28" t="s">
        <v>161</v>
      </c>
      <c r="G18" s="29">
        <v>45390</v>
      </c>
      <c r="H18" s="81">
        <v>55632.26</v>
      </c>
      <c r="I18" s="30">
        <v>45430</v>
      </c>
      <c r="J18" s="32">
        <f t="shared" si="0"/>
        <v>55632.26</v>
      </c>
      <c r="K18" s="26"/>
      <c r="L18" s="19" t="s">
        <v>11</v>
      </c>
    </row>
    <row r="19" spans="1:12" s="47" customFormat="1" ht="122.25" customHeight="1" x14ac:dyDescent="0.25">
      <c r="A19" s="21" t="s">
        <v>59</v>
      </c>
      <c r="B19" s="31">
        <v>12</v>
      </c>
      <c r="C19" s="27" t="s">
        <v>26</v>
      </c>
      <c r="D19" s="27" t="s">
        <v>24</v>
      </c>
      <c r="E19" s="24" t="s">
        <v>186</v>
      </c>
      <c r="F19" s="28" t="s">
        <v>170</v>
      </c>
      <c r="G19" s="29" t="s">
        <v>171</v>
      </c>
      <c r="H19" s="81">
        <v>840587.22</v>
      </c>
      <c r="I19" s="30">
        <v>45435</v>
      </c>
      <c r="J19" s="32">
        <f t="shared" si="0"/>
        <v>840587.22</v>
      </c>
      <c r="K19" s="26"/>
      <c r="L19" s="19" t="s">
        <v>11</v>
      </c>
    </row>
    <row r="20" spans="1:12" s="17" customFormat="1" ht="112.5" customHeight="1" x14ac:dyDescent="0.25">
      <c r="A20" s="21" t="s">
        <v>60</v>
      </c>
      <c r="B20" s="31">
        <v>13</v>
      </c>
      <c r="C20" s="61" t="s">
        <v>26</v>
      </c>
      <c r="D20" s="61" t="s">
        <v>24</v>
      </c>
      <c r="E20" s="28" t="s">
        <v>187</v>
      </c>
      <c r="F20" s="28" t="s">
        <v>179</v>
      </c>
      <c r="G20" s="29" t="s">
        <v>180</v>
      </c>
      <c r="H20" s="92">
        <v>803510.27</v>
      </c>
      <c r="I20" s="30">
        <v>45455</v>
      </c>
      <c r="J20" s="32">
        <f t="shared" si="0"/>
        <v>803510.27</v>
      </c>
      <c r="K20" s="26"/>
      <c r="L20" s="19" t="s">
        <v>11</v>
      </c>
    </row>
    <row r="21" spans="1:12" s="17" customFormat="1" ht="90" customHeight="1" x14ac:dyDescent="0.25">
      <c r="A21" s="21" t="s">
        <v>61</v>
      </c>
      <c r="B21" s="31">
        <v>14</v>
      </c>
      <c r="C21" s="27" t="s">
        <v>41</v>
      </c>
      <c r="D21" s="27" t="s">
        <v>34</v>
      </c>
      <c r="E21" s="24" t="s">
        <v>119</v>
      </c>
      <c r="F21" s="28" t="s">
        <v>154</v>
      </c>
      <c r="G21" s="29">
        <v>45413</v>
      </c>
      <c r="H21" s="81">
        <v>277025.13</v>
      </c>
      <c r="I21" s="30">
        <v>45444</v>
      </c>
      <c r="J21" s="32">
        <f t="shared" si="0"/>
        <v>277025.13</v>
      </c>
      <c r="K21" s="26"/>
      <c r="L21" s="19" t="s">
        <v>11</v>
      </c>
    </row>
    <row r="22" spans="1:12" s="47" customFormat="1" ht="113.25" customHeight="1" x14ac:dyDescent="0.25">
      <c r="A22" s="21" t="s">
        <v>62</v>
      </c>
      <c r="B22" s="31">
        <v>15</v>
      </c>
      <c r="C22" s="61" t="s">
        <v>99</v>
      </c>
      <c r="D22" s="61" t="s">
        <v>87</v>
      </c>
      <c r="E22" s="28" t="s">
        <v>120</v>
      </c>
      <c r="F22" s="28" t="s">
        <v>181</v>
      </c>
      <c r="G22" s="29">
        <v>45425</v>
      </c>
      <c r="H22" s="92">
        <v>2740.79</v>
      </c>
      <c r="I22" s="30">
        <v>45456</v>
      </c>
      <c r="J22" s="32">
        <f t="shared" si="0"/>
        <v>2740.79</v>
      </c>
      <c r="K22" s="26"/>
      <c r="L22" s="19" t="s">
        <v>11</v>
      </c>
    </row>
    <row r="23" spans="1:12" s="17" customFormat="1" ht="75" customHeight="1" x14ac:dyDescent="0.25">
      <c r="A23" s="21" t="s">
        <v>63</v>
      </c>
      <c r="B23" s="31">
        <v>16</v>
      </c>
      <c r="C23" s="61" t="s">
        <v>99</v>
      </c>
      <c r="D23" s="61" t="s">
        <v>87</v>
      </c>
      <c r="E23" s="28" t="s">
        <v>121</v>
      </c>
      <c r="F23" s="28" t="s">
        <v>182</v>
      </c>
      <c r="G23" s="29">
        <v>45426</v>
      </c>
      <c r="H23" s="92">
        <v>34538.65</v>
      </c>
      <c r="I23" s="30">
        <v>45455</v>
      </c>
      <c r="J23" s="32">
        <f t="shared" si="0"/>
        <v>34538.65</v>
      </c>
      <c r="K23" s="26"/>
      <c r="L23" s="19" t="s">
        <v>11</v>
      </c>
    </row>
    <row r="24" spans="1:12" s="17" customFormat="1" ht="114" customHeight="1" thickBot="1" x14ac:dyDescent="0.3">
      <c r="A24" s="21" t="s">
        <v>64</v>
      </c>
      <c r="B24" s="71">
        <v>17</v>
      </c>
      <c r="C24" s="94" t="s">
        <v>99</v>
      </c>
      <c r="D24" s="94" t="s">
        <v>87</v>
      </c>
      <c r="E24" s="74" t="s">
        <v>122</v>
      </c>
      <c r="F24" s="74" t="s">
        <v>183</v>
      </c>
      <c r="G24" s="75">
        <v>45425</v>
      </c>
      <c r="H24" s="95">
        <v>81990.600000000006</v>
      </c>
      <c r="I24" s="76">
        <v>45456</v>
      </c>
      <c r="J24" s="77">
        <f t="shared" si="0"/>
        <v>81990.600000000006</v>
      </c>
      <c r="K24" s="78"/>
      <c r="L24" s="79" t="s">
        <v>11</v>
      </c>
    </row>
    <row r="25" spans="1:12" s="17" customFormat="1" ht="106.5" customHeight="1" x14ac:dyDescent="0.25">
      <c r="A25" s="21" t="s">
        <v>65</v>
      </c>
      <c r="B25" s="62">
        <v>18</v>
      </c>
      <c r="C25" s="63" t="s">
        <v>21</v>
      </c>
      <c r="D25" s="63" t="s">
        <v>17</v>
      </c>
      <c r="E25" s="64" t="s">
        <v>123</v>
      </c>
      <c r="F25" s="65" t="s">
        <v>162</v>
      </c>
      <c r="G25" s="66">
        <v>45413</v>
      </c>
      <c r="H25" s="82">
        <v>94695.44</v>
      </c>
      <c r="I25" s="67">
        <v>45430</v>
      </c>
      <c r="J25" s="68">
        <f t="shared" si="0"/>
        <v>94695.44</v>
      </c>
      <c r="K25" s="69"/>
      <c r="L25" s="70" t="s">
        <v>11</v>
      </c>
    </row>
    <row r="26" spans="1:12" s="17" customFormat="1" ht="79.5" customHeight="1" x14ac:dyDescent="0.25">
      <c r="A26" s="21" t="s">
        <v>66</v>
      </c>
      <c r="B26" s="22">
        <v>19</v>
      </c>
      <c r="C26" s="27" t="s">
        <v>42</v>
      </c>
      <c r="D26" s="27" t="s">
        <v>35</v>
      </c>
      <c r="E26" s="24" t="s">
        <v>124</v>
      </c>
      <c r="F26" s="28" t="s">
        <v>174</v>
      </c>
      <c r="G26" s="29">
        <v>45425</v>
      </c>
      <c r="H26" s="81">
        <v>27612</v>
      </c>
      <c r="I26" s="30">
        <v>45451</v>
      </c>
      <c r="J26" s="32">
        <f t="shared" ref="J26:J28" si="1">+H26</f>
        <v>27612</v>
      </c>
      <c r="K26" s="26"/>
      <c r="L26" s="19" t="s">
        <v>11</v>
      </c>
    </row>
    <row r="27" spans="1:12" s="17" customFormat="1" ht="102.75" customHeight="1" x14ac:dyDescent="0.25">
      <c r="A27" s="21" t="s">
        <v>67</v>
      </c>
      <c r="B27" s="31">
        <v>20</v>
      </c>
      <c r="C27" s="61" t="s">
        <v>43</v>
      </c>
      <c r="D27" s="61" t="s">
        <v>36</v>
      </c>
      <c r="E27" s="28" t="s">
        <v>125</v>
      </c>
      <c r="F27" s="28" t="s">
        <v>184</v>
      </c>
      <c r="G27" s="29">
        <v>45412</v>
      </c>
      <c r="H27" s="92">
        <v>4985.5</v>
      </c>
      <c r="I27" s="30">
        <v>45455</v>
      </c>
      <c r="J27" s="32">
        <f t="shared" si="1"/>
        <v>4985.5</v>
      </c>
      <c r="K27" s="26"/>
      <c r="L27" s="19" t="s">
        <v>11</v>
      </c>
    </row>
    <row r="28" spans="1:12" s="17" customFormat="1" ht="95.25" customHeight="1" x14ac:dyDescent="0.25">
      <c r="A28" s="21" t="s">
        <v>68</v>
      </c>
      <c r="B28" s="31">
        <v>21</v>
      </c>
      <c r="C28" s="61" t="s">
        <v>43</v>
      </c>
      <c r="D28" s="61" t="s">
        <v>36</v>
      </c>
      <c r="E28" s="28" t="s">
        <v>126</v>
      </c>
      <c r="F28" s="28" t="s">
        <v>185</v>
      </c>
      <c r="G28" s="29">
        <v>45426</v>
      </c>
      <c r="H28" s="92">
        <v>19009.8</v>
      </c>
      <c r="I28" s="30">
        <v>45455</v>
      </c>
      <c r="J28" s="32">
        <f t="shared" si="1"/>
        <v>19009.8</v>
      </c>
      <c r="K28" s="26"/>
      <c r="L28" s="19" t="s">
        <v>11</v>
      </c>
    </row>
    <row r="29" spans="1:12" s="17" customFormat="1" ht="95.25" customHeight="1" x14ac:dyDescent="0.25">
      <c r="A29" s="21" t="s">
        <v>69</v>
      </c>
      <c r="B29" s="22">
        <v>22</v>
      </c>
      <c r="C29" s="27" t="s">
        <v>100</v>
      </c>
      <c r="D29" s="27" t="s">
        <v>88</v>
      </c>
      <c r="E29" s="24" t="s">
        <v>127</v>
      </c>
      <c r="F29" s="28" t="s">
        <v>141</v>
      </c>
      <c r="G29" s="29">
        <v>45413</v>
      </c>
      <c r="H29" s="81">
        <v>68204</v>
      </c>
      <c r="I29" s="30">
        <v>45442</v>
      </c>
      <c r="J29" s="32">
        <f t="shared" ref="J29:J43" si="2">+H29</f>
        <v>68204</v>
      </c>
      <c r="K29" s="26"/>
      <c r="L29" s="19" t="s">
        <v>11</v>
      </c>
    </row>
    <row r="30" spans="1:12" s="17" customFormat="1" ht="94.5" customHeight="1" x14ac:dyDescent="0.25">
      <c r="A30" s="21" t="s">
        <v>70</v>
      </c>
      <c r="B30" s="31">
        <v>23</v>
      </c>
      <c r="C30" s="27" t="s">
        <v>101</v>
      </c>
      <c r="D30" s="27" t="s">
        <v>89</v>
      </c>
      <c r="E30" s="24" t="s">
        <v>128</v>
      </c>
      <c r="F30" s="28" t="s">
        <v>152</v>
      </c>
      <c r="G30" s="29">
        <v>45425</v>
      </c>
      <c r="H30" s="81">
        <v>15481.6</v>
      </c>
      <c r="I30" s="30">
        <v>45449</v>
      </c>
      <c r="J30" s="32">
        <f t="shared" si="2"/>
        <v>15481.6</v>
      </c>
      <c r="K30" s="26"/>
      <c r="L30" s="19" t="s">
        <v>11</v>
      </c>
    </row>
    <row r="31" spans="1:12" s="17" customFormat="1" ht="73.5" customHeight="1" thickBot="1" x14ac:dyDescent="0.3">
      <c r="A31" s="21" t="s">
        <v>71</v>
      </c>
      <c r="B31" s="85">
        <v>24</v>
      </c>
      <c r="C31" s="72" t="s">
        <v>102</v>
      </c>
      <c r="D31" s="72" t="s">
        <v>90</v>
      </c>
      <c r="E31" s="73" t="s">
        <v>129</v>
      </c>
      <c r="F31" s="74" t="s">
        <v>173</v>
      </c>
      <c r="G31" s="75">
        <v>45421</v>
      </c>
      <c r="H31" s="83">
        <v>54944.29</v>
      </c>
      <c r="I31" s="76">
        <v>45448</v>
      </c>
      <c r="J31" s="77">
        <f t="shared" si="2"/>
        <v>54944.29</v>
      </c>
      <c r="K31" s="78"/>
      <c r="L31" s="79" t="s">
        <v>11</v>
      </c>
    </row>
    <row r="32" spans="1:12" s="17" customFormat="1" ht="99.75" customHeight="1" x14ac:dyDescent="0.25">
      <c r="A32" s="21" t="s">
        <v>72</v>
      </c>
      <c r="B32" s="84">
        <v>25</v>
      </c>
      <c r="C32" s="63" t="s">
        <v>103</v>
      </c>
      <c r="D32" s="63" t="s">
        <v>91</v>
      </c>
      <c r="E32" s="64" t="s">
        <v>130</v>
      </c>
      <c r="F32" s="65" t="s">
        <v>142</v>
      </c>
      <c r="G32" s="66">
        <v>45419</v>
      </c>
      <c r="H32" s="82">
        <v>19765</v>
      </c>
      <c r="I32" s="67"/>
      <c r="J32" s="68">
        <f t="shared" si="2"/>
        <v>19765</v>
      </c>
      <c r="K32" s="69"/>
      <c r="L32" s="70" t="s">
        <v>11</v>
      </c>
    </row>
    <row r="33" spans="1:14" s="17" customFormat="1" ht="119.25" customHeight="1" x14ac:dyDescent="0.25">
      <c r="A33" s="21" t="s">
        <v>73</v>
      </c>
      <c r="B33" s="22">
        <v>26</v>
      </c>
      <c r="C33" s="27" t="s">
        <v>28</v>
      </c>
      <c r="D33" s="27" t="s">
        <v>27</v>
      </c>
      <c r="E33" s="24" t="s">
        <v>131</v>
      </c>
      <c r="F33" s="28" t="s">
        <v>153</v>
      </c>
      <c r="G33" s="29">
        <v>45412</v>
      </c>
      <c r="H33" s="81">
        <v>141524.13</v>
      </c>
      <c r="I33" s="30">
        <v>45442</v>
      </c>
      <c r="J33" s="32">
        <f t="shared" si="2"/>
        <v>141524.13</v>
      </c>
      <c r="K33" s="26"/>
      <c r="L33" s="19" t="s">
        <v>11</v>
      </c>
    </row>
    <row r="34" spans="1:14" s="17" customFormat="1" ht="87" customHeight="1" x14ac:dyDescent="0.25">
      <c r="A34" s="21" t="s">
        <v>74</v>
      </c>
      <c r="B34" s="31">
        <v>27</v>
      </c>
      <c r="C34" s="27" t="s">
        <v>104</v>
      </c>
      <c r="D34" s="27" t="s">
        <v>92</v>
      </c>
      <c r="E34" s="24" t="s">
        <v>132</v>
      </c>
      <c r="F34" s="28" t="s">
        <v>175</v>
      </c>
      <c r="G34" s="29">
        <v>45420</v>
      </c>
      <c r="H34" s="81">
        <v>36543.42</v>
      </c>
      <c r="I34" s="30">
        <v>45451</v>
      </c>
      <c r="J34" s="32">
        <f t="shared" si="2"/>
        <v>36543.42</v>
      </c>
      <c r="K34" s="26"/>
      <c r="L34" s="19" t="s">
        <v>11</v>
      </c>
    </row>
    <row r="35" spans="1:14" s="17" customFormat="1" ht="83.25" customHeight="1" x14ac:dyDescent="0.25">
      <c r="A35" s="21" t="s">
        <v>75</v>
      </c>
      <c r="B35" s="31">
        <v>28</v>
      </c>
      <c r="C35" s="27" t="s">
        <v>105</v>
      </c>
      <c r="D35" s="27" t="s">
        <v>93</v>
      </c>
      <c r="E35" s="24" t="s">
        <v>133</v>
      </c>
      <c r="F35" s="28" t="s">
        <v>172</v>
      </c>
      <c r="G35" s="29">
        <v>45422</v>
      </c>
      <c r="H35" s="81">
        <v>18685.18</v>
      </c>
      <c r="I35" s="30">
        <v>45451</v>
      </c>
      <c r="J35" s="32">
        <f t="shared" si="2"/>
        <v>18685.18</v>
      </c>
      <c r="K35" s="26"/>
      <c r="L35" s="19" t="s">
        <v>11</v>
      </c>
      <c r="M35" s="47"/>
    </row>
    <row r="36" spans="1:14" s="17" customFormat="1" ht="122.25" customHeight="1" x14ac:dyDescent="0.25">
      <c r="A36" s="21" t="s">
        <v>76</v>
      </c>
      <c r="B36" s="22">
        <v>29</v>
      </c>
      <c r="C36" s="27" t="s">
        <v>106</v>
      </c>
      <c r="D36" s="27" t="s">
        <v>94</v>
      </c>
      <c r="E36" s="24" t="s">
        <v>134</v>
      </c>
      <c r="F36" s="28" t="s">
        <v>149</v>
      </c>
      <c r="G36" s="29">
        <v>45327</v>
      </c>
      <c r="H36" s="81">
        <v>35615</v>
      </c>
      <c r="I36" s="30">
        <v>45436</v>
      </c>
      <c r="J36" s="32">
        <f t="shared" si="2"/>
        <v>35615</v>
      </c>
      <c r="K36" s="26"/>
      <c r="L36" s="19" t="s">
        <v>11</v>
      </c>
    </row>
    <row r="37" spans="1:14" s="17" customFormat="1" ht="143.25" customHeight="1" x14ac:dyDescent="0.25">
      <c r="A37" s="21" t="s">
        <v>77</v>
      </c>
      <c r="B37" s="22">
        <v>30</v>
      </c>
      <c r="C37" s="27" t="s">
        <v>106</v>
      </c>
      <c r="D37" s="27" t="s">
        <v>94</v>
      </c>
      <c r="E37" s="24" t="s">
        <v>135</v>
      </c>
      <c r="F37" s="28" t="s">
        <v>148</v>
      </c>
      <c r="G37" s="29">
        <v>45327</v>
      </c>
      <c r="H37" s="81">
        <v>33825</v>
      </c>
      <c r="I37" s="30">
        <v>45436</v>
      </c>
      <c r="J37" s="32">
        <f t="shared" si="2"/>
        <v>33825</v>
      </c>
      <c r="K37" s="26"/>
      <c r="L37" s="19" t="s">
        <v>11</v>
      </c>
    </row>
    <row r="38" spans="1:14" s="17" customFormat="1" ht="128.25" customHeight="1" thickBot="1" x14ac:dyDescent="0.3">
      <c r="A38" s="21" t="s">
        <v>78</v>
      </c>
      <c r="B38" s="71">
        <v>31</v>
      </c>
      <c r="C38" s="72" t="s">
        <v>106</v>
      </c>
      <c r="D38" s="72" t="s">
        <v>94</v>
      </c>
      <c r="E38" s="73" t="s">
        <v>136</v>
      </c>
      <c r="F38" s="74" t="s">
        <v>143</v>
      </c>
      <c r="G38" s="75">
        <v>45327</v>
      </c>
      <c r="H38" s="83">
        <v>33825</v>
      </c>
      <c r="I38" s="76">
        <v>45436</v>
      </c>
      <c r="J38" s="77">
        <f t="shared" si="2"/>
        <v>33825</v>
      </c>
      <c r="K38" s="78"/>
      <c r="L38" s="79" t="s">
        <v>11</v>
      </c>
    </row>
    <row r="39" spans="1:14" s="17" customFormat="1" ht="110.25" customHeight="1" x14ac:dyDescent="0.25">
      <c r="A39" s="21" t="s">
        <v>79</v>
      </c>
      <c r="B39" s="96">
        <v>32</v>
      </c>
      <c r="C39" s="97" t="s">
        <v>22</v>
      </c>
      <c r="D39" s="97" t="s">
        <v>18</v>
      </c>
      <c r="E39" s="64" t="s">
        <v>188</v>
      </c>
      <c r="F39" s="65" t="s">
        <v>164</v>
      </c>
      <c r="G39" s="66">
        <v>45415</v>
      </c>
      <c r="H39" s="82">
        <v>80000</v>
      </c>
      <c r="I39" s="67">
        <v>45435</v>
      </c>
      <c r="J39" s="68">
        <f t="shared" si="2"/>
        <v>80000</v>
      </c>
      <c r="K39" s="98"/>
      <c r="L39" s="99" t="s">
        <v>11</v>
      </c>
    </row>
    <row r="40" spans="1:14" s="17" customFormat="1" ht="91.5" customHeight="1" x14ac:dyDescent="0.25">
      <c r="A40" s="21" t="s">
        <v>80</v>
      </c>
      <c r="B40" s="22">
        <v>33</v>
      </c>
      <c r="C40" s="27" t="s">
        <v>44</v>
      </c>
      <c r="D40" s="27" t="s">
        <v>37</v>
      </c>
      <c r="E40" s="24" t="s">
        <v>137</v>
      </c>
      <c r="F40" s="28" t="s">
        <v>163</v>
      </c>
      <c r="G40" s="29">
        <v>45413</v>
      </c>
      <c r="H40" s="81">
        <v>4992</v>
      </c>
      <c r="I40" s="30">
        <v>45437</v>
      </c>
      <c r="J40" s="32">
        <f t="shared" si="2"/>
        <v>4992</v>
      </c>
      <c r="K40" s="26"/>
      <c r="L40" s="19" t="s">
        <v>11</v>
      </c>
    </row>
    <row r="41" spans="1:14" s="17" customFormat="1" ht="112.5" customHeight="1" x14ac:dyDescent="0.25">
      <c r="A41" s="21" t="s">
        <v>81</v>
      </c>
      <c r="B41" s="22">
        <v>34</v>
      </c>
      <c r="C41" s="27" t="s">
        <v>45</v>
      </c>
      <c r="D41" s="27" t="s">
        <v>38</v>
      </c>
      <c r="E41" s="24" t="s">
        <v>138</v>
      </c>
      <c r="F41" s="28" t="s">
        <v>151</v>
      </c>
      <c r="G41" s="29">
        <v>45428</v>
      </c>
      <c r="H41" s="81">
        <v>15000</v>
      </c>
      <c r="I41" s="30">
        <v>45447</v>
      </c>
      <c r="J41" s="32">
        <f t="shared" si="2"/>
        <v>15000</v>
      </c>
      <c r="K41" s="26"/>
      <c r="L41" s="19" t="s">
        <v>11</v>
      </c>
    </row>
    <row r="42" spans="1:14" s="17" customFormat="1" ht="111.75" customHeight="1" x14ac:dyDescent="0.25">
      <c r="A42" s="21" t="s">
        <v>82</v>
      </c>
      <c r="B42" s="31">
        <v>35</v>
      </c>
      <c r="C42" s="27" t="s">
        <v>107</v>
      </c>
      <c r="D42" s="27" t="s">
        <v>95</v>
      </c>
      <c r="E42" s="24" t="s">
        <v>139</v>
      </c>
      <c r="F42" s="28" t="s">
        <v>145</v>
      </c>
      <c r="G42" s="29">
        <v>45412</v>
      </c>
      <c r="H42" s="81">
        <v>765700</v>
      </c>
      <c r="I42" s="30">
        <v>45437</v>
      </c>
      <c r="J42" s="32">
        <f t="shared" si="2"/>
        <v>765700</v>
      </c>
      <c r="K42" s="26"/>
      <c r="L42" s="19" t="s">
        <v>11</v>
      </c>
    </row>
    <row r="43" spans="1:14" s="17" customFormat="1" ht="116.25" customHeight="1" thickBot="1" x14ac:dyDescent="0.3">
      <c r="A43" s="21" t="s">
        <v>83</v>
      </c>
      <c r="B43" s="31">
        <v>36</v>
      </c>
      <c r="C43" s="27" t="s">
        <v>46</v>
      </c>
      <c r="D43" s="86" t="s">
        <v>39</v>
      </c>
      <c r="E43" s="24" t="s">
        <v>140</v>
      </c>
      <c r="F43" s="28"/>
      <c r="G43" s="29"/>
      <c r="H43" s="81">
        <v>10000</v>
      </c>
      <c r="I43" s="30"/>
      <c r="J43" s="32">
        <f t="shared" si="2"/>
        <v>10000</v>
      </c>
      <c r="K43" s="26"/>
      <c r="L43" s="19" t="s">
        <v>11</v>
      </c>
    </row>
    <row r="44" spans="1:14" s="17" customFormat="1" ht="93.75" customHeight="1" thickBot="1" x14ac:dyDescent="0.3">
      <c r="A44" s="21" t="s">
        <v>158</v>
      </c>
      <c r="B44" s="93">
        <v>37</v>
      </c>
      <c r="C44" s="88" t="s">
        <v>156</v>
      </c>
      <c r="D44" s="89" t="s">
        <v>155</v>
      </c>
      <c r="E44" s="90" t="s">
        <v>157</v>
      </c>
      <c r="F44" s="28" t="s">
        <v>159</v>
      </c>
      <c r="G44" s="29">
        <v>45398</v>
      </c>
      <c r="H44" s="91">
        <v>60653.5</v>
      </c>
      <c r="I44" s="30" t="s">
        <v>160</v>
      </c>
      <c r="J44" s="32">
        <f t="shared" ref="J44" si="3">+H44</f>
        <v>60653.5</v>
      </c>
      <c r="K44" s="26"/>
      <c r="L44" s="19" t="s">
        <v>11</v>
      </c>
    </row>
    <row r="45" spans="1:14" s="17" customFormat="1" ht="43.5" customHeight="1" x14ac:dyDescent="0.25">
      <c r="A45" s="23"/>
      <c r="B45" s="31"/>
      <c r="C45" s="61"/>
      <c r="D45" s="87"/>
      <c r="E45" s="28"/>
      <c r="F45" s="28"/>
      <c r="G45" s="29"/>
      <c r="H45" s="53">
        <v>0</v>
      </c>
      <c r="I45" s="30"/>
      <c r="J45" s="32">
        <f t="shared" ref="J45" si="4">+H45</f>
        <v>0</v>
      </c>
      <c r="K45" s="26"/>
      <c r="L45" s="19"/>
    </row>
    <row r="46" spans="1:14" ht="51.75" customHeight="1" x14ac:dyDescent="0.25">
      <c r="A46" s="23"/>
      <c r="B46" s="54"/>
      <c r="C46" s="27"/>
      <c r="D46" s="27"/>
      <c r="E46" s="55"/>
      <c r="F46" s="56"/>
      <c r="G46" s="57" t="s">
        <v>13</v>
      </c>
      <c r="H46" s="58">
        <f>SUM(H8:H44)</f>
        <v>4471057.1999999993</v>
      </c>
      <c r="I46" s="57"/>
      <c r="J46" s="58">
        <f>SUM(J8:J44)</f>
        <v>4471057.1999999993</v>
      </c>
      <c r="K46" s="59"/>
      <c r="L46" s="60"/>
      <c r="N46" s="6"/>
    </row>
    <row r="47" spans="1:14" ht="26.25" customHeight="1" x14ac:dyDescent="0.25">
      <c r="A47" s="23"/>
      <c r="B47" s="42"/>
      <c r="C47" s="43"/>
      <c r="D47" s="42"/>
      <c r="E47" s="35"/>
      <c r="F47" s="44"/>
      <c r="G47" s="42"/>
      <c r="H47" s="45"/>
      <c r="I47" s="42"/>
      <c r="J47" s="45"/>
      <c r="K47" s="45"/>
      <c r="L47" s="46"/>
      <c r="N47" s="6"/>
    </row>
    <row r="48" spans="1:14" ht="26.25" customHeight="1" x14ac:dyDescent="0.25">
      <c r="A48" s="23"/>
      <c r="B48" s="42"/>
      <c r="C48" s="43"/>
      <c r="D48" s="42"/>
      <c r="E48" s="35"/>
      <c r="F48" s="44"/>
      <c r="G48" s="42"/>
      <c r="H48" s="45"/>
      <c r="I48" s="42"/>
      <c r="J48" s="45"/>
      <c r="K48" s="45"/>
      <c r="L48" s="46"/>
      <c r="N48" s="6"/>
    </row>
    <row r="49" spans="1:14" ht="19.5" customHeight="1" x14ac:dyDescent="0.25">
      <c r="A49" s="23"/>
      <c r="B49" s="42"/>
      <c r="C49" s="34"/>
      <c r="D49" s="42"/>
      <c r="E49" s="35"/>
      <c r="F49" s="44"/>
      <c r="G49" s="42"/>
      <c r="H49" s="45"/>
      <c r="I49" s="42"/>
      <c r="J49" s="45"/>
      <c r="K49" s="45"/>
      <c r="L49" s="46"/>
      <c r="N49" s="6"/>
    </row>
    <row r="50" spans="1:14" ht="10.5" customHeight="1" x14ac:dyDescent="0.25">
      <c r="A50" s="23"/>
      <c r="B50" s="42"/>
      <c r="C50" s="34"/>
      <c r="D50" s="42"/>
      <c r="E50" s="35"/>
      <c r="F50" s="44"/>
      <c r="G50" s="42"/>
      <c r="H50" s="45"/>
      <c r="I50" s="42"/>
      <c r="J50" s="45"/>
      <c r="K50" s="45"/>
      <c r="L50" s="46"/>
      <c r="M50" s="16"/>
    </row>
    <row r="51" spans="1:14" ht="26.25" customHeight="1" x14ac:dyDescent="0.25">
      <c r="A51" s="23"/>
      <c r="B51" s="42"/>
      <c r="C51" s="34"/>
      <c r="D51" s="42"/>
      <c r="E51" s="35"/>
      <c r="F51" s="44"/>
      <c r="G51" s="42"/>
      <c r="H51" s="45"/>
      <c r="I51" s="42"/>
      <c r="J51" s="45"/>
      <c r="K51" s="45"/>
      <c r="L51" s="46"/>
      <c r="M51" s="16">
        <v>4988247.51</v>
      </c>
      <c r="N51" s="16"/>
    </row>
    <row r="52" spans="1:14" ht="26.25" customHeight="1" x14ac:dyDescent="0.25">
      <c r="A52" s="23"/>
      <c r="B52" s="42"/>
      <c r="C52" s="34"/>
      <c r="D52" s="42"/>
      <c r="E52" s="35"/>
      <c r="F52" s="44"/>
      <c r="G52" s="42"/>
      <c r="H52" s="45"/>
      <c r="I52" s="42"/>
      <c r="J52" s="45"/>
      <c r="K52" s="45"/>
      <c r="L52" s="46"/>
      <c r="M52" s="16">
        <f>+M51-J46</f>
        <v>517190.31000000052</v>
      </c>
      <c r="N52" s="16"/>
    </row>
    <row r="53" spans="1:14" ht="26.25" customHeight="1" x14ac:dyDescent="0.25">
      <c r="A53" s="23"/>
      <c r="B53" s="42"/>
      <c r="C53" s="34"/>
      <c r="D53" s="42"/>
      <c r="E53" s="35"/>
      <c r="F53" s="44"/>
      <c r="G53" s="42"/>
      <c r="H53" s="45"/>
      <c r="I53" s="42"/>
      <c r="J53" s="45"/>
      <c r="K53" s="45"/>
      <c r="L53" s="46"/>
    </row>
    <row r="54" spans="1:14" ht="26.25" customHeight="1" x14ac:dyDescent="0.2">
      <c r="A54" s="23"/>
      <c r="B54" s="18"/>
      <c r="C54" s="3"/>
      <c r="D54" s="18"/>
      <c r="E54" s="4"/>
      <c r="F54" s="4"/>
      <c r="G54" s="2"/>
      <c r="H54" s="8"/>
      <c r="I54" s="2"/>
      <c r="J54" s="7"/>
      <c r="K54" s="7"/>
      <c r="L54" s="7"/>
    </row>
    <row r="55" spans="1:14" ht="26.25" customHeight="1" x14ac:dyDescent="0.2">
      <c r="A55" s="23"/>
      <c r="B55" s="9"/>
      <c r="C55" s="10"/>
      <c r="D55" s="9"/>
      <c r="F55" s="11"/>
      <c r="G55" s="12"/>
      <c r="H55" s="13"/>
      <c r="I55" s="12"/>
      <c r="J55" s="14"/>
      <c r="K55" s="15"/>
      <c r="L55" s="15"/>
    </row>
    <row r="56" spans="1:14" ht="26.25" customHeight="1" x14ac:dyDescent="0.2">
      <c r="A56" s="23"/>
      <c r="B56" s="9"/>
      <c r="C56" s="10"/>
      <c r="D56" s="9"/>
      <c r="F56" s="11"/>
      <c r="G56" s="12"/>
      <c r="H56" s="13"/>
      <c r="I56" s="12"/>
      <c r="J56" s="14"/>
      <c r="K56" s="15"/>
      <c r="L56" s="15"/>
    </row>
    <row r="57" spans="1:14" ht="26.25" customHeight="1" x14ac:dyDescent="0.2">
      <c r="A57" s="23"/>
      <c r="B57" s="9"/>
      <c r="C57" s="10"/>
      <c r="D57" s="9"/>
      <c r="F57" s="11"/>
      <c r="G57" s="12"/>
      <c r="H57" s="13"/>
      <c r="I57" s="12"/>
      <c r="J57" s="14"/>
      <c r="K57" s="15"/>
      <c r="L57" s="15"/>
    </row>
    <row r="58" spans="1:14" ht="26.25" customHeight="1" x14ac:dyDescent="0.2">
      <c r="A58" s="23"/>
      <c r="B58" s="9"/>
      <c r="C58" s="10"/>
      <c r="D58" s="9"/>
      <c r="F58" s="11"/>
      <c r="G58" s="12"/>
      <c r="H58" s="13"/>
      <c r="I58" s="12"/>
      <c r="K58" s="15"/>
      <c r="L58" s="15"/>
    </row>
    <row r="59" spans="1:14" ht="26.25" customHeight="1" x14ac:dyDescent="0.2">
      <c r="A59" s="23"/>
      <c r="B59" s="9"/>
      <c r="C59" s="10"/>
      <c r="D59" s="9"/>
      <c r="F59" s="11"/>
      <c r="G59" s="12"/>
      <c r="H59" s="13"/>
      <c r="I59" s="12"/>
      <c r="K59" s="15"/>
      <c r="L59" s="15"/>
    </row>
    <row r="60" spans="1:14" ht="26.25" customHeight="1" x14ac:dyDescent="0.2">
      <c r="A60" s="23"/>
      <c r="B60" s="9"/>
      <c r="C60" s="10"/>
      <c r="D60" s="10"/>
      <c r="F60" s="11"/>
      <c r="G60" s="12"/>
      <c r="H60" s="13"/>
      <c r="I60" s="12"/>
      <c r="K60" s="15"/>
      <c r="L60" s="15"/>
    </row>
    <row r="61" spans="1:14" ht="26.25" customHeight="1" x14ac:dyDescent="0.2">
      <c r="A61" s="23"/>
      <c r="B61" s="9"/>
      <c r="C61" s="10"/>
      <c r="D61" s="10"/>
      <c r="F61" s="11"/>
      <c r="G61" s="12"/>
      <c r="H61" s="13"/>
      <c r="I61" s="12"/>
      <c r="K61" s="15"/>
      <c r="L61" s="15"/>
    </row>
    <row r="62" spans="1:14" ht="26.25" customHeight="1" x14ac:dyDescent="0.2">
      <c r="A62" s="23"/>
      <c r="B62" s="9"/>
      <c r="C62" s="10" t="s">
        <v>14</v>
      </c>
      <c r="D62" s="10"/>
      <c r="F62" s="11"/>
      <c r="G62" s="12"/>
      <c r="H62" s="13"/>
      <c r="I62" s="12"/>
      <c r="K62" s="15"/>
      <c r="L62" s="15"/>
    </row>
    <row r="63" spans="1:14" ht="26.25" customHeight="1" x14ac:dyDescent="0.2">
      <c r="A63" s="23"/>
      <c r="B63" s="9"/>
      <c r="C63" s="10"/>
      <c r="D63" s="10"/>
      <c r="F63" s="11"/>
      <c r="G63" s="12"/>
      <c r="H63" s="13"/>
      <c r="I63" s="12"/>
      <c r="K63" s="15"/>
      <c r="L63" s="15"/>
    </row>
    <row r="64" spans="1:14" ht="26.25" customHeight="1" x14ac:dyDescent="0.2">
      <c r="A64" s="23"/>
      <c r="B64" s="9"/>
      <c r="C64" s="10"/>
      <c r="D64" s="10"/>
      <c r="F64" s="11"/>
      <c r="G64" s="12"/>
      <c r="H64" s="13"/>
      <c r="I64" s="12"/>
      <c r="K64" s="15"/>
      <c r="L64" s="15"/>
    </row>
    <row r="65" spans="1:12" ht="26.25" customHeight="1" x14ac:dyDescent="0.2">
      <c r="A65" s="23"/>
      <c r="B65" s="9"/>
      <c r="C65" s="10"/>
      <c r="D65" s="10"/>
      <c r="F65" s="11"/>
      <c r="G65" s="12"/>
      <c r="H65" s="13"/>
      <c r="I65" s="12"/>
      <c r="K65" s="15"/>
      <c r="L65" s="15"/>
    </row>
    <row r="66" spans="1:12" ht="26.25" customHeight="1" x14ac:dyDescent="0.2">
      <c r="A66" s="23"/>
      <c r="B66" s="9"/>
      <c r="C66" s="10"/>
      <c r="D66" s="10"/>
      <c r="F66" s="11"/>
      <c r="G66" s="12"/>
      <c r="H66" s="13"/>
      <c r="I66" s="12"/>
      <c r="K66" s="15"/>
      <c r="L66" s="15"/>
    </row>
    <row r="67" spans="1:12" ht="26.25" customHeight="1" x14ac:dyDescent="0.2">
      <c r="A67" s="23"/>
      <c r="B67" s="9"/>
      <c r="C67" s="10"/>
      <c r="D67" s="10"/>
      <c r="F67" s="11"/>
      <c r="G67" s="12"/>
      <c r="H67" s="13"/>
      <c r="I67" s="12"/>
      <c r="K67" s="15"/>
      <c r="L67" s="15"/>
    </row>
    <row r="68" spans="1:12" ht="26.25" customHeight="1" x14ac:dyDescent="0.2">
      <c r="A68" s="23"/>
      <c r="B68" s="9"/>
      <c r="C68" s="10"/>
      <c r="D68" s="10"/>
      <c r="F68" s="11"/>
      <c r="G68" s="12"/>
      <c r="H68" s="13"/>
      <c r="I68" s="12"/>
      <c r="K68" s="15"/>
      <c r="L68" s="15"/>
    </row>
    <row r="69" spans="1:12" ht="26.25" customHeight="1" x14ac:dyDescent="0.2">
      <c r="A69" s="23" t="s">
        <v>29</v>
      </c>
      <c r="B69" s="9"/>
      <c r="C69" s="10"/>
      <c r="D69" s="10"/>
      <c r="F69" s="11"/>
      <c r="G69" s="12"/>
      <c r="H69" s="13"/>
      <c r="I69" s="12"/>
      <c r="K69" s="15"/>
      <c r="L69" s="15"/>
    </row>
    <row r="70" spans="1:12" ht="26.25" customHeight="1" x14ac:dyDescent="0.2">
      <c r="A70" s="23" t="s">
        <v>30</v>
      </c>
      <c r="B70" s="9"/>
      <c r="C70" s="10"/>
      <c r="D70" s="10"/>
      <c r="F70" s="11"/>
      <c r="G70" s="12"/>
      <c r="H70" s="13"/>
      <c r="I70" s="12"/>
      <c r="K70" s="15"/>
      <c r="L70" s="15"/>
    </row>
    <row r="71" spans="1:12" ht="26.25" customHeight="1" x14ac:dyDescent="0.2">
      <c r="A71" s="23" t="s">
        <v>31</v>
      </c>
      <c r="B71" s="9"/>
      <c r="C71" s="10"/>
      <c r="D71" s="10"/>
      <c r="F71" s="11"/>
      <c r="G71" s="12"/>
      <c r="H71" s="13"/>
      <c r="I71" s="12"/>
      <c r="K71" s="15"/>
      <c r="L71" s="15"/>
    </row>
    <row r="72" spans="1:12" ht="26.25" customHeight="1" x14ac:dyDescent="0.2">
      <c r="A72" s="23" t="s">
        <v>32</v>
      </c>
      <c r="B72" s="12"/>
      <c r="C72" s="10"/>
      <c r="D72" s="10"/>
      <c r="F72" s="11"/>
      <c r="G72" s="12"/>
      <c r="H72" s="13"/>
      <c r="I72" s="12"/>
      <c r="K72" s="15"/>
      <c r="L72" s="15"/>
    </row>
    <row r="73" spans="1:12" ht="26.25" customHeight="1" x14ac:dyDescent="0.2">
      <c r="A73" s="23" t="s">
        <v>32</v>
      </c>
      <c r="B73" s="12"/>
      <c r="C73" s="10"/>
      <c r="D73" s="10"/>
      <c r="F73" s="11"/>
      <c r="G73" s="12"/>
      <c r="H73" s="13"/>
      <c r="I73" s="12"/>
      <c r="K73" s="15"/>
      <c r="L73" s="15"/>
    </row>
    <row r="74" spans="1:12" ht="26.25" customHeight="1" x14ac:dyDescent="0.2">
      <c r="A74" s="23"/>
      <c r="B74" s="12"/>
      <c r="C74" s="10"/>
      <c r="D74" s="10"/>
      <c r="F74" s="11"/>
      <c r="G74" s="12"/>
      <c r="H74" s="13"/>
      <c r="I74" s="12"/>
      <c r="K74" s="15"/>
      <c r="L74" s="15"/>
    </row>
    <row r="75" spans="1:12" ht="26.25" customHeight="1" x14ac:dyDescent="0.2">
      <c r="A75" s="23"/>
      <c r="B75" s="12"/>
      <c r="C75" s="10"/>
      <c r="D75" s="10"/>
      <c r="F75" s="11"/>
      <c r="G75" s="12"/>
      <c r="H75" s="13"/>
      <c r="I75" s="12"/>
      <c r="K75" s="15"/>
      <c r="L75" s="15"/>
    </row>
    <row r="76" spans="1:12" ht="26.25" customHeight="1" x14ac:dyDescent="0.2">
      <c r="A76" s="23"/>
      <c r="B76" s="12"/>
      <c r="C76" s="10"/>
      <c r="D76" s="10"/>
      <c r="F76" s="11"/>
      <c r="G76" s="12"/>
      <c r="H76" s="13"/>
      <c r="I76" s="12"/>
      <c r="K76" s="15"/>
      <c r="L76" s="15"/>
    </row>
    <row r="77" spans="1:12" ht="26.25" customHeight="1" x14ac:dyDescent="0.2">
      <c r="A77" s="23"/>
      <c r="B77" s="12"/>
      <c r="C77" s="10"/>
      <c r="D77" s="10"/>
      <c r="F77" s="11"/>
      <c r="G77" s="12"/>
      <c r="H77" s="13"/>
      <c r="I77" s="12"/>
      <c r="K77" s="15"/>
      <c r="L77" s="15"/>
    </row>
    <row r="78" spans="1:12" ht="26.25" customHeight="1" x14ac:dyDescent="0.2">
      <c r="A78" s="23"/>
      <c r="B78" s="12"/>
      <c r="C78" s="10"/>
      <c r="D78" s="10"/>
      <c r="F78" s="11"/>
      <c r="G78" s="12"/>
      <c r="H78" s="13"/>
      <c r="I78" s="12"/>
      <c r="K78" s="15"/>
      <c r="L78" s="15"/>
    </row>
    <row r="79" spans="1:12" x14ac:dyDescent="0.2">
      <c r="A79" s="23"/>
    </row>
    <row r="80" spans="1:12" x14ac:dyDescent="0.2">
      <c r="A80" s="23"/>
    </row>
    <row r="81" spans="1:10" x14ac:dyDescent="0.2">
      <c r="A81" s="23"/>
    </row>
    <row r="82" spans="1:10" x14ac:dyDescent="0.2">
      <c r="A82" s="23"/>
    </row>
    <row r="83" spans="1:10" x14ac:dyDescent="0.2">
      <c r="A83" s="23"/>
    </row>
    <row r="84" spans="1:10" x14ac:dyDescent="0.2">
      <c r="A84" s="23"/>
    </row>
    <row r="85" spans="1:10" x14ac:dyDescent="0.2">
      <c r="A85" s="23"/>
    </row>
    <row r="86" spans="1:10" x14ac:dyDescent="0.2">
      <c r="A86" s="23"/>
    </row>
    <row r="87" spans="1:10" x14ac:dyDescent="0.2">
      <c r="A87" s="23"/>
    </row>
    <row r="88" spans="1:10" x14ac:dyDescent="0.2">
      <c r="A88" s="23"/>
    </row>
    <row r="89" spans="1:10" x14ac:dyDescent="0.2">
      <c r="A89" s="23"/>
    </row>
    <row r="90" spans="1:10" x14ac:dyDescent="0.2">
      <c r="A90" s="23"/>
      <c r="H90" s="5"/>
      <c r="J90" s="5"/>
    </row>
    <row r="91" spans="1:10" x14ac:dyDescent="0.2">
      <c r="A91" s="23"/>
    </row>
    <row r="92" spans="1:10" x14ac:dyDescent="0.2">
      <c r="A92" s="23"/>
    </row>
    <row r="93" spans="1:10" x14ac:dyDescent="0.2">
      <c r="A93" s="23"/>
    </row>
    <row r="94" spans="1:10" x14ac:dyDescent="0.2">
      <c r="A94" s="23"/>
    </row>
    <row r="95" spans="1:10" x14ac:dyDescent="0.2">
      <c r="A95" s="23"/>
    </row>
    <row r="96" spans="1:10" x14ac:dyDescent="0.2">
      <c r="A96" s="23"/>
    </row>
    <row r="97" spans="1:1" x14ac:dyDescent="0.2">
      <c r="A97" s="23"/>
    </row>
    <row r="98" spans="1:1" x14ac:dyDescent="0.2">
      <c r="A98" s="23"/>
    </row>
    <row r="99" spans="1:1" x14ac:dyDescent="0.2">
      <c r="A99" s="23"/>
    </row>
    <row r="100" spans="1:1" x14ac:dyDescent="0.2">
      <c r="A100" s="23"/>
    </row>
    <row r="101" spans="1:1" x14ac:dyDescent="0.2">
      <c r="A101" s="23"/>
    </row>
    <row r="102" spans="1:1" x14ac:dyDescent="0.2">
      <c r="A102" s="23"/>
    </row>
    <row r="103" spans="1:1" x14ac:dyDescent="0.2">
      <c r="A103" s="23"/>
    </row>
    <row r="104" spans="1:1" x14ac:dyDescent="0.2">
      <c r="A104" s="23"/>
    </row>
    <row r="105" spans="1:1" x14ac:dyDescent="0.2">
      <c r="A105" s="23"/>
    </row>
    <row r="106" spans="1:1" x14ac:dyDescent="0.2">
      <c r="A106" s="23"/>
    </row>
    <row r="107" spans="1:1" x14ac:dyDescent="0.2">
      <c r="A107" s="23"/>
    </row>
    <row r="108" spans="1:1" x14ac:dyDescent="0.2">
      <c r="A108" s="23"/>
    </row>
    <row r="109" spans="1:1" x14ac:dyDescent="0.2">
      <c r="A109" s="23"/>
    </row>
    <row r="110" spans="1:1" x14ac:dyDescent="0.2">
      <c r="A110" s="23"/>
    </row>
    <row r="111" spans="1:1" x14ac:dyDescent="0.2">
      <c r="A111" s="23"/>
    </row>
    <row r="112" spans="1:1" x14ac:dyDescent="0.2">
      <c r="A112" s="23"/>
    </row>
    <row r="113" spans="1:1" x14ac:dyDescent="0.2">
      <c r="A113" s="23"/>
    </row>
  </sheetData>
  <mergeCells count="3">
    <mergeCell ref="B2:L2"/>
    <mergeCell ref="B3:L3"/>
    <mergeCell ref="B4:L4"/>
  </mergeCells>
  <pageMargins left="0.70866141732283472" right="0.70866141732283472" top="0.74803149606299213" bottom="0.74803149606299213" header="0.31496062992125984" footer="0.31496062992125984"/>
  <pageSetup scale="53" fitToHeight="0" orientation="landscape" horizontalDpi="300" verticalDpi="300" r:id="rId1"/>
  <rowBreaks count="4" manualBreakCount="4">
    <brk id="16" min="1" max="10" man="1"/>
    <brk id="24" min="1" max="11" man="1"/>
    <brk id="31" min="1" max="11" man="1"/>
    <brk id="38" min="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O7"/>
  <sheetViews>
    <sheetView topLeftCell="A22" workbookViewId="0">
      <selection activeCell="H81" sqref="H81"/>
    </sheetView>
  </sheetViews>
  <sheetFormatPr baseColWidth="10" defaultRowHeight="15" x14ac:dyDescent="0.25"/>
  <cols>
    <col min="3" max="3" width="13.140625" customWidth="1"/>
    <col min="4" max="4" width="12.85546875" customWidth="1"/>
  </cols>
  <sheetData>
    <row r="7" spans="15:15" x14ac:dyDescent="0.25">
      <c r="O7" s="20"/>
    </row>
  </sheetData>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PAGOS FACT PROVMAYO 2024</vt:lpstr>
      <vt:lpstr>Hoja1</vt:lpstr>
      <vt:lpstr>'PAGOS FACT PROVMAYO 2024'!Área_de_impresión</vt:lpstr>
      <vt:lpstr>'PAGOS FACT PROVMAYO 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Eudimar Diaz Araujo</dc:creator>
  <cp:lastModifiedBy>Corina del Carmen Mena Mena</cp:lastModifiedBy>
  <cp:lastPrinted>2024-06-10T15:26:48Z</cp:lastPrinted>
  <dcterms:created xsi:type="dcterms:W3CDTF">2022-04-19T19:11:37Z</dcterms:created>
  <dcterms:modified xsi:type="dcterms:W3CDTF">2024-06-10T15:36:18Z</dcterms:modified>
</cp:coreProperties>
</file>